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inemexico-my.sharepoint.com/personal/daniel_silvaa_ine_mx/Documents/Informe quejas 36 de quejas/Informes 2024/Informe Agosto 2024/"/>
    </mc:Choice>
  </mc:AlternateContent>
  <xr:revisionPtr revIDLastSave="81" documentId="13_ncr:1_{FC6A60B1-A92B-44E1-BC97-D089E6F728BD}" xr6:coauthVersionLast="47" xr6:coauthVersionMax="47" xr10:uidLastSave="{5D520BEB-14E4-4FEF-B8FE-28867535BA06}"/>
  <bookViews>
    <workbookView xWindow="-108" yWindow="-108" windowWidth="23256" windowHeight="12576" xr2:uid="{9657E355-F61E-4654-A9F4-8B46CF2483C4}"/>
  </bookViews>
  <sheets>
    <sheet name="Adriana M" sheetId="3" r:id="rId1"/>
  </sheets>
  <externalReferences>
    <externalReference r:id="rId2"/>
  </externalReferences>
  <definedNames>
    <definedName name="_xlnm._FilterDatabase" localSheetId="0" hidden="1">'Adriana M'!$A$1:$R$1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K15" i="3" l="1"/>
  <c r="K37" i="3"/>
  <c r="K43" i="3"/>
  <c r="K50" i="3"/>
  <c r="K54" i="3"/>
  <c r="K55" i="3"/>
  <c r="K67" i="3"/>
  <c r="K76" i="3"/>
  <c r="K79" i="3"/>
  <c r="K87" i="3"/>
  <c r="K91" i="3"/>
  <c r="K99" i="3"/>
  <c r="K115" i="3"/>
  <c r="K127" i="3"/>
  <c r="K143" i="3"/>
  <c r="K144" i="3"/>
  <c r="K162" i="3"/>
  <c r="K199" i="3"/>
  <c r="K200" i="3"/>
  <c r="K201" i="3"/>
  <c r="K202" i="3"/>
  <c r="K203" i="3"/>
  <c r="K240" i="3"/>
  <c r="K241" i="3"/>
  <c r="K251" i="3"/>
  <c r="K252" i="3"/>
  <c r="K274" i="3"/>
  <c r="K275" i="3"/>
  <c r="K318" i="3"/>
  <c r="K319" i="3"/>
  <c r="K323" i="3"/>
  <c r="K324" i="3"/>
  <c r="K325" i="3"/>
  <c r="K356" i="3"/>
  <c r="K357" i="3"/>
  <c r="K360" i="3"/>
  <c r="K371" i="3"/>
  <c r="K415" i="3"/>
  <c r="K416" i="3"/>
  <c r="K423" i="3"/>
  <c r="N269" i="3"/>
  <c r="M269" i="3"/>
  <c r="L269" i="3"/>
  <c r="N193" i="3"/>
  <c r="M193" i="3"/>
  <c r="L193" i="3"/>
</calcChain>
</file>

<file path=xl/sharedStrings.xml><?xml version="1.0" encoding="utf-8"?>
<sst xmlns="http://schemas.openxmlformats.org/spreadsheetml/2006/main" count="3215" uniqueCount="1792">
  <si>
    <t>N°</t>
  </si>
  <si>
    <t>EXPEDIENTE</t>
  </si>
  <si>
    <t>CIUDADANOS IMPLICADOS
AFILIACIONES
INDEBIDAS</t>
  </si>
  <si>
    <t>QUEJOSO</t>
  </si>
  <si>
    <t>DENUNCIADO</t>
  </si>
  <si>
    <t>FECHA DE REGISTRO</t>
  </si>
  <si>
    <t xml:space="preserve">R E S U M E N DE HECHOS </t>
  </si>
  <si>
    <t>Infracción</t>
  </si>
  <si>
    <t>SÍNTESIS DE LOS TRÁMITES REALIZADOS PARA SU SUSTANCIACIÓN</t>
  </si>
  <si>
    <t>ESTATUS DEL EXPEDIENTE</t>
  </si>
  <si>
    <t xml:space="preserve"> DÍAS TRANSCURRIDOS DESDE SU REGISTRO</t>
  </si>
  <si>
    <t xml:space="preserve">OBSERVACIÓN
(DESECHAMIENTO
ESCISIÓN) </t>
  </si>
  <si>
    <t xml:space="preserve">EXPEDIENTE
ESCISIÓN </t>
  </si>
  <si>
    <t>TOTAL DE CIUDADANOS ACTIVOS EN EL EXPEDIENTE</t>
  </si>
  <si>
    <t xml:space="preserve"> UT/SCG/Q/IEEN/CG/98/2019
SIQyD 4107</t>
  </si>
  <si>
    <t>Instituto Estatal Electoral de Nayarit</t>
  </si>
  <si>
    <t>Alberto Ceja Pérez
y otros</t>
  </si>
  <si>
    <t>El Instituto Estatal Electoral de Nayarit, remite 42 Acuerdos aprobados en la Octava Sesión Pública Extraordinaria del Consejo Local Electoral celebrada el pasado 30 de abril de 2019, derivado de la incompetencia para conocer de las infracciones a la normativa que regula el padrón electoral y listado nominal, cometida por diversos partidos políticos y candidatos independientes, por no devolver la totalidad de los cuadernillos impresos que contenían la lista nominal de electores, para utilizarse en la pasada jornada electoral del 4 de junio de 2017.</t>
  </si>
  <si>
    <t>No devolución de cuadernillos</t>
  </si>
  <si>
    <t>En elaboración de proyecto de resolución</t>
  </si>
  <si>
    <t>Autoridad Electoral</t>
  </si>
  <si>
    <t>Agrupaciones que pretender ser PP
APP</t>
  </si>
  <si>
    <t>UT/SCG/BRS/JD08/OAX/120/2020
SIQyD 4659</t>
  </si>
  <si>
    <t>Betzabé Ruíz Santiago</t>
  </si>
  <si>
    <t>PVEM
CAE</t>
  </si>
  <si>
    <t>La indebida afiliación y uso indebido de datos personales de los quejosos, toda vez que derivado de diversos procesos de selección como aspirantes a cargos dentro del Instituto Nacional Electoral, aparecen como afiliados al Partido Verde Ecologista de México.</t>
  </si>
  <si>
    <t>Afiliación indebida</t>
  </si>
  <si>
    <t>Investigación</t>
  </si>
  <si>
    <t>PRI
CAE</t>
  </si>
  <si>
    <t>La indebida afiliación y uso indebido de datos personales de los quejosos, toda vez que derivado de diversos procesos de selección como aspirantes a cargos dentro del Instituto Nacional Electoral, aparece como afiliado a los Partido Revolucionario Institucional.</t>
  </si>
  <si>
    <t>UT/SCG/Q/LFRM/JD13/JAL/218/2020
SIQyD 4880</t>
  </si>
  <si>
    <t>Lizeth Fabiola Rivera Marín</t>
  </si>
  <si>
    <t>MC
CAE</t>
  </si>
  <si>
    <t>La indebida afiliación y uso indebido de datos personales de los quejosos, toda vez que derivado de diversos procesos de selección como aspirantes a cargos dentro del Instituto Nacional Electoral, aparece como afiliado a los Partido Movimiento Ciudadano.</t>
  </si>
  <si>
    <t>UT/SCG/Q/AAYG/JD01/CAMP/220/2020
SIQyD 4882</t>
  </si>
  <si>
    <t>Adrián Antonio Yong García</t>
  </si>
  <si>
    <t>La indebida afiliación y uso indebido de datos personales de los quejosos, toda vez que derivado de diversos procesos de selección como aspirantes a cargos dentro del Instituto Nacional Electoral, aparece como afiliado a los Partido Verde Ecologista de México.</t>
  </si>
  <si>
    <t>UT/SCG/Q/DGMP/JD01/CHIS/262/2020
SIQyD 4980</t>
  </si>
  <si>
    <t>Diana Guadalupe Martínez Pérez</t>
  </si>
  <si>
    <t>MORENA
CAE</t>
  </si>
  <si>
    <t>La indebida afiliación y uso indebido de datos personales de los quejosos, toda vez que derivado de diversos procesos de selección como aspirantes a cargos dentro del Instituto Nacional Electoral, aparece como afiliado a los Partido MORENA.</t>
  </si>
  <si>
    <t>PRD
CAE</t>
  </si>
  <si>
    <t>La indebida afiliación y uso indebido de datos personales de los quejosos, toda vez que derivado de diversos procesos de selección como aspirantes a cargos dentro del Instituto Nacional Electoral, aparece como afiliado a los Partido de la Revolución Democrática.</t>
  </si>
  <si>
    <t>UT/SCG/Q/YGRV/JD03/BC/264/2020
SIQyD 4982</t>
  </si>
  <si>
    <t>Yazmin Guadalupe Ruiz Valles</t>
  </si>
  <si>
    <t>UT/SCG/Q/MAVR/JD29/MEX/293/2020
SIQyD 5043</t>
  </si>
  <si>
    <t>Mildret Abril Verde Ramírez</t>
  </si>
  <si>
    <t>Emplazamiento</t>
  </si>
  <si>
    <t>UT/SCG/Q/YEFM/JD03/COAH/21/2021
SIQyD 5137</t>
  </si>
  <si>
    <t>Yadira Elizabeth Flores Montelongo</t>
  </si>
  <si>
    <t>PAN
CAE</t>
  </si>
  <si>
    <t>La indebida afiliación y uso indebido de datos personales de los quejosos, toda vez que derivado de diversos procesos de selección como aspirantes a cargos dentro del Instituto Nacional Electoral, aparece como afiliado a los Partido Acción Nacional.</t>
  </si>
  <si>
    <t>UT/SCG/Q/GFV/JD03/MOR/23/2021
SIQyD 5139</t>
  </si>
  <si>
    <t>Gerardo Farfán Vázquez</t>
  </si>
  <si>
    <t>PAN
renuncia
CAE</t>
  </si>
  <si>
    <t>La vulneración a los derechos de libre afiliación partidista y el uso indebido de datos personales de los quejosos, toda vez que presentó su renuncia al Partido Acción Nacional,  y éste fue omiso.</t>
  </si>
  <si>
    <t>UT/SCG/Q/BJRM/JD06/COAH/24/2021
SIQyD 5140</t>
  </si>
  <si>
    <t>Berenice Jacqueline Ruiz Mendoza</t>
  </si>
  <si>
    <t>PT
CAE</t>
  </si>
  <si>
    <t>La indebida afiliación y uso indebido de datos personales de los quejosos, toda vez que derivado de diversos procesos de selección como aspirantes a cargos dentro del Instituto Nacional Electoral, aparece como afiliado a los Partido del Trabajo.</t>
  </si>
  <si>
    <t>UT/SCG/Q/JJLR/JD01/BCS/25/2021
SIQyD 5141</t>
  </si>
  <si>
    <t>Juan Jesús Lozano Rochin</t>
  </si>
  <si>
    <t>UT/SCG/Q/CGCC/JD33/MEX/39/2021
SIQyD 5169</t>
  </si>
  <si>
    <t>César Gerardo Cabrera Castro</t>
  </si>
  <si>
    <t>UT/SCG/CA/CG/70/2021
SIQyD 5307</t>
  </si>
  <si>
    <t>Organización Grupo Social Promotor de México</t>
  </si>
  <si>
    <t>La Unidad Técnica de lo Contencioso Electoral del Instituto Nacional Electoral, a través del acuerdo de vientiséis de febrero del presente año, declaró el cierre del cuaderno de antecedentes del expediente UT/SCG/CA/CG/73/2020, y ordenó la apertura de un Procedimiento Sancionador Ordinario, derivado de la vista que da la Dirección Ejecutiva de Prerrogativas y Partidos Políticos, mediante oficio INE/DEPPP/DE/DPPF/6656/2020, con motivo de la revisión realizada a las afiliaciones recabadas mediante la APP por la organización denominada Grupo Social Promotor de México, lo anterior, ya que se advirtió la presunta concentración masiva de afiliaciones, así como la participación de organizaciones con objeto social diferente a la creación de partidos políticos.</t>
  </si>
  <si>
    <t>UT/SCG/Q/MSHC/JD15/VER/73/2021
SIQyD 5310</t>
  </si>
  <si>
    <t>María Sonia Hernández Cárdenas</t>
  </si>
  <si>
    <t>PRD
NO CAE</t>
  </si>
  <si>
    <t>UT/SCG/Q/LRTS/JD08/MICH/108/2021
SIQyD 5443</t>
  </si>
  <si>
    <t>Libio Raúl Trinidad Sánchez</t>
  </si>
  <si>
    <t>UT/SCG/Q/JMA/JD12/CDM/109/2021
SIQyD 54</t>
  </si>
  <si>
    <t>Jaime Medina Álvarez</t>
  </si>
  <si>
    <t>La indebida afiliación y uso indebido de datos personales de los quejosos, toda vez que derivado de diversos procesos de selección como aspirantes a cargos dentro del Instituto Nacional Electoral, aparece como afiliado a los Partido de la Revlución Democrática.</t>
  </si>
  <si>
    <t>UT/SCG/Q/GAZS/CG/110/2021 
SIQyD 5446</t>
  </si>
  <si>
    <t>Gabriela Alejandra Zapata Solis</t>
  </si>
  <si>
    <t>Derivado de la tramitación del procedimiento UT/SCG/Q/CLDM/JD04/COAH/22/2020, se determinó la escisión respecto de Gabriela Alejandra Zapata Solis, a efecto de evitar dilaciones innecesarias en la tramitación del procedimiento respecto de la citada ciudadana, y así ordenar el inicio de un nuevo procedimiento ordinario respecto de la supuesta afiliación indebida al Partido Revolucionario Institucional.</t>
  </si>
  <si>
    <t xml:space="preserve">UT/SCG/Q/PAN/CG/116/2021
SIQyD </t>
  </si>
  <si>
    <t>PAN</t>
  </si>
  <si>
    <t>Quien resulte responsable</t>
  </si>
  <si>
    <t>La Sala Regional Especializada devuelve las constancias que integran el expediente SRE-AG-49/2021, con motivo de la resolución emitida por la Sala Superior del TEPJF, dentro del diverso SUP-AG-60/2021, por el cual se determinó que la autoridad competente para conocer de la queja presentada por el PAN, relacionada a la verificación de firmas de apoyo de dos peticiones de las consultas populares, en la cuales a decir del quejoso existieron inconsistencias que pudieron transgreden las normas electorales, debía conocerse por el INE a través del procedimiento sancionador ordinario.</t>
  </si>
  <si>
    <t>Otro</t>
  </si>
  <si>
    <t>UT/SCG/Q/DAGV/DD33/OPLE/CDM/158/2021
SIQyD 5795</t>
  </si>
  <si>
    <t>Diana Aide González Vazquez</t>
  </si>
  <si>
    <t>En investigación preliminar</t>
  </si>
  <si>
    <t>UT/SCG/Q/MJM/JD03/JAL/159/2021
SIQyD 05796</t>
  </si>
  <si>
    <t>María de Jesús de la Mora</t>
  </si>
  <si>
    <t>MC
NO CAE</t>
  </si>
  <si>
    <t>La indebida afiliación y uso indebido de datos personales de los quejosos, toda vez que de la consulta llevada a cabo en la página del Instituto Nacional Electoral, aparecen como afiliados al Partido Movimiento Ciudadano, sin haber otorgado su consentimiento.</t>
  </si>
  <si>
    <t>UT/SCG/Q/LYFP/JL/BC/160/2021
SIQyD 5797</t>
  </si>
  <si>
    <t>Leila Yareth Fernández Pacheco</t>
  </si>
  <si>
    <t>UT/SCG/Q/GAAA/JD28/MEX/161/2021
SIQyD 05798</t>
  </si>
  <si>
    <t>Gerardo Agustin Alva Arellano</t>
  </si>
  <si>
    <t>PT
NO CAE</t>
  </si>
  <si>
    <t>La indebida afiliación y uso indebido de datos personales de los quejosos, toda vez que de la consulta llevada a cabo en la página del Instituto Nacional Electoral, aparecen como afiliados al Partido del Trabajo, sin haber otorgado su consentimiento.</t>
  </si>
  <si>
    <t>UT/SCG/Q/CROA/JD02/GTO/162/2021
SIQyD 05799</t>
  </si>
  <si>
    <t>Carlos Ricardo Olvera Ávila</t>
  </si>
  <si>
    <t>PVEM
NO CAE</t>
  </si>
  <si>
    <t>La indebida afiliación y uso indebido de datos personales de los quejosos, toda vez que de la consulta llevada a cabo en la página del Instituto Nacional Electoral, aparecen como afiliados al Partido Verde Ecologista de México, sin haber otorgado su consentimiento.</t>
  </si>
  <si>
    <t>UT/SCG/Q/AMP/DD11/OPLE/CDM/163/2021
SIQyD 5800</t>
  </si>
  <si>
    <t>Arely Milian Pérez</t>
  </si>
  <si>
    <t>UT/SCG/Q/BSP/JD04/COAH/164/2021
SIQyD 05801</t>
  </si>
  <si>
    <t>Beatriz Saucedo Pérez</t>
  </si>
  <si>
    <t>PRI
NO CAE</t>
  </si>
  <si>
    <t>La indebida afiliación y uso indebido de datos personales de los quejosos, toda vez que de la consulta llevada a cabo en la página del Instituto Nacional Electoral, aparecen como afiliados al Partido Revolucionario Institucional, sin haber otorgado su consentimiento.</t>
  </si>
  <si>
    <t>UT/SCG/Q/RLRA/CD01/JAL/165/2021
SIQyD 05802</t>
  </si>
  <si>
    <t>Rosa Lilia Rizo Amezquita</t>
  </si>
  <si>
    <t>UT/SCG/Q/CG/171/2021
SIQyD 5820</t>
  </si>
  <si>
    <t>LA DIrección Ejecutiva de Prerrogativas y Partidos Políticos, da vista mediante oficio INE/DEPPP/DE/DPPF/9092/2021, derivado del siguimiento de las actividades para el cumplimiento por parte de los PPN y candidaturas independientes, de realizar la captura, en tiempo y forma, de la información a difundir en el sistema “Candidatas, Candidatos, ¡Conóceles!”.</t>
  </si>
  <si>
    <t xml:space="preserve">Procedimientos en contra de partidos políticos por incumplimiento de sus obligaciones </t>
  </si>
  <si>
    <t xml:space="preserve">Acuerdo de 24 de junio de 2021, en el que se ordenó el registro de la queja, se reservó su admisión y se ordenó requerimiento a la DEPPP.
Acuerdo de 21 de octubre de 2021, en el que se formuló nuevo requerimiento a DEPPP.
Acuerdo de seis de enero de dos mil veintidós, en el que se formuló nuevo requerimiento a DEPPP.
Acuerdo de dos de mayo de dos mil veintidós, en el que se ordenó nuevo requerimiento a DEPPP.
Acuerdo de 15 de junio de 2022, en el que se ordenó formular nuevo requerimietno a DEPPP.
Acuerdo de 9 de mayo de 2023 requerimiento a DEPPP 
Acuerdo de emplazamiento en elaboración </t>
  </si>
  <si>
    <t>Alegatos</t>
  </si>
  <si>
    <t>La indebida afiliación y uso indebido de datos personales de los quejosos, toda vez que derivado de diversos procesos de selección como aspirantes a cargos dentro del Instituto Nacional Electoral, aparece como afiliado al Partido de la Revolución Democrática.</t>
  </si>
  <si>
    <t>UT/SCG/Q/RGGR/JD03/CDM/218/2021
SIQyD 6017</t>
  </si>
  <si>
    <t>Regina Guadalupe González Ramírez</t>
  </si>
  <si>
    <t>PRI
Representante de casilla</t>
  </si>
  <si>
    <t>La indebida acreditación y uso indebido de datos personales de los quejosos, toda vez que derivado de diversos procesos de selección como aspirantes a cargos dentro del Instituto Nacional Electoral, aparecen como representantes de casilla del Revolucionario Institucional.</t>
  </si>
  <si>
    <t>Uso indebido de datos personales</t>
  </si>
  <si>
    <t>UT/SCG/Q/LRGL/JD03/PUE/235/2021
SIQyD 6089</t>
  </si>
  <si>
    <t>Luis Rodolfo Gómez Leal</t>
  </si>
  <si>
    <t>La Unidad Técnica de lo Contencioso Electoral del Instituto Nacional Electoral, a través del acuerdo de 05 de octubre del presente año, declaró el cierre del cuaderno de antecedentes del expediente UT/SCG/CA/EANV/JD02/BCS/271/2020, y ordenó la apertura de un Procedimiento Sancionador Ordinario, derivado de la indebida afiliación y uso indebido de datos personales de los quejosos, toda vez que derivado de diversos procesos de selección como aspirantes a cargos dentro del Instituto Nacional Electoral, aparece como afiliado a los Partido MORENA.</t>
  </si>
  <si>
    <t>UT/SCG/Q/CG/240/2021
SIQyD 6143</t>
  </si>
  <si>
    <t>Coterra S. de R.L. de C.V.
Martha Yohara Sáenz López</t>
  </si>
  <si>
    <t>La Unidad Técnica de lo Contencioso Electoral del Instituto Nacional Electoral, a través del acuerdo de 19 de octubre del presente año, declaró el cierre del cuaderno de antecedentes del expediente UT/SCG/CA/CG/189/2021, y ordenó la apertura de un Procedimiento Sancionador Ordinario, derivado de la vista que da la Unidad Técnica de Fiscalización, mediante oficio INE/UTF/DRN/13793/2021, con motivo de la resolución INE/CG336/2019, emitida con motivo de las irregularidades encontradas en el Dictamen Consolidado de la revisión de los informes de campaña de los ingresos y gastos de los candidatos y candidatos independientes al cargo de Presidente Municipal, correspondiente al Proceso Electoral Local Ordiario 2018-2019 en el estado de Durango, lo anterior, la omisión de incorporar el identificador único en diversos espectaculares, en específico, en contra de Coterra S. de R.L. de C.V. y Martha Yohara Sáenz López.</t>
  </si>
  <si>
    <t>Omisión de dar respuesta a requerimientos</t>
  </si>
  <si>
    <t xml:space="preserve">Investigacion </t>
  </si>
  <si>
    <t>UT/SCG/Q/PAN/CG/247/2021
SIQyD 6196</t>
  </si>
  <si>
    <t>Se presenta escrito de queja en contra de quien resulte responsable, derivado de la supuesta e indebida posesión y utilización de datos del padrón electoral contenidos en fotocopias de las credenciales para votar presentadas por las diversas organización civiles involucradas en el proceso de Revocación de Mandato.</t>
  </si>
  <si>
    <t>Otro
Revocación de mandato</t>
  </si>
  <si>
    <t xml:space="preserve">El 2 de diciembre de 2021 se dictó acuerdo de radicación, escisión y acumulación, reserva de admisión y emplazamiento, solicitud de intervención de oficialía, prevención al PAN  y requerimiento a DEPPP y DERFE.
El 6 de diciembre de 2021, Oficilia desahogó el requerimiento formulado
El 7 de diceimbre de 2021 la DEPPP desahogó el requerimiento de información
El 9 de diciembre de 2021, el PAN desahogo la prevención formulada 
El 9 de diembre de 2021 se dicto acuerdo de requerimiento d einformación a la DERFE
El 9 de diembre de 2021 la DERFE desahogó el requerimiento d einformación
El 15 de diembre de 2021 se dicto acuerdo de admisión y desechamiento y propuesta de medidas cautelares.
El 16 de dicmbre de 2021, la CQyD dictó acuerdo de medidas cautelares
El 16 de diciembre de 2021 se dicto acuerdo de recepción de medidas cautelares y notificación al quejoso
El acuerdo de medidas cautelares adoptado por la CQyD fue impugnado y dicho recurso se encuentra sub judice
El 28 de marzo de 2022 se dictó acuerdo de requerimiento a la DERFEy se ordenó acta 
Proyecto de emplazamiento en elaboración 
El 28 de julio de 2023 se dictó acuerdo de suspensión de plazos </t>
  </si>
  <si>
    <t xml:space="preserve">Investigación </t>
  </si>
  <si>
    <t>La indebida afiliación y uso indebido de datos personales de los quejosos, toda vez que derivado de diversos procesos de selección como aspirantes a cargos dentro del Instituto Nacional Electoral, aparece como afiliado al Partido Revolucionario Institucional.</t>
  </si>
  <si>
    <t>La indebida afiliación y uso indebido de datos personales de los quejosos, toda vez que derivado de diversos procesos de selección como aspirantes a cargos dentro del Instituto Nacional Electoral, aparece como afiliado al Partido Verde Ecologista de México.</t>
  </si>
  <si>
    <t>Investigación preliminar</t>
  </si>
  <si>
    <t>UT/SCG/Q/RMGP/JD12/MEX/14/2022
SIQyD 6301</t>
  </si>
  <si>
    <t>Rosa Mabel García Pérez</t>
  </si>
  <si>
    <t xml:space="preserve">Acuerdo de 14 de febrero de 2022, en el que se ordenó el registro, admisión y requerimiento a la DEPPP y al partido político denunciado.
Acuerdo de 22  de marzo de 2022, en el que  se requirió a la DERFE; del mismo modo, se ordenó dar vista a  una persona denunciante con escrito de desistimiento y realizar inspección al portal de internet del partido político denunciado.
Acuerdo de 9 de junio de 2022, en el que se ordenó dar vista a personas denunciantes con las constancias que obran en autos, relacionadas con las afiliaciones que se denuncian.
Acuerdo de 12 de agosto de 2022,en el que se ordenó dar vista a una persona denunciante con las constancias que obran en autos, relacionadas con la afiliación que denunció.
Acuerdo 11 de noviembre de 2022 en el que se ordenó ratificar dos escritos de desistimiento
Acuerdo de emplazamiento 14 agosto 2023
Acuerdo de 31 de agosto de 2023 alegatos
Acuerdo  05 de octubre de 2023  requerimiento a DERFE </t>
  </si>
  <si>
    <t xml:space="preserve">alegatos </t>
  </si>
  <si>
    <t>UT/SCG/Q/MERR/JD17/MEX/15/2022
SIQyD 6302</t>
  </si>
  <si>
    <t>María Esther Ramírez Reyes</t>
  </si>
  <si>
    <t xml:space="preserve">Acuerdo de 14 de febrero de 2022, en el que se ordenó el registro, admisión y requerimiento a la DEPPP y al partido político denunciado.
Acuerdo de 22  de marzo de 2022, en el que se se ordenó verificar el portal de internet del pp denunciado.
Acuerdo de 5 de abril de 2022, en el que se requirió al partido político tramitar la baja de una de las personas denunciantes.
Acuerdo de 9 de junio de 2022, en el que se ordenó dar vista a personas denunciantes con las constancias que obran en autos, relacionadas con las afiliaciones que se denuncian.
Acuerdo de 11 de noviembre de 2022 por el que se ordenó inspección en el sistema de verificación del padrón de personas afiliadas a los partidos polticos.
Acuerdo de 23 de enero de 2022 por el que se requirió a la DEPPP y al denunciado
Acuerdo de emplazaminto en elaboración </t>
  </si>
  <si>
    <t>UT/SCG/Q/CG/16/2022
SIQyD 6310</t>
  </si>
  <si>
    <t>Oscar Federico Martínez Dolejal</t>
  </si>
  <si>
    <t>La Unidad Técnica de lo Contencioso Electoral del Instituto Nacional Electoral, a través del acuerdo de 12 de enero del presente año, declaró el cierre del cuaderno de antecedentes del expediente UT/SCG/CA/CG/443/2021, y ordenó la apertura de un Procedimiento Sancionador Ordinario, derivado de la remisión que realiza la SE de la vista que da la Unidad Técnica de Fiscalización mediante oficio INE/UTF/DG/39175/2021, derivado de la resolución INE/CG1412/2021, emitida respecto de las irregularidades encontradas en el dictamen consolidado de la revisión de los informes de ingresos y gastos de campaña de las candidaturas a los cargos de gubernatura, diputaciones locales y ayuntamientos, correspondientes al proceso electoral local ordinario 2020-2021 en el estado de Zacatecas.</t>
  </si>
  <si>
    <t xml:space="preserve">Acuerdo de 14 de febrero de 2022, en el que se ordenó el registro, admisión y emplazamiento al denunciado.
Acuerdo de 9 de junio de 2022, en el que se ordenó reponer la diligencia de notificación al denunciado, en el nuevo domicilio obtenido para tal efecto.
Acuerdo de9 de enero de 2023 por el que se requirió a diversas personas morales el domicilio del denunciado.
Acuerdo de 2 de febrero de 2023 por el que se requirió a diversa personas morales y se ordenó la notificación del acuerdo de emplazamiento al quejosos
Acuerdo de reposición de notificación de emplazamiento </t>
  </si>
  <si>
    <t>Reposición de diligencias de notificación</t>
  </si>
  <si>
    <t>UT/SCG/Q/JEEC/JD06/HGO/20/2022
SIQyD 6324</t>
  </si>
  <si>
    <t>Jesús Eduardo Estrada Castro</t>
  </si>
  <si>
    <t>UT/SCG/Q/EMC/JD08/CDM/26/2022
SIQyD 6348</t>
  </si>
  <si>
    <t>Ernesto Morales Carballo</t>
  </si>
  <si>
    <t>PRI
Representante Casilla</t>
  </si>
  <si>
    <t>La indebida acreditación y uso indebido de datos personales de los quejosos, toda vez que de la consulta llevada a cabo en la página del Instituto Nacional Electoral, aparecen registrado como representante de casilla del Partido Revolucionario Institucional, sin haber otorgado su consentimiento.</t>
  </si>
  <si>
    <t>UT/SCG/Q/PJFV/JL/SLP/27/2022
SIQyD 6369</t>
  </si>
  <si>
    <t>Porfirio Jesús Flores Vargas</t>
  </si>
  <si>
    <t>Se presenta escrito de queja por el supuesto uso indebido de los datos personales del quejoso, derivado de la consulta llevada en la página del Instituto Nacional Electoral, donde aparece inscrito indebidamente y sin su concentimiento dentro del listado de apoyos ciudadanos para la realización del proceso de Revocación de Mandato.</t>
  </si>
  <si>
    <t>Uso indebido de datos personales
Revocación de Mandato</t>
  </si>
  <si>
    <t xml:space="preserve">El 23 de febrero de 2022, se dictó  acuerdo de registro, requerimiento a DEPPP y DERFE, resrrva de admisión y de emplazamiento y vista al INAI.
El 3 de marzo de 2022, la DEPPP desahogó el requerimiento de información.
El 14 de marzo de 2022, la DERFE desahogó el requerimiento de información.
Proyecto de vista y emplazamiento en elaboración 
El 29 de abril de 2022 se dictó acuerdo de vista a quejosos con céduals electronicas 
Proyecto de vista a quejosos con cédulas fisicas 
Proyecto de vista a quejosos en revisión </t>
  </si>
  <si>
    <t>En investigación</t>
  </si>
  <si>
    <t>UT/SCG/Q/MYVP/JD33/MEX/31/2022
SIQyD 6481</t>
  </si>
  <si>
    <t>María Yulia Vázquez Peláez</t>
  </si>
  <si>
    <t xml:space="preserve">Acuerdo de 22 de marzo de 2022, en el que  se registró la queja, se admitió a trámite y se requirió a la DEPPP; del mismo modo, se ordenó atraccion de constancias.
Acuerdo de 12 de abril de 2022, en el que se atendió requerimiento de INAI.
Acuerdo de 9 de junio de 2022, en el que se ordenó dar vista a los quejosos con las constancias relacionadas con el aparente consentimiento dado para solicitar la revocación de mandato.
Acuerdo de 11 de julio de 2022, en el que se ordenó formular requerimiento  a DERFE
Acuerdo de 9 de enero de 2023 por el que se ordnó la obtención de muestras de las firmas de las quejosas y se dio vista con el cuestionario del perito.
Acuerdo de 16 de febrero de 2023 por el que se orenó el desahogo de la prueba pericial
Acuerdo de emplazamiento en revisión
Acuerdo 5 de octubre alegatos </t>
  </si>
  <si>
    <t xml:space="preserve">En elaboración de proyecto de resolución </t>
  </si>
  <si>
    <t>UT/SCG/Q/MGRR/JD04/TAB/35/2022
SIQyD 6510</t>
  </si>
  <si>
    <t>Miguel Gutemberg Ramón Ramón</t>
  </si>
  <si>
    <t>UT/SCG/Q/EFC/JD01/TLAX/36/2022
SIQyD 6530</t>
  </si>
  <si>
    <t>Elvira Fernández Cornejo</t>
  </si>
  <si>
    <t>UT/SCG/Q/AVP/JD17/VER/37/2022
SIQyD 6532</t>
  </si>
  <si>
    <t>Arquímedes Vicente Pérez</t>
  </si>
  <si>
    <t>La indebida afiliación y uso indebido de datos personales de los quejosos, toda vez que derivado de diversos procesos de selección como aspirantes a cargos dentro del Instituto Nacional Electoral, aparece como afiliado al Partido MORENA.</t>
  </si>
  <si>
    <t>UT/SCG/Q/AGG/JD03/COAH/40/2022
SIQYD 6601</t>
  </si>
  <si>
    <t>Adriana Garza García</t>
  </si>
  <si>
    <t>UT/SCG/Q/MJMC/CG/48/2022
SIQyD 6686</t>
  </si>
  <si>
    <t>Manuel Jesús Moreno Chay</t>
  </si>
  <si>
    <t xml:space="preserve">El 2 junio de 2023 se escindieron 2 personas al UT/SCG/Q/RMGP/JD12/MEX/14/2022 </t>
  </si>
  <si>
    <t>UT/SCG/Q/RMGP/JD12/MEX/14/2022</t>
  </si>
  <si>
    <t xml:space="preserve">UT/SCG/Q/CG/53/2022
SIQyD </t>
  </si>
  <si>
    <t>Imagina y Crea Publicidad S.A DE C.V. y otros</t>
  </si>
  <si>
    <t>La Unidad Técnica de lo Contencioso Electoral del Instituto Nacional Electoral, a través del acuerdo de tres de junio del presente año, declaró el cierre del cuaderno de antecedentes del expediente UT/SCG/CA/CG/442/2021, y ordenó la apertura de un Procedimiento Sancionador Ordinario, derivado de la  vista que da la Unidad Técnica de Fiscalización mediante oficio INE/UTF/DG/39175/2021, derivado de la resolución INE/CG1354/2021, emitida respecto de las irregularidades encontradas en el dictamen consolidado de la revisión de los informes de ingresos y gastos de campaña de las candidaturas a los cargos de gubernatura, diputaciones locales y ayuntamientos, correspondientes al proceso electoral local ordinario 2020-2021 en el estado de Hidalgo, en específico respecto de los hechos atribuibles a Imagina y Crea Publicidad S.A DE C.V. y otros.</t>
  </si>
  <si>
    <t>UT/SCG/Q/CG/62/2022
SIQyD 6857</t>
  </si>
  <si>
    <t>Fiscalía General del Estado de Baja California
Fiscalía Especializada para la Atención de Delitos Electorales en Baja California
Consejo de la Judicatura del Estado de Jalisco
Procuraduría General del Estado Coahuila
Supremo Tribunal de Justicia
Fiscalía General del Estado
Tribunal Superior de Justicia del Estado de Quintana Roo
Centro Femenil de Reinserción Social Santa Martha Acatitla
Registro Civil de la Ciudad de México
Penitenciaría de la Ciudad de México
Reclusorio Preventivo Varonil Norte en la Ciudad de México
Dirección General de Prevención y Reinserción Social del Estado de México</t>
  </si>
  <si>
    <t>La Unidad Técnica de lo Contencioso Electoral del Instituto Nacional Electoral, a través del acuerdo de cinco de julio del presente año, declaró el cierre del cuaderno de antecedentes del expediente UT/SCG/CA/CG/3192021, y ordenó la apertura de un Procedimiento Sancionador Ordinario, derivado de la   omisión de Fiscalía General del Estado de Baja California, Fiscalía Especializada para la Atención de Delitos Electorales en Baja California, Consejo de la Judicatura del Estado de Jalisco, Procuraduría General del Estado Coahuila, Supremo Tribunal de Justicia, Fiscalía General del Estado, Tribunal Superior de Justicia del Estado de Quintana Roo, Centro Femenil de Reinserción Social Santa Martha Acatitla, Registro Civil de la Ciudad de México, Penitenciaría de la Ciudad de México, Reclusorio Preventivo Varonil Norte en la Ciudad de México y de  la Dirección General de Prevención y Reinserción Social del Estado de México, por la omisión de dar respuesta a requerimientos de información.</t>
  </si>
  <si>
    <t>UT/SCG/Q/CG/65/2022
SIQyD 6863</t>
  </si>
  <si>
    <t>Coordinadora Ciudadana y otras.</t>
  </si>
  <si>
    <t>La Unidad Técnica de lo Contencioso Electoral del Instituto Nacional Electoral, a través del acuerdo de once de julio del presente año, declaró el cierre del cuaderno de antecedentes del expediente UT/SCG/CA/CG/177/2022, y ordenó la apertura de un Procedimiento Sancionador Ordinario, derivado de la  vista que da la Unidad Técnica de Fiscalización, mediante oficio INE/UTF/DG/11283/2022, da vista con motivo de la resolución INE/CG119/2022, emitida con motivo de las irregularidades encontradas en el Dictamen Consolidado de la revisión de los Informes Anuales de Ingresos y Gastos de las Agrupaciones Políticas Nacionales correspondiente al ejercicio dos mil veinte, lo anterior, derivado de la probable vulneración a la normativa electoral por parte de diversas agrupaciones políticas nacionales, por la omisión de presentar evidencia documental que acreditara la realización de actividades que coadyuven al desarrollo de la vida democrática del país, así como por la omisión de presentar el informe anual correspondiente al ejercicio 2020.</t>
  </si>
  <si>
    <t xml:space="preserve">Procedimientos en contra de agrupaciones políticas por incumplimiento de sus obligaciones </t>
  </si>
  <si>
    <t>UT/SCG/Q/CG/70/2022
SIQyD 6893</t>
  </si>
  <si>
    <t>Héctor Javier Cervantes Hernández
representante suplente en el Partido MC ante la Comisión Nacional de Vigilancia en la Dirección Ejecutiva del Registro Federal de Electores
MC</t>
  </si>
  <si>
    <t>La DERFE mediante oficio INE/DERFE/STN/18142/2022, da vista por posibles hechos irregulares cometidos por el partido MC, en específico, por su representante Héctor Javier Cervantes Hernández, actualmente representante suplente en el Partido MC ante la Comisión Nacional de Vigilancia en la Dirección Ejecutiva del Registro Federal de Electores, por un posible uso indebido de datos contenidos en el Padrón Electoral.</t>
  </si>
  <si>
    <t>Uso indebido del Padrón Electoral</t>
  </si>
  <si>
    <t>UT/SCG/Q/ASR/JD08/GRO/76/2022
SIQyD 6948</t>
  </si>
  <si>
    <t>Abad Sierra Ribera</t>
  </si>
  <si>
    <t xml:space="preserve">UT/SCG/Q/CG/79/2022
SIQyD </t>
  </si>
  <si>
    <t>La Unidad Técnica de lo Contencioso Electoral del Instituto Nacional Electoral, ordnó el cierre del cuaderno de antecedentes del expediente UT/SCG/CA/CG/127/2022, y ordenó la apertura de un Procedimiento Sancionador Ordinario, derivado de la vista que da la DERFE con el oficio INE/DERFE/STN/7844/2022, contra de diversos promoventes y/o auxiliares, derivado de advertir la documentación inconsistencias en las que incurrieron los mismos al recabar las solicitudes de apoyo para el proceso de Revocación de Mandato dando como resultado una vulneración a la normatividad electoral.</t>
  </si>
  <si>
    <t xml:space="preserve">En investigación </t>
  </si>
  <si>
    <t>Identificadores</t>
  </si>
  <si>
    <t>UT/SCG/Q/JATC/CG/95/2022
SIQyD 7059</t>
  </si>
  <si>
    <t>José Alfredo Tovar Caballero y otros</t>
  </si>
  <si>
    <t>PRI</t>
  </si>
  <si>
    <t>La Unidad Técnica de lo Contencioso Electoral del Instituto Nacional Electoral, ordnó el cierre del cuaderno de antecedentes del expediente UT/SCG/CA/JATC/CG/144/2022, y ordenó la apertura de un Procedimiento Sancionador Ordinario, derivado de la presentación del escrito de queja a través del cual se hace del conocimiento de esta autoridad supuestas violaciones a los documentos básicos y códigos de ética partidaria en relación a la Convocatorio a la XXXIII Asamblea Nacional del PRI para el periodo estatutario 2021-2024.</t>
  </si>
  <si>
    <t>UT/SCG/Q/CG/96/2022
SIQyD 7062</t>
  </si>
  <si>
    <t>Álvaro Canche Góngora y otros</t>
  </si>
  <si>
    <t>La Unidad Técnica de lo Contencioso Electoral del Instituto Nacional Electoral, ordnó el cierre del cuaderno de antecedentes del expediente UT/SCG/CA/CG/188/2021, y ordenó la apertura de un Procedimiento Sancionador Ordinario, derivado de la vista que da la Unidad Técnica de Fiscalización, mediante oficio INE/UTF/DRN/14639/2021, con motivo de la resolución INE/CG648/2021, emitida con motivo de las irregularidades encontradas en el Dictamen Consolidado respecto de la revisión de los Informes Anuales de Ingresos y Gastos del Partido Verde Ecologista de México, correspondientes al ejercicio dos mil diecinueve, lo anterior, con motivo de ciertos incumplimientos detectados.</t>
  </si>
  <si>
    <t>UT/SCG/Q/SIGA/JD03/COAH/103/2022
SIQyD 7091</t>
  </si>
  <si>
    <t>Sandra Isabel González Navarro</t>
  </si>
  <si>
    <t>PT</t>
  </si>
  <si>
    <t>Se presenta escrito de queja por diversas personas en contra del Parido del Trabajo por la indebida afiliación llevada a cabo por el instituto político.</t>
  </si>
  <si>
    <t>UT/SCG/Q/KRP/CG/104/2022
SIQYD 7092</t>
  </si>
  <si>
    <t>Kenia Raya Pérez</t>
  </si>
  <si>
    <t>Derivado de la escisión ordenada por el Consejo General del INE a través de las resoluciones, INE/CG698/2022, INE/CG695/2022, INE/CG694/2022, INE/CG699/2022 y INE/CG696/2022, se ordenó la apertura de un nuevo procedimiento, con motivo de la presentación de escritos de desistimiento correspondientes a 12 ciudadanos.</t>
  </si>
  <si>
    <t>MC</t>
  </si>
  <si>
    <t>UT/SCG/Q/IATS/ZPMS/JD02/CM/108/2022 
SIQyD 7109</t>
  </si>
  <si>
    <t>Zayra Pilar Medina Sánchez</t>
  </si>
  <si>
    <t>PRD</t>
  </si>
  <si>
    <t> Se presenta escrito de queja por parte de Zayra Pilar Medina Sánchez en contra del Partido de la Revolución Democrática por la presunta omisión de desafiliación en el instituto político.</t>
  </si>
  <si>
    <t>PVEM</t>
  </si>
  <si>
    <t>UT/SCG/Q/NAMG/JD20/CDM/111/2022 
SIQyD 7116</t>
  </si>
  <si>
    <t>Nadia Aracely Montes Grande</t>
  </si>
  <si>
    <t>Por acuerdo de doce de septiembre de dos mil veintidós, la Unidad Técnica de lo Contencioso Electoral de este Instituto emite acuerdo en el expediente UT/SCG/Q/IAJR/JD20/CDM/139/2020 donde ordena la escisión respecto del escrito de queja presentada por Nadia Aracely Montes Grande en contra del Partido del Trabajo por la indebida afiliación llevada a cabo por el instituto político denunciado.</t>
  </si>
  <si>
    <t>UT/SCG/Q/IAJR/JD20/CDM/139/2020</t>
  </si>
  <si>
    <t>UT/SCG/Q/CG/5/2023 
SIQyD 7177</t>
  </si>
  <si>
    <t>El Consejo General de vista a la Secretaría Ejecutiva, ambos de este Instituto, por la escisión de diversas quejas de afiliación indebida que se escindieron de múltiples resoluciones emitidas por la autoridad referida.</t>
  </si>
  <si>
    <t>UT/SCG/Q/CG/7/2023 
SIQyD 7200</t>
  </si>
  <si>
    <t>MORENA</t>
  </si>
  <si>
    <t>La Unidad Técnica de lo Contencioso Electoral del Instituto Nacional Electoral ordena la apertura de un Procedimiento Ordinario Sancionador en el acuerdo de diecinueve de enero de dos mil veintitrés del Cuaderno de Antecedentes UT/SCG/CA/374/2021 toda vez que advirtió una presunta omisión de la Comisión Nacional de Honestidad y Justicia de MORENA de proteger los datos personales de Marco Antonio Rodríguez Pérez, promvente en el juicio para la protección de los derechos político-electorales del ciudadano SUP-JDC-997/2021.</t>
  </si>
  <si>
    <t>Procedimientos en contra de partidos políticos</t>
  </si>
  <si>
    <t xml:space="preserve">1. Acuerdo de registro y emplazamiento de 13/febrero/2023}
El 30/03/2023. Se emitió acuerdo de vista para alegatos </t>
  </si>
  <si>
    <t>UT/SCG/Q/INAI/CG/8/2023 
SIQyD 7201</t>
  </si>
  <si>
    <t>INAI</t>
  </si>
  <si>
    <t xml:space="preserve">La Unidad Técnica de lo Contencioso Electoral del Instituto Nacional Electoral ordena la apertura de un Procedimiento Ordinario Sancionador en el acuerdo de veinticuatro de enero en el Cuaderno de Antecedentes UT/SCG/CA/CG/262/2022 toda vez que el INAI dio vista a esta Unidad con motivo de la resolución aprobada por su Pleno, el veintisiete de septiembre de dos mil veintidós, dentro del expediente INAI.I.3S.07.01.007/2022, instaurado contra el partido MORENA. </t>
  </si>
  <si>
    <t>1. Acuerdo de registro y emplazamiento de 25/enero/2023
2. Acuerdo de pronunciamiento de solicitud de información 26/enero/2023 
El 30/03/2023. Se emitió acuerdo de vista para alegatos</t>
  </si>
  <si>
    <t>UT/SCG/Q/CG/9/2023 
SIQyD 7210</t>
  </si>
  <si>
    <t>Comercializadora Brahma, S.A. de C.V.</t>
  </si>
  <si>
    <t>La Unidad Técnica de lo Contencioso Electoral de la Secretaría Ejecutiva del Instituto Nacional Electoral ordena la apertura de un Procedimiento Ordinario Sancionador en el acuerdo de treinta y uno de enero de dos mil veintitrés en el expediente UT/SCG/CA/223/2022 toda vez que advierte una probable responsabilidad por parte de la Comercializadora Brahma S.A. de C.V. toda vez que fue omisa al dar contestación a los requerimientos de información formulados por la Unidad Técnica de Fiscalización del citado Instituto relativo a los informes de ingresos y gastos de campaña presentados por los partidos políticos de las candidaturas a presidencias municipales correspondientes al Proceso Electoral Local Extratordinario 2022 en el Estado de Oaxaca.</t>
  </si>
  <si>
    <t xml:space="preserve">Acuerdo 01 de febrero de 2023, en el que se ordenó el registro, la admisión y el emplazamiento.
Acuerdo de reposición de notificación 02 de junio 2023
Acuerdo 14 de agosto de 2022 busqueda SIIRFE
Acuerdo de 31 de agosto 2023 para reponer notificación de emplazamiento 
Acuerdo 1 de noviembre, reposición de notificación de alegatos
</t>
  </si>
  <si>
    <t>UT/SCG/Q/CG/10/2023 
SIQyD 7217</t>
  </si>
  <si>
    <t>EMN Emprendedores, S.A. de C.V.</t>
  </si>
  <si>
    <t>La Unidad Técnica de lo Contencioso Electoral de la Secretaría Ejecutiva del Instituto Nacional Electoral ordena la apertura de un Procedimiento Ordinario Sancionador en el acuerdo de dos de febrero de dos mil veintitrés en el cuaderno UT/SCG/CA/CG/355/2021 donde advierte la presunta responsabilidad por parte de EMN Emprendedores, S.A. de C.V. por incumplir con la obligación de incorporar el identificador único a un espectacular del otrora candidato a Presidente Municipal de Álvaro Obregón, Michoacán durante el Proceso Electoral Local 2020-2021.</t>
  </si>
  <si>
    <t xml:space="preserve">Acuerdo 07 de febrero de 2023, en el que se ordenó el registro, la admisión y el emplazamiento.
Acuerdo de algatos en elaboración </t>
  </si>
  <si>
    <t>UT/SCG/Q/CG/11/2023 
SIQyD 7235</t>
  </si>
  <si>
    <t>Jorge Arturo Cuéllar Jiménez 
Vianka Leticia Galicia Corona</t>
  </si>
  <si>
    <t>La Unidad Técnica de lo Contencioso Electoral de la Secretaría Ejecutiva del Instituto Nacional Electoral ordena la apertura de un Procedimiento Ordinario Sancionador en el acuerdo de uno de febrero de dos mil veintitrés en el cuaderno UT/SCG/CA/CG/173/2021 donde advierte la presunta responsabilidad de los denunciados al no dar contestación a los requerimientos formulados por la Unidad Técnica de Fiscalización de este Instituto.</t>
  </si>
  <si>
    <t>En elaboracion de proyecto de resolución</t>
  </si>
  <si>
    <t>UT/SCG/Q/AORO/JD31/MEX/14/2023  
SIQyD 7247</t>
  </si>
  <si>
    <t>Alan Oscar Ramírez Osorio, Luis Humberto Palmer Martínez y Adriana Tamayo Butron</t>
  </si>
  <si>
    <t>MORENA NO CAE</t>
  </si>
  <si>
    <t>Se presentan escritos de queja en contra de MORENA por indebida afiliación realizada a 03 personas.</t>
  </si>
  <si>
    <t>Acuerdo 16 de febrero 2023, acuerdo d registro y requerimiento a MORENA
Acuerdo 4 abril 2023, acuerdo de elaboración de acta circunstanciada</t>
  </si>
  <si>
    <t>UT/SCG/Q/BEGL/JL/MEX/18/2023
SIQyD 7263</t>
  </si>
  <si>
    <t>Blanca Estela Gil Librado y otros</t>
  </si>
  <si>
    <t>PRD NO CAE</t>
  </si>
  <si>
    <t>Se presentan escritos de queja en contra del Partido de la Revolución Democrática por indebida afiliación realizada a 05 personas.</t>
  </si>
  <si>
    <t>UT/SCG/Q/MME/JD06/MEX/20/2023
SIQyD 7273</t>
  </si>
  <si>
    <t>Maribel Martínez Escalera 
Jazmín Torres Tapia 
Roberto Arredondo González 
Enrique García de Antonio 
Romelia Sánchez Méndez</t>
  </si>
  <si>
    <t>PT CAE</t>
  </si>
  <si>
    <t>Se presentan escritos de queja en contra del Partido del Trabajo por indebida afiliación realizada a 05 personas.</t>
  </si>
  <si>
    <t>UT/SCG/Q/SYHR/JD06/COAH/21/2023
SIQyD 7274</t>
  </si>
  <si>
    <t>Sandra Yazmín Hernández Ramírez 
Alma Yadira Mancillas Herrera 
Gerardo Martínez Chávez y otros 44</t>
  </si>
  <si>
    <t>PRI CAE</t>
  </si>
  <si>
    <t>Se presentan escritos de queja en contra del Partido de la Revolución Democrática por indebida afiliación realizada a 47 personas.</t>
  </si>
  <si>
    <t xml:space="preserve">Acuerdo de registro y diligencias de investigación de 03/03/2023
El 12/10/2023. Se emitió acuerdo de vista para ratificar desistimientos. </t>
  </si>
  <si>
    <t>UT/SCG/Q/CAM/JD06/COAH/24/2023
SIQyD 7299</t>
  </si>
  <si>
    <t>Cecilia Álvarez Martínez y otros (47)</t>
  </si>
  <si>
    <t>Se presentan escritos de queja en contra del Partido Revolucionario Institucional por indebida afiliación realizada a 48 personas.</t>
  </si>
  <si>
    <t>UT/SCG/Q/BGM/JD32/MEX/25/2023
SIQyD 7307</t>
  </si>
  <si>
    <t>Bryan Garnica Miralrio y otros (27)</t>
  </si>
  <si>
    <t>PRD CAE</t>
  </si>
  <si>
    <t>Se presentan escritos de queja en contra del Partido de la Revolución Democrática por indebida afiliación realizada a 28 personas.</t>
  </si>
  <si>
    <t>UT/SCH/Q/AGP/CG/26/2023
SIQyD 7310</t>
  </si>
  <si>
    <t>Adriana García Puga</t>
  </si>
  <si>
    <t>La Unidad Técnica de lo Contencioso Electoral del Instituto Nacional Electoral, a través del acuerdo de veintidós de febrero del presente año, dictado dentro del expediente UT/SCG/Q/JJSS/JD24/MEX/183/2021, ordenó la escisión respecto de Adriana García Puga, y la apertura de un Procedimiento Sancionador Ordinario, derivado de la indebida afiliación y uso indebido de datos personales de la quejosa, toda vez que la quejosa controvierte de manera frontal  el documento que el Partido presentó para acreditar su afiliación.</t>
  </si>
  <si>
    <t>UT/SCG/Q/FGFG/JD15/MEX/30/2023
SIQyD 7320</t>
  </si>
  <si>
    <t>Francisco Gerardo Fajardo González</t>
  </si>
  <si>
    <t>Se presenta escrito de queja de Francisco Gerardo Fajardo González en contra del Partido Acción Nacional por indebida afiliación.</t>
  </si>
  <si>
    <t>UT/SCG/Q/CG/32/2023
SIQyD 7342</t>
  </si>
  <si>
    <t>PAN
PRI
MORENA</t>
  </si>
  <si>
    <t>La Unidad Técnica de lo Contencioso Electoral del Instituto Nacional Electoral ordena la apertura de un Procedimiento Ordinario Sancionador en el acuerdo de quince de marzo de dos mil veintitrés del Cuaderno de Antecedentes UT/SCG/CA/CG/404/2021  toda vez que advirtió la omisión del PAN, PRI y MORENA de no retirar su publicidad electoral después de los 7 días de la celebración de la jornada electoral,</t>
  </si>
  <si>
    <t>Procedimientos en contra de partidos políticos por incumplimiento de sus obligaciones</t>
  </si>
  <si>
    <t>UT/SCG/Q/KSML/JD41/MEX/36/2023
SIQyD 7426</t>
  </si>
  <si>
    <t>Karla Samara Melchor López</t>
  </si>
  <si>
    <t>Se recibe escrito de queja de Karla Samara Melchor López en contra del Partido de la Revolución Democrática por indebida afiliación</t>
  </si>
  <si>
    <t xml:space="preserve">Acuerdo 27 de abril 2023, registro, dmisión, requerimientos.
Acuerdo de 02 de junio 2023 Acuerdo de requerimiento y acta circunstanciada
Acuerdo 14 de agotso 2023 Vista a ciudadana
</t>
  </si>
  <si>
    <t xml:space="preserve">en investigación </t>
  </si>
  <si>
    <t>UT/SCG/Q/CG/37/2023
SIQyD 7453</t>
  </si>
  <si>
    <t>La Unidad Técnica de lo Contencioso Electoral del Instituto Nacional Electoral ordena la apertura de un Procedimiento Ordinario Sancionador en el acuerdo de veintisiete de abril de dos mil veintitrés del Cuaderno de Antecedentes UT/SCG/CA/CG/174/2021 toda vez que advirtió una posible transgresión a la normatividad electoral atribuible a MORENA por el presunto incumplimiento de editar por lo menos una publicación semestral de carácter teórico y una trimestral de divulgación durante el ejercicio 2019.</t>
  </si>
  <si>
    <t>Publicación Semestral y Trimestral</t>
  </si>
  <si>
    <t>UT/SCG/Q/MACM/JD15/CDM/38/2023
SIQyD 7459</t>
  </si>
  <si>
    <t>Mauricio Augusto Calcáneo Monts</t>
  </si>
  <si>
    <t>Se reciben escritos de queja de Mauricio Augusto Calcáneo Monts, Erick Acosta Téllez y Nayela Yuriana Damián Alfaro en contra del Partido del Trabajo por indebida afiliación</t>
  </si>
  <si>
    <t xml:space="preserve">Acuerdo de registro de fecha 08 de mayo 2023
Se notificó debidamente a los tres quejosos.
Con fecha 16 de mayo 2023 el PT informó que está en búsqueda de  las constancias de afiliación.
El 17 de mayo 2023 la DEPPP rindio infrormación solicitada.
Igualmente. el 17 de mayo 2023 se recibieron constancias de notificacion de Erik Acosta Tellez.
Proyecto de elaboración de acta para certificar cumplimiento de baja
El 28 junio 2023 el PT informó datos correctos de alta de la ciudadana Nayela Y. Damian Alfaro.
El 11 de julio 2023 se elabotro acta circunstanciada.
El 25 de agosto 2023 se emplazó a las partes </t>
  </si>
  <si>
    <t>UT/SCG/Q/PAOV/JD03/COAH/40/2023
SIQyD 7467</t>
  </si>
  <si>
    <t xml:space="preserve">Paola Alejandra de la O Vela
María Verónica González Blancas
Adelina Guadalupe Martínez Martínez
</t>
  </si>
  <si>
    <t>Se reciben escritos de queja de Paola Alejandra de la O Vela, María Verónica González Blancas y Adelina Guadalupe Martínez Martínez en contra del Partido Revolucionario Institucional por indebida afiliación</t>
  </si>
  <si>
    <t>UT/SCG/Q/CAPA/JD11/VER/41/2023
SIQyD 7502</t>
  </si>
  <si>
    <t>Carlos Alberto Pérez Aguilar
Néstor Gabriel Medina Nava</t>
  </si>
  <si>
    <t>PAN NO CAE</t>
  </si>
  <si>
    <t>Se reciben escritos de queja de Carlos Alberto Pérez Aguilar y Néstor Gabriel Medina Nava en contra del Partido Acción Nacional por indebida afiliación</t>
  </si>
  <si>
    <t>UT/SCG/Q/CG/44/2023
SIQyD 7573</t>
  </si>
  <si>
    <t>PAN 
PRI 
PRD 
PVEM 
MORENA 
Nueva Alianza Oaxaca 
Unidad Popular</t>
  </si>
  <si>
    <t>La Unidad Técnica de lo Contencioso Electoral del Instituto Nacional Electoral ordena la apertura de un Procedimiento Ordinario Sancionador en el acuerdo de veintiséis de mayo de dos mil veintitrés del Cuaderno de Antecedentes UT/SCG/CA/CG/6/2023 toda vez que advirtió una posible transgresión a la normatividad electoral atribuible a los Partidos Políticos Acción Nacional, Revolucionario Institucional, de la Revolución Democrática, Verde Ecologista de México, MORENA, Nueva Alianza Oaxaca y Unidad Popular, por el hecho consistente en la no devolución de la totalidad de los cuadernillos de Lista Nominal de Electores que les fueron entregados con motivo de la Jornada Electoral del 5 de junio de 2022, en el proceso Electoral Local 2021-2022 en el Estado de Oaxaca.</t>
  </si>
  <si>
    <t>Omisión de devolver los Cuadernillos</t>
  </si>
  <si>
    <t>UT/SCG/Q/CG/47/2023
SIQyD 7600</t>
  </si>
  <si>
    <t>Paola Margarita Cota Davis 
Yohana Aracely Sánchez Guereña 
Martha Guadalupe Espadas López  
Guadalupe del Socorro Magaña Rodríguez</t>
  </si>
  <si>
    <t>La Unidad Técnica de lo Contencioso Electoral del Instituto Nacional Electoral ordena la apertura de un Procedimiento Ordinario Sancionador en el acuerdo de seis de junio de dos mil veintitrés dictado en el Cuaderno de Antecedentes UT/SCG/CA/CG/226/2021 toda vez que advirtió una la omisión de dar respuesta a diversos requerimientos formulados a Paola Margarita Cota Davis, Yohana Aracely Sánchez Guereña, Martha Guadalupe Espadas López y Guadalupe del Socorro Magaña Rodríguez.</t>
  </si>
  <si>
    <t>Mediante acuerdo de 14/06/2023 se admitió a trámite y se emplazó a 4 proveedores 
Mediante acuerdo de 05/10 se requirió a la UTF</t>
  </si>
  <si>
    <t>UT/SCG/Q/MICP/JD01/COAH/51/2023
SIQyD 7639</t>
  </si>
  <si>
    <t>Margarita Isabel Castro Palacios 
Julio Armando Arreola González</t>
  </si>
  <si>
    <t>PRI (CAE)</t>
  </si>
  <si>
    <t>Se reciben escritos de queja de Margarita Isabel Castro Palacios y Julio Armando Arreola González en contra del Partido Revolucionario Institucional por indebida afiliación.</t>
  </si>
  <si>
    <t>UT/SCG/Q/LFPG/JD39/MEX/52/2023
SIQyD 7642</t>
  </si>
  <si>
    <t>Leonardo Fabian Palacios Garcia, Nayeli Morales Rojas Ashanty Alejandra Avendaño de Anda y Yazmín Barrios Márquez</t>
  </si>
  <si>
    <t>Se reciben escritos de queja de Leonardo Fabian Palacios Garcia, Nayeli Morales Rojas Ashanty Alejandra Avendaño de Anda y Yazmín Barrios Márquez en contra del Partido MORENA por indebida afiliación.</t>
  </si>
  <si>
    <t>UT/SCG/Q/CG/53/2023
SIQyD 7643</t>
  </si>
  <si>
    <t>Grupo Escena, S.A de C.V.</t>
  </si>
  <si>
    <t>La Unidad Técnica de lo Contencioso Electoral ordena la apertura de un Procedimiento Ordinario Sancionador en el acuerdo de veinticuatro de abril de dos mil veintitrés dictado en el Cuaderno de Antecedentes UT/SCG/CA/CG/444/2021 toda vez que advirtió la aportación indebida por parte de la persona moral Grupo Escena, S.A de C.V. la cual celebró un contrato de prestación de servicios musicales por la cantidad de $400,000.00 pesos, con el representante del denominado Grupo Pesado, para el evento de cierre de campaña celebrado el 30 de mayo de 2021, en las instalaciones del Nuevo Recinto Ferial de Tamaulipas de la entonces Candidata del Partido Acción Nacional a la Diputación Federal por el Distrito 08 en Tamaulipas, durante la celebración del Proceso Electoral 2020-2021.</t>
  </si>
  <si>
    <t>Aportación indebida</t>
  </si>
  <si>
    <t>UT/SCG/Q/MNRR/JL/NL/55/2023
SIQyD 7661</t>
  </si>
  <si>
    <t>Mirthala Nohemí Requena Romo y Mayra Verástegui Gil</t>
  </si>
  <si>
    <t>Se reciben escritos de queja de Mirthala Nohemí Requena Romo y Mayra Verástegui Gil en contra del Partido Acción Nacional por indebida afiliación.</t>
  </si>
  <si>
    <t>UT/SCG/Q/CG/58/2023
SIQyD 7714</t>
  </si>
  <si>
    <t>o</t>
  </si>
  <si>
    <t xml:space="preserve">Roberto Amezola Ramírez, Hugh Solutions For Enterprise S.A. de C.V., Roberto Carlos Tuyu Arroyo, Lucila Villareal Nicasio y Cocoteros del Sur, S. de R.L. de C.V. </t>
  </si>
  <si>
    <t xml:space="preserve">La Unidad Técnica de lo Contencioso Electoral ordena la apertura de un Procedimiento Ordinario Sancionador en el acuerdo de veintiséis de junio de dos mil veintitrés dictado en el Cuaderno de Antecedentes UT/SCG/CA/CG/244/2021 toda vez que advirtió la omisión de dar respuesta a requerimientos de información formulados a Roberto Amezola Ramírez, Hugh Solutions For Enterprise S.A. de C.V., Roberto Carlos Tuyu Arroyo, Lucila Villareal Nicasio y Cocoteros del Sur, S. de R.L. de C.V. </t>
  </si>
  <si>
    <t xml:space="preserve">Proyecto de resolución en revisón </t>
  </si>
  <si>
    <t>UT/SCG/Q/MRJA/JD28/MEX/60/2023
SIQyD 7793</t>
  </si>
  <si>
    <t>María del Rosario Juárez Ávila
Alfredo Javier Silva Saucedo</t>
  </si>
  <si>
    <t>MORENA CAE</t>
  </si>
  <si>
    <t>Se reciben escritos de queja de María del Rosario Juárez Ávila y Alfredo Javier Silva Saucedo en contra del partido político MORENA por indebida afiliación.</t>
  </si>
  <si>
    <t>UT/SCG/Q/ALBA/CG/61/2023
SIQyD 7800</t>
  </si>
  <si>
    <t xml:space="preserve">Ana Lilia Barrera Alcaráz
</t>
  </si>
  <si>
    <t xml:space="preserve">La Unidad Técnica de lo Contencioso Electoral ordena la apertura de un Procedimiento Ordinario Sancionador en el acuerdo de once de julio de dos mil veintitrés dictado en el Cuaderno de Antecedentes UT/SCG/CA/ALBA/JD13/MEX/38/2023, derivado de la  queja presentada por Ana Lilia Barrera Alcaráz por la probable afiliación indebida atribuible al Partido Verde Ecologista de México. </t>
  </si>
  <si>
    <t xml:space="preserve">El 19 de julio de 2023, se dictó acuerdo de registro, reserva de admisión y emplazamiento y diligencias de investigación referentes a requerimientos al PVEM, inspección al sitio WEB del mismo y al Sistema de verificación de personas afiliadas a los partidos 
Proyecto de emplazamiento en elaboración 
Proyecto de emplazamiento en revisión </t>
  </si>
  <si>
    <t>Registro</t>
  </si>
  <si>
    <t>UT/SCG/Q/MAJV/CG/62/2023
SIQyD 7914</t>
  </si>
  <si>
    <t>María Angelica Jiménez Vázquez</t>
  </si>
  <si>
    <t>Se presenta escrito de queja de María Angelica Jiménez Vázquez en contra del del partido político MORENA por indebida afiliación.</t>
  </si>
  <si>
    <t>UT/SCG/Q/AGG/JL/JAL/63/2023
SIQyD 8160</t>
  </si>
  <si>
    <t>Arturo González García 
 Alberto Jurado Vidal Vázquez</t>
  </si>
  <si>
    <t>Se presenta escrito de queja de Arturo González García y Alberto Jurado Vidal Vázquez en contra del del partido político Movimiento Ciudadano por indebida afiliación.</t>
  </si>
  <si>
    <t>Acuerdo de regitsro 18 de agosto de 2023
Acuerdo de 27 de septiembre de 2023 donde se ordena la verificación en el portal del partido en acta circustanciada 
En elaboración de acuerdo de vista a ciudadano con cédula aportada por MC</t>
  </si>
  <si>
    <t>UT/SCG/Q/MJC/JD36/MEX/65/2023
SIQyD 7426</t>
  </si>
  <si>
    <t>Miriam Juan Consuelo
Leticia García Mendoza</t>
  </si>
  <si>
    <t>Se reciben escritos de queja de Miriam Juan Consuelo y Leticia García Mendoza en contra del Partido del Trabajo por indebida afiliación.</t>
  </si>
  <si>
    <t>UT/SCG/Q/FHRM/JD01/ZAC/66/2023
SIQyD 8303</t>
  </si>
  <si>
    <t xml:space="preserve">Fanny Haydee Ramos Mendéz </t>
  </si>
  <si>
    <t>Se recibe escrito de queja de Fanny Haydee Ramos Mendéz  contra del Partido del Trabajo por indebida afiliación.</t>
  </si>
  <si>
    <t>UT/SCG/Q/MCSS/JLE/SLP/67/2023
SIQyD 8316</t>
  </si>
  <si>
    <t xml:space="preserve"> María del Carmen Soto Sánchez</t>
  </si>
  <si>
    <t>Se recibe escrito de queja de María del Carmen Soto Sánchez en contra del Partido Verde Ecologista de México por indebida afiliación</t>
  </si>
  <si>
    <t>PRI NO CAE</t>
  </si>
  <si>
    <t>UT/SCG/Q/CG/69/2023
SIQyD 8384</t>
  </si>
  <si>
    <t>El Tribunal Estatal Electoral de Guanajuato da vista de la sentencia recaída al expediente TEEG-PES-39/2023 en la que ordena conocer de la infracción atribuida al Partido Revolucionario Institucional consistente en la omisión de retirar dentro de los plazos establecidos propaganda electoral alusiva a una elección federal</t>
  </si>
  <si>
    <t>UT/SCG/Q/DRS/JLE/TLAX/70/2023
SIQyD 8385</t>
  </si>
  <si>
    <t>Dominga Rugerio Sánchez, Jazmín Jiménez Rugerio, Patricia del Socorro Rodríguez Reyes, Iris Haydee Sánchez Montiel, María Olivia López Martínez</t>
  </si>
  <si>
    <t>Se reciben 5 escritos de queja de las personas Dominga Rugerio Sánchez, Jazmín Jiménez Rugerio, Patricia del Socorro Rodríguez Reyes, Iris Haydee Sánchez Montiel, María Olivia López Martínez en contra del Partido MORENA por indebida afiliación.</t>
  </si>
  <si>
    <t>UT/SCG/Q/LESP/JLE/SIN/71/2023
SIQyD 8468</t>
  </si>
  <si>
    <t>Luis Enrique Sainz Picos</t>
  </si>
  <si>
    <t>Se recibe escrito de queja de Luis Enrique Sainz Picos en contra del Partido Revolucionario Institucional por indebida afiliación.</t>
  </si>
  <si>
    <t xml:space="preserve">Emplazamiento </t>
  </si>
  <si>
    <t>UT/SCG/Q/CIFB/JLE/MOR/72/2023
SIQyD 8469</t>
  </si>
  <si>
    <t>Carlos Iván Figueroa Brito
Cecilia Matilde Gómez Villa
Karina González Antonio
Tania Orozco Balderas 
María Areli Sánchez Gómez</t>
  </si>
  <si>
    <t>Se reciben 5 escritos de queja de las personas Carlos Iván Figueroa Brito,Cecilia Matilde Gómez Villa, Karina González Antonio, Tania Orozco Balderas y María Areli Sáchez Gómez en contra del Partido MORENA por indebida afiliación.</t>
  </si>
  <si>
    <t>UT/SCG/Q/CG/73/2023
SIQyD 8478</t>
  </si>
  <si>
    <t>La Dirección Ejecutiva de Prerrogativas y Partidos Políticos, da vista  mediante el oficio INE/DEPPP/DE/DPPF/03037/2023 sobre el incumplimiento del Partido Revolucionario Institucional para efectuar las modificaciones a sus documentos básicos en acatamiento de la Resolución INE/CG121/2023, respecto de un posible incumplimiento a sus obligaciones de adecuar su Declaración de Principios y Programa de Acción, en materia de violencia política contra las mujeres en razón de género y para establecer criterios mínimos y garantizar la paridad sustantiva en la 
postulación de candidaturas.</t>
  </si>
  <si>
    <t>UT/SCG/Q/ILT/JD03/GRO/74/2023
SIQyD 8470</t>
  </si>
  <si>
    <t>Irving Leyva Torres
 Arnulfo Urbiola Román
 Edgar Vázquez Alonso
 Isaías Rivera Martínez
 Rosa Ma. Huerta Valdez</t>
  </si>
  <si>
    <t>Irving Leyva Torres, Arnulfo Urbiola Román, Edgar Vázquez Alonso, Isaías Rivera Martínez, Rosa Ma. Huerta Valdez presentan quejas vs el Partido Revolucionario Institucional por afiliación indebida.</t>
  </si>
  <si>
    <t>UT/SCG/Q/CG/75/2023
SIQyD 8496</t>
  </si>
  <si>
    <t>La Dirección Ejecutiva de Prerrogativas y Partidos Políticos, da vista  mediante el oficio INE/DEPPP/DE/DPPF/02790/2023 sobre el supuesto incumplimiento del partido político Movimiento Ciudadano de adecuar sus documentos básicos en materia de VPMRG ordenado por el CG y por el TEPJF mediante los lineamientos aprobados en el Acuerdo INE/CG517/2020; así como, a lo ordenado en las Resoluciones INE/CG155/2020 e INE/CG1691/2021, INE/CG204/2022</t>
  </si>
  <si>
    <t>UT/SCG/Q/MGJL/JD01/VER/76/2023
SIQyD 8519</t>
  </si>
  <si>
    <t>María Guadalupe Juárez de la Luz</t>
  </si>
  <si>
    <t>Maria Guadalupe Juárez de la Luz presenta queja vs el Partido Verde Ecologista de México por afiliación indebida</t>
  </si>
  <si>
    <t>UT/SCG/Q/GLA/JL/JAL/79/2023
SIQyD 8557</t>
  </si>
  <si>
    <t>Geovani Lujan Anaya 
Rubén Eduardo Lujan Núñez
Jorge Alejandro Ramírez Guerra
Alondra Cervantes Meza
Isis Anai Lujan Anaya
Heli David Velasco Luna
Wendy Nalleli Hernández Javier</t>
  </si>
  <si>
    <t>MORENA
No CAE</t>
  </si>
  <si>
    <t>Geovani Lujan Anaya y otras personas (6) presentan quejas por indebida afiliación al Partidido MORENA</t>
  </si>
  <si>
    <t>UT/SCG/Q/EEG/JD27/MEX/80/2023
SIQyD 8561</t>
  </si>
  <si>
    <t>Eunice Espinosa García</t>
  </si>
  <si>
    <t>PRD
CAE</t>
  </si>
  <si>
    <t>Eunice Espinosa García presenta queja por indebida afiliación al PRD</t>
  </si>
  <si>
    <t>UT/SCG/Q/MEAB/JD10/GTO/81/2023
SIQyD 8567</t>
  </si>
  <si>
    <t>María Edith Aguado Balcázar
 Rubén Ricardo Nova Ramírez</t>
  </si>
  <si>
    <t>MC
CAE</t>
  </si>
  <si>
    <t xml:space="preserve">María Edith Aguado Balcázar y Rubén Ricardo Nova Ramírez presentan queja por afiliación indebida al partido Movimiento Ciudadano </t>
  </si>
  <si>
    <t>UT/SCG/Q/JAHR/JD04/QRO/82/2023
SIQyD 8570</t>
  </si>
  <si>
    <t xml:space="preserve">Juan Aurelio Hernández Rubio
José Luis Ciro Sanchez Carbajal
Yaxaira Monserrat Pérez Hernández
Julio Enrique Patiño Villagrana
Jessica Lizbeth Reyes León
</t>
  </si>
  <si>
    <t xml:space="preserve">PVEM </t>
  </si>
  <si>
    <t>Juan Aurelio Hernández Rubio, José Luis Ciro Sanchez Carbajal, Yaxaira Monserrat Pérez Hernández, Julio Enrique Patiño Villagrana, Jessica Lizbeth Reyes León presentan quejas por indebida afiliación al Partidido Verde Ecologista de México</t>
  </si>
  <si>
    <t>UT/SCG/Q/MSGL/JL/QRO/84/2023
SIQyD 8574</t>
  </si>
  <si>
    <t xml:space="preserve">Maria de la Soledad García López </t>
  </si>
  <si>
    <t>Maria de la Soledad García López presenta queja por afiliación indebida al Partido de la Revolucicón Democrática</t>
  </si>
  <si>
    <t>Acuerdo 1 de noviembre de2023, refistro y requrimiento a PRD</t>
  </si>
  <si>
    <t>UT/SCG/Q/BOD/JD10/VER/86/2023
SIQyD 8597</t>
  </si>
  <si>
    <t>Brenda Oronoz Domínguez
Mayte Elizabeth Duque Nava
Eduardo Salas Morales</t>
  </si>
  <si>
    <t>PVEM 
CAE</t>
  </si>
  <si>
    <t>Brenda Oronoz Domínguez, Mayte elizabeth Duque Nava, Eduardo Salas Morales presentan queja por indebida afiliación al Partido Verde Ecologista de México.</t>
  </si>
  <si>
    <t xml:space="preserve">En Investigación </t>
  </si>
  <si>
    <t>UT/SCG/Q/FLR/JD12/CHIS/87/2023
SIQyD 8598</t>
  </si>
  <si>
    <t>Fatima López Rodríguez
Maria Edith Carrillo Duarte
Key Estefania Osorio Bravo</t>
  </si>
  <si>
    <t>Fátima López Rodríguez, María Edith Carrillo Duarte, Key Estefanía Osorio Bravo presentan quejas por indebida afiliación al Partido MORENA</t>
  </si>
  <si>
    <t xml:space="preserve">Acuerdo 8 noviembre 2023, rgistro, requerimiento a MORENA
En elaboración acuerdo de requerimiento a DERFE y  elaboración de acta circunstanciada </t>
  </si>
  <si>
    <t>UT/SCG/Q/CG/88/2023
SIQyD 8601</t>
  </si>
  <si>
    <t>Yuusemine Guadalupe Lira Franco</t>
  </si>
  <si>
    <t>Derivado de la resolución INE/CG585/2023, emitida por el Consejo General del INE, se ordenó la escisión respecto de la indebida afiliación y uso indebido de datos personales de Yuusemine Guadalupe Lira Franco y la apertura de un Procedimiento Sancionador Ordinario, derivado del escrito de desistimiento presentado por la mencionada persona respecto de la queja presentada en contra del Partido Revolucionario Institucional.</t>
  </si>
  <si>
    <t>UT/SCG/Q/PACH/JD18/VER/89/2023
SIQyD 8602</t>
  </si>
  <si>
    <t xml:space="preserve">Perla Anais Carrillo Hernández
</t>
  </si>
  <si>
    <t xml:space="preserve">Perla Anais Carrillo Hernández presenta queja por indebida afiliación al partido Movimiento Ciudadano </t>
  </si>
  <si>
    <t>En invesntigación</t>
  </si>
  <si>
    <t>UT/SCG/Q/CKCA/JD01/TAB/90/2023
SIQyD 8610</t>
  </si>
  <si>
    <t>Cinthia Kristell Carrillo Alejandro
Karla Isabel Flores Molina
Jorge Antonio de la Cruz Ramírez
Verónica Leticia Bonilla Martínez</t>
  </si>
  <si>
    <t>Cinthia Kristell Carrillo Alejandro, Karla Isabel Flores Molina, Jorge Antonio de la Cruz Ramírez, Verónica Leticia Bonilla Martínez presentan quejas por filiación indebida al Partido de la Revolucicón Democrática</t>
  </si>
  <si>
    <t>UT/SCG/Q/AFG/CG/91/2023
SIQyD 8618</t>
  </si>
  <si>
    <t>Adriana Flores González
Virginia Reyez Gálvez
Venecia elizabeth Angel Mares
Paloma Adriel Pargas rivera
Kevin Ulises Ortiz Cruz</t>
  </si>
  <si>
    <t>Adriana Flores González, Virginia Reyez Gálvez, Venecia elizabeth Angel Mares, Paloma Adriel Pargas rivera, Kevin Ulises Ortiz Cruz presentan quejas por indebida afiliación al Partido MORENA</t>
  </si>
  <si>
    <t>UT/SCG/Q/ULH/JD03/GRO/92/2023
SIQyD 8644</t>
  </si>
  <si>
    <t xml:space="preserve">Uziel López Hilario 
Lucero Guadalupe Saucedo Flores
Sara Isabel Ramos Bautista
</t>
  </si>
  <si>
    <t xml:space="preserve">Uziel López Hilario, Lucero Guadalupe Saucedo Flores, Sara Isabel Ramos Bautista presentan queja por afiliación indebida al Partido Movimiento Ciudadano. </t>
  </si>
  <si>
    <t>UT/SCG/Q/JCRR/JD04/PUE/95/2023
SIQyD 8650</t>
  </si>
  <si>
    <t xml:space="preserve">Juana Cristina Rojas Rojas, Refugio del Carmen Llanes Espinoza, Reyes Hiliana Fuentes Corral, Roxana Mayte Flores Estrella, Julissa Vianey Montes Leyva, Viridiana Torres Reyes, Abril Aideth Chávez Rojas </t>
  </si>
  <si>
    <t>Juana Cristina Rojas Rojas, Refugio del Carmen Llanes Espinoza, Reyes Hiliana Fuentes Corral, Roxana Mayte Flores Estrella, Julissa Vianey Montes Leyva, Viridiana Torres Reyes, Abril Aideth Chávez Rojas presentan quejas por afiliación indebida al Partido Revolucionario Institucional.</t>
  </si>
  <si>
    <t>UT/SCG/Q/MMR/CG/97/2023
SIQyD 8618</t>
  </si>
  <si>
    <t>Margarita Mendoza Rodríguez
Teresa de Jesús López Váquez
Ana Karen Angeles Vargas
Zulma Karina Herrera Melendez
 Paulina Guadalupe Hernández Morales
Maritza Ruiz Espinosa 
José Manuel Hernández Romero
Aurora Aguilar Pérez
Marina Georgina Hermosillo Martínez
Ana Karen Hernández García 
José Arturo Rodríguez Martínez
Maria Azucena Castillo Montalvo
José Alejandro Papaquí Silva
Maria Luisa Acosta Orozco
Eduardo Baez</t>
  </si>
  <si>
    <t>Margarita Mendoza Rodríguez, Teresa de Jesús López Váquez, Ana Karen Angeles Vargas, Zulma Karina Herrera Melendez, Paulina Guadalupe Hernández Morales, Maritza Ruiz Espinosa , José Manuel Hernández Romero, Aurora Aguilar Pérez, Marina Georgina Hermosillo Martínez, Ana Karen Hernández García , José Arturo Rodríguez Martínez, Maria Azucena Castillo Montalvo, José Alejandro Papaquí Silva, Maria Luisa Acosta Orozco, Eduardo Baez presentan quejas por afiliación indebida al partido MORENA.</t>
  </si>
  <si>
    <t>en investigación</t>
  </si>
  <si>
    <t>UT/SCG/Q/AFCC/JD35/MEX/98/2023
SIQyD 8681</t>
  </si>
  <si>
    <t>Alexia Fernanda Cortez Carrillo,
 Manuel de Jesús Borjon Rico
 Lilia Belén Ortega Quiroz
 Blanca Delia Ruiz Uriarte
 Alexander Fribe soto
 Judith Esmeralda Ávila Herrera
 Luz María Rivera Laija
 Enrique Alberto Alvarado Hernández</t>
  </si>
  <si>
    <t>Alexia Fernanda Cortez Carrillo, Manuel de Jesús Borjon Rico, Lilia Belén Ortega Quiroz, Blanca Delia Ruiz Uriarte, Alexander Fribe soto, Judith Esmeralda Ávila Herrera, Luz María Rivera Laija, Enrique Alberto Alvarado Hernández, presentan quejas por afiliación indebida al Partido Revolucionario Institucional.</t>
  </si>
  <si>
    <t>UT/SCG/Q/TRMD/JD09/CHIH/99/2023
SIQyD 8684</t>
  </si>
  <si>
    <t>Tomás Roberto Montoya Díaz, Héctor Hugo Penagos Paz</t>
  </si>
  <si>
    <t>Tomás Roberto Montoya Díaz y Héctor Hugo Penagos Paz, presentan quejas por afiiación indebida al Partido Revolucionario Institucional.</t>
  </si>
  <si>
    <t>Mediante acuerdo de 29/11/2023 se determinó requerir al PRI y a Tomás Roberto Montoya Díaz</t>
  </si>
  <si>
    <t>UT/SCG/Q/REDG/JD07/CHIH/101/2023
SIQyD 8684</t>
  </si>
  <si>
    <t xml:space="preserve">Reina Elsa Delgado Gil
Jecelyn Requena Ramirez 
Maria del Socorro Torres silva 
Viridiana Cristina Vázquez Enríquez
Miguel Ángel Sánchez Casañas
Israel López Villordo
Julia Selina Nava Mancha
Claudia Mónica Carrales Rojas
Samanta Leonor Mora Lerma 
Roberto Angel Millán Cuéllar
Ivana Báez Báez
Maribel ayala contreras
Oscar Alejandro Rodríguez López
Mayra Joaquina Hernández Pérez
Verónica Gómez Galicia
Jovita Nieto Balderrama
Aldo Erubiel Rivera Teviño
Noe Albizo torres
Ana Dolores López Espinoza
Imeda Magdalena Hernández Lara
Flor Idalia Leos Acosta
</t>
  </si>
  <si>
    <t>21 personas presentan quejas por filiación indebida al partido MORENA</t>
  </si>
  <si>
    <t>UT/SCG/Q/JALS/JD02/NAY/102/2023
SIQyD 8711</t>
  </si>
  <si>
    <t xml:space="preserve">Judith Alejandra Llamas Salinas </t>
  </si>
  <si>
    <t>Judith Alejandra Llamas Salinas presenta queja contra el partido de la Revolución Democrática por afiliación indebida</t>
  </si>
  <si>
    <t>UT/SCG/Q/AAC/JD01/ZAC/103/2023
SIQyD 8712</t>
  </si>
  <si>
    <t xml:space="preserve">Alejandro Aguilar Camarillo
Guadalupe Soto Cisneros, </t>
  </si>
  <si>
    <t>Alejandro Aguilar Camarillo Y Guadalupe Soto Cisneros presentan queja por afiliación indebida al PVEM</t>
  </si>
  <si>
    <t>UT/SCG/Q/ULH/JD08/GRO/104/2023
SIQyD 8714</t>
  </si>
  <si>
    <t xml:space="preserve">Uziel López Hilario
Francisca del Carmén Soto Renteria
Keila Itzel Gonzalez Vázquez
</t>
  </si>
  <si>
    <t>MC 
CAE</t>
  </si>
  <si>
    <t>Uziel López Hilario, Francisca del Carmén Soto Renteria, Keila Itzel Gonzalez Vázquez presentan queja por afiliación indebida al partido movimiento ciudadano</t>
  </si>
  <si>
    <t>UT/SCG/Q/BEGH/JD02/CDM/105/2023
SIQyD 8717</t>
  </si>
  <si>
    <t>Blanca Estela González Hernández, Jannay Pimentel Landín, María Nallely Gasca Montiel, Sonia Cespedes Villanueva, Miguel Salinas Leyva, Anayeli Vazquez Tolentino, Eneida Pérez Martínez</t>
  </si>
  <si>
    <t>PRD 
CAE</t>
  </si>
  <si>
    <t>Blanca Estela González Hernández, Jannay Pimentel Landín, María Nallely Gasca Montiel, Sonia Cespedes Villanueva, Miguel Salinas Leyva, Anayeli Vazquez Tolentino, Eneida Pérez Martínez presentan quejas por afiliación indebida al Partido de la Revolución Democrática</t>
  </si>
  <si>
    <t>En Investigación</t>
  </si>
  <si>
    <t>UT/SCG/Q/ARC/JD06/VER/106/2023
SIQyD 8718</t>
  </si>
  <si>
    <t>Arazai Ruiz Cayetano</t>
  </si>
  <si>
    <t xml:space="preserve">MC </t>
  </si>
  <si>
    <t xml:space="preserve">Arazai Ruiz Cayetano presenta queja por afiliación indebida al partido Movimiento Ciudadano </t>
  </si>
  <si>
    <t>UT/SCG/Q/SCV/JD08/GRO/107/2023
SIQyD 8719</t>
  </si>
  <si>
    <t xml:space="preserve">Sonia Cespedes Villanueva
 Salvador Morfin Gutiérrez
</t>
  </si>
  <si>
    <t>Sonia Cespedes Villanueva, Salvador Morfin Gutiérrez presentan queja vs el Partido de la Revolución Democrática</t>
  </si>
  <si>
    <t>Se determinó requerir al denunciado, verificar en el  sistema de la DEPPP y ordenar la baja
Requerimiento a la DERFE, Emplazamiento y acta</t>
  </si>
  <si>
    <t>UT/SCG/Q/ALAC/JD05/MICH/108/2023
SIQyD 8720</t>
  </si>
  <si>
    <t xml:space="preserve">Ana Lorena Aguilar chavez
Carolina Saldaña García
José Melesio Vazquez López
Fanny Johana Sanchez García
Higinio salinas Castro
Maria Antonia Cadena Hernández
Amalia Flores Cruz
Verónica Gómez Galicia
Norma Vazquez Mota
</t>
  </si>
  <si>
    <t xml:space="preserve">Ana Lorena Aguilar chavez, Carolina Saldaña García, José Melesio Vazquez López, Fanny Johana Sanchez García, Higinio salinas Castro, Maria Antonia Cadena Hernández, Amalia Flores Cruz, Verónica Gómez Galicia, Norma Vazquez Mota presentan quejas por afiliación indebida al partido MORENA
</t>
  </si>
  <si>
    <t>UT/SCG/Q/RMLD/JD01/COL/109/2023
SIQyD 8721</t>
  </si>
  <si>
    <t>Rusia Magnolia Langarica Durán</t>
  </si>
  <si>
    <t>Rusia Magnolia Langarica Durán presenta queja por afiliación indebida al Partido del Trabajo</t>
  </si>
  <si>
    <t>UT/SCG/Q/EGMZ/JD03/COA/110/2023
SIQyD 8723</t>
  </si>
  <si>
    <t xml:space="preserve">Erika Guadalupe Martínez Zuñiga
Asael Álvarez Ortíz
Clara Pacheco Fonseca
</t>
  </si>
  <si>
    <t xml:space="preserve">Erika Guadalupe Martínez Zuñiga, Asael Álvarez Ortíz, Clara Pacheco Fonseca presentan quejas por afiliación indebida al Partido Revolucionario Institucional </t>
  </si>
  <si>
    <t>UT/SCG/Q/AIDT/JD05/CHIH/111/2023
SIQyD 8725</t>
  </si>
  <si>
    <t xml:space="preserve">Aldo Iván Duarte Talamantes </t>
  </si>
  <si>
    <t>Aldo Iván Duarte Talamantes presenta queja en contra del  Partido Verde Ecologista de México por afiliación indebida</t>
  </si>
  <si>
    <t>UT/SCG/Q/ZYMP/JD02/BCS/112/2023
SIQyD 8726</t>
  </si>
  <si>
    <t>Zachary Yukee Mendivil Perez</t>
  </si>
  <si>
    <t>Zachary Yukee Mendivil Perez presenta queja vs MORENA por afiliación indebida</t>
  </si>
  <si>
    <t>UT/SCG/Q/PIGD/JD09/CHIH/113/2023
SIQyD 8727</t>
  </si>
  <si>
    <t xml:space="preserve">Pablo Isael González Diaz
Jessica Lizbeth Reyes León 
</t>
  </si>
  <si>
    <t>Pablo Isael González Diaz, Jessica Lizbeth Reyes León presentan queja por afiliación indebida al partido Verde Ecologista de México</t>
  </si>
  <si>
    <t>UT/SCG/Q/MIES/JD10/CDM/114/2023
SIQyD 8727</t>
  </si>
  <si>
    <t xml:space="preserve">Mónica Ivonne Elías Sánchez </t>
  </si>
  <si>
    <t>PAN 
CAE</t>
  </si>
  <si>
    <t>Mónica Ivonne Elías Sánchez presenta queja por afiliación indebida al Partido Acción Nacional</t>
  </si>
  <si>
    <t>Regitro</t>
  </si>
  <si>
    <t>UT/SCG/Q/PHT/JD02/GTO/115/2023
SIQyD 8738</t>
  </si>
  <si>
    <t>Ponciano Hernández Tapia</t>
  </si>
  <si>
    <t>Ponciano Hernández Tapia presenta queja por afiliación indebida al Partido Acción Nacional</t>
  </si>
  <si>
    <t>UT/SCG/Q/EARG/JD10/CDM/116/2023
SIQyD 8748</t>
  </si>
  <si>
    <t>Erwin Asael Rico Gamez</t>
  </si>
  <si>
    <t>Erwin Asael Rico Gamez presenta queja por afiliación indebida al paritdo Movimiento Ciudadano</t>
  </si>
  <si>
    <t>En investigacion</t>
  </si>
  <si>
    <t>UT/SCG/Q/EMAC/JD07/HGO/117/2023
SIQyD 87</t>
  </si>
  <si>
    <t xml:space="preserve">Eva María Alvarado Carreón </t>
  </si>
  <si>
    <t>Eva María Alvarado Carreón queja por afiliación indebida al Partido del Trabajo</t>
  </si>
  <si>
    <t>UT/SCG/Q/AMP/JD05/MICH/118/2023
SIQyD 8750</t>
  </si>
  <si>
    <t>Adriana Meza Pérez
Nalleli Monserrat Nájera García
Ildefonso Gálvez López
Ofelia García López
Luz Mariela Ceniceros Villa
Alexis Daniel Martínez Huerta
Francisco Centeno Ponce
Nancy Zavala Vargas
Patricia Ramos Leyva
Roque Simón Morales
Karla Yuritzi Rojas Hernández
América Anael Cárdenas Cárdenas
Fátima Morales García
Rosa Erika Villegas Estrada
María Magdalena Sarellano Haros
Cecilia Figueroa Belmontes
Jacqueline Pomposa Barbara Galindo Espinal
Libertad Morales Baltazar
Marina Georgina Hermosillo Martínez
Maritza Ruiz Espinosa
Leticia Margarita Dorado García
Ricardo Velázquez Valencia
Silvia Villegas Gaytán
Rosa María Aldana Esteves</t>
  </si>
  <si>
    <t>MORENA 
CAE</t>
  </si>
  <si>
    <t>Adriana Meza Pérez, Nalleli Monserrat Nájera García, Ildefonso Gálvez López, Ofelia García López, Luz Mariela Ceniceros Villa, Alexis Daniel Martínez Huerta, Francisco Centeno Ponce, Nancy Zavala Vargas, Patricia Ramos Leyva, Roque Simón Morales, Karla, Yuritzi Rojas Hernández, América Anael Cárdenas Cárdenas, Fátima Morales García, Rosa Erika Villegas Estrada, María Magdalena Sarellano Haros, Cecilia Figueroa Belmontes, Jacqueline Pomposa Barbara Galindo Espinal, Libertad Morales Baltazar, Marina Georgina Hermosillo Martínez, Maritza Ruiz Espinosa, Leticia Margarita Dorado García, Ricardo Velázquez Valencia, Silvia Villegas Gaytán, Rosa María Aldana Esteves presentan queja por afiliación indebida al partido MORENA</t>
  </si>
  <si>
    <t>UT/SCG/Q/ZEZ/JD10/MICH/119/2023
SIQyD 8751</t>
  </si>
  <si>
    <t>Santiago Elvira Zurita
Marcos Sandoval García
Alejandro Sánchez Varo
Jorge Antonio Esquivel Guillén
Zulma Lisbeth García Matías</t>
  </si>
  <si>
    <t>Santiago Elvira Zurita, Marcos Sandoval García, Alejandro Sánchez Varo, Jorge Antonio Esquivel Guillén, Zulma Lisbeth García Matías presentan queja por afiliación indebida al partido MORENA</t>
  </si>
  <si>
    <t>UT/SCG/Q/CG/120/2023
SIQyD 8758</t>
  </si>
  <si>
    <t xml:space="preserve">La Dirección Ejecutiva de Prerrogativas y Partidos Políticos, da vista mediante el oficio INE/DEPPP/DE/DPPF/03952/2023 sobre el supuesto incumplimiento del partido Acción Nacional de publicar en tiempo y forma el proceso de selección interna o aprobar el método de selección de candidaturas, ya que tendrían que haber sido emitidas el 5 de noviembre de 2023, Sin embargo, la convocatoria al cargo de Presidencia fue expedida y publicada el 07 de noviembre del presente, mientras que la relativa a Senadurías y Diputaciones, fue emitida el 21 de noviembre de 2023.
</t>
  </si>
  <si>
    <t>UT/SCG/Q/CG/121/2023
SIQyD 8759</t>
  </si>
  <si>
    <t>La Dirección Ejecutiva de Prerrogativas y Partidos Políticos, da vista mediante el oficio INE/DEPPP/DE/DPPF/04337/2023 sobre el supuesto incumplimiento del partido Movimiento ciudadano de publicar en tiempo y forma el proceso de selección interna o aprobar el método de selección de candidaturas, relativa a Senadurías y Diputaciones.</t>
  </si>
  <si>
    <t>UT/SCG/Q/CG/122/2023
SIQyD 8760</t>
  </si>
  <si>
    <t>En cumplimiento a lo determinado por el Consejo General del INE en el Acuerdo INE/CG615/2023 se inicia Procedimiento oficioso respecto de las personas Nicole Fuentes Hurtado, Sandra Fuentes Aldana, Lydia Ivonn Moreno Basurto, Jorge Francisco Delgado Mejía, Minerva Santana Flores, Ricardo Contreras Esquivel, María Cecilia Ramblas Barajas, Ana Victoria Pazos Bernal, Jose Manuel Gutiérrez Rincón, María Fernanda Gutiérrez Rincón, Silvia Cerón Fajardo, Luis Alberto Ylescas Hernández, Daniela Yazmin Alcántara Badajos, Grecia Martínez García, Nicolas Álvarez De La Cruz, Paolo Guiseppe Martínez Ruíz, Roberto Téllez Ramírez, Luz Fernando Domínguez Roblero, Edmundo Baena Jiménez, Amalia Ramírez Hernández, Alisson Yanderlin Salazar Suarez quienes desconocieron la afiliación al partido MORENA en el marco del proceso de contratación de personas supervisoras, capacitadoras-asistentes electorales del Proceso Electoral 2023-2024.</t>
  </si>
  <si>
    <t xml:space="preserve">Oficioso por desconocimiento de afiliación </t>
  </si>
  <si>
    <t>UT/SCG/Q/CG/123/2023
SIQyD 8761</t>
  </si>
  <si>
    <r>
      <t xml:space="preserve">En cumplimiento a lo determinado por el Consejo General del INE en el Acuerdo INE/CG615/2023 se inicia Procedimiento oficioso respecto de las personas </t>
    </r>
    <r>
      <rPr>
        <sz val="10"/>
        <color rgb="FF000000"/>
        <rFont val="Arial"/>
        <family val="2"/>
      </rPr>
      <t xml:space="preserve">Iván Quiroz Hernández, Heriberto Baltazar Blancas, Uzziel Rojas Cervantes, Yurilanda Silva Sandoval, Griselda Martínez Moreno, Ricardo Estrada Toriz, Yatzharet Daniel González López, Carolina Ramos Hernández, Verónica Aponte Valencia, Gabriel Feria Magaña, Pedro Pablo Trejo López, Ezequiel González Marín, Mauricio Rodolfo Obregón García, Andrés Vilchis Rodríguez, Itzel Andrea Leal Márquez, Samuel Álvarez Marín, Juan Manuel Fernández Miranda, Lizbeth Shate Garcíam, María Mercedes Rosas Sánchez </t>
    </r>
    <r>
      <rPr>
        <sz val="10"/>
        <color theme="1"/>
        <rFont val="Arial"/>
        <family val="2"/>
      </rPr>
      <t>quienes desconocieron la afiliación al partido MORENA en el marco del proceso de contratación de personas supervisoras, capacitadoras-asistentes electorales del Proceso Electoral 2023-2024.</t>
    </r>
  </si>
  <si>
    <t>UT/SCG/Q/CG/124/2023
SIQyD 8762</t>
  </si>
  <si>
    <t>En cumplimiento a lo determinado por el Consejo General del INE en el Acuerdo INE/CG615/2023 se inicia Procedimiento oficioso respecto de las personas Jhoana Moreno Campos, Sandra Luz Pérez Juárez Hannia García Cruz, Teresa de Jesús López Vázquez, Susana Pérez Zepeda, Diana Karen Acuautla Luna, Itadenwin Natallie Medel del Río, Mavil Marín Martínez, José Ruiz Martínez, Berenice Santiago López, María Guadalupe López García, Nayeli Alarcón Galván, Jesús Rubio Corona, David Muñoz Ferrer, Nohemí Vázquez Santos, Michelle Monserrat Martínez Medrano, Graciela Trinidad Aguilar, Rosa Isela Salazar Flores, Brenda Paola Millán Román, Maricela Laureano Martínez quienes desconocieron la afiliación al partido MORENA en el marco del proceso de contratación de personas supervisoras, capacitadoras-asistentes electorales del Proceso Electoral 2023-2024.</t>
  </si>
  <si>
    <t>UT/SCG/Q/CG/125/2023
SIQyD 8763</t>
  </si>
  <si>
    <r>
      <t xml:space="preserve">En cumplimiento a lo determinado por el Consejo General del INE en el Acuerdo INE/CG615/2023 se inicia Procedimiento oficioso respecto de las personas </t>
    </r>
    <r>
      <rPr>
        <sz val="10"/>
        <color rgb="FF000000"/>
        <rFont val="Arial"/>
        <family val="2"/>
      </rPr>
      <t xml:space="preserve">Ana Laura Hernández Rosales, Jatziri Betzube López Pérez, Alondra Morales López, Ernesto Francisco Clorio Alcalá, Grace Samantha Hernández Alemán, Jaqueline Villafuerte Contreras, Lorena Alin Juárez Carballo, Elías González Santos, Claudia González García, Miguel Ángel Arellano García, Michelle Jonathan Monroy Garduño, María Angélica Jiménez Vázquez, Graciela Fuentes Rojas, Efraín Pérez Álvarez, Abril Gómez Valadez, María Teresa Chávez Hernández, Yoselin Ramírez Pliego, Mónica Arias Rojas, Delia Rodríguez Cruz, Itzel Yamilet Villagran Rojas </t>
    </r>
    <r>
      <rPr>
        <sz val="10"/>
        <color theme="1"/>
        <rFont val="Arial"/>
        <family val="2"/>
      </rPr>
      <t>quienes desconocieron la afiliación al partido MORENA en el marco del proceso de contratación de personas supervisoras, capacitadoras-asistentes electorales del Proceso Electoral 2023-2024.</t>
    </r>
  </si>
  <si>
    <t>UT/SCG/Q/CG/126/2023
SIQyD 8764</t>
  </si>
  <si>
    <r>
      <t xml:space="preserve">En cumplimiento a lo determinado por el Consejo General del INE en el Acuerdo INE/CG615/2023 se inicia Procedimiento oficioso respecto de las personas </t>
    </r>
    <r>
      <rPr>
        <sz val="10"/>
        <color rgb="FF000000"/>
        <rFont val="Arial"/>
        <family val="2"/>
      </rPr>
      <t>Juana Saldaña Ugalde, Xóchitl Amalia Vargas Chávez, Ana Karen Gutierrez Ortiz, Hatziry Jocelin Guzmán Arellano, Erick Isrrael Niño Gaona, Martín Islas Olmos, Liliana Sánchez Fernández, Verónica Miranda Gasca, José Víctor Reyes Pérez, Erendira Teresa Reyes González, Julio César Montes de Oca Sánchez, Jesús Enciso Mejía, Rosario Adriana Pérez Pérez, Emma del Carmen Aguirre Corona, Noemi Quiroz Garrido, Alicia Griselda Romero Chávez, Marcelino Buendia Mercado, Leticia Zariñana Lugo, Blanca Estela Albañil Alfaro, Xanat Huitzil Albañil</t>
    </r>
    <r>
      <rPr>
        <sz val="10"/>
        <color theme="1"/>
        <rFont val="Arial"/>
        <family val="2"/>
      </rPr>
      <t xml:space="preserve"> quienes desconocieron la afiliación al partido MORENA en el marco del proceso de contratación de personas supervisoras, capacitadoras-asistentes electorales del Proceso Electoral 2023-2024.</t>
    </r>
  </si>
  <si>
    <t>en investogación</t>
  </si>
  <si>
    <t>UT/SCG/Q/CG/127/2023
SIQyD 8765</t>
  </si>
  <si>
    <t>La Dirección Ejecutiva de Prerrogativas y Partidos Políticos, da vista mediante el oficio INE/DEPPP/DE/DPPF/04337/2023 sobre el supuesto incumplimiento del partidode la Revolución Democrática de publicar en tiempo y forma el proceso de selección interna o aprobar el método de selección de candidaturaspara el Proceso Electoral Federal 2023-2024</t>
  </si>
  <si>
    <t>UT/SCG/Q/CG/128/2023
SIQyD 8766</t>
  </si>
  <si>
    <t>UT/SCG/Q/CG/129/2023
SIQyD 8767</t>
  </si>
  <si>
    <t xml:space="preserve">En cumplimiento a lo determinado por el Consejo General del INE en el Acuerdo INE/CG615/2023 se inicia Procedimiento oficioso respecto de las personas Beatriz Eréndira Bello Lazo, Alejandro Ibarra Mendiola, Andrea Guadalupe Toscano, Aguilar, Iván Napoleón Miranda Herrera, Ana Lilia Bello Valdez, Sandra Coria Posadas, Guadalupe Hernández Duran, Wendy Jazmín Ugalde Sevilla, Laura Alicia Briones Lucas, Guadalupe Galván Torres, Rodrigo Ramírez Pérez, Leonardo Alejandro Ángeles Gutiérrez, Rocío Guerrero Monroy, Ana Karen Barreto Corte, Maricela Zaragoza Marín, Alfonso Hansel Mercado Millán, María Elena Torres de la Cruz, Luisa Fabiola Bastida Marroquín quienes desconocieron la afiliación al Partido de la Revolución Democrática en el marco del proceso de contratación de personas supervisoras, capacitadoras-asistentes electorales del Proceso Electoral 2023-2024. </t>
  </si>
  <si>
    <t>UT/SCG/Q/CG/130/2023
SIQyD 8768</t>
  </si>
  <si>
    <r>
      <t>En cumplimiento a lo determinado por el Consejo General del INE en el Acuerdo INE/CG615/2023 se inicia Procedimiento oficioso respecto de las personas</t>
    </r>
    <r>
      <rPr>
        <sz val="10"/>
        <color rgb="FF000000"/>
        <rFont val="Arial"/>
        <family val="2"/>
      </rPr>
      <t xml:space="preserve"> Alejandra Romero Oceguera, Ximena de la Luz Morales, Carolina José Godinez, Elba Molina Zúñiga, José Ángel Alfaro Torres, Martha Elena Dimas Trejo, Alondra Abigail Carmona Medina, Elisa Flores López, Guadalupe Daniela Flores López, Paula Grijalva Español, Adriana Lucero Vega Ortega, José Luis Letechipia Ramírez, Silvia Araceli Rodríguez García, Janet Blasa Castro Hernández, Marcelo Alejandro Ramírez Hernández, Verónica Blancas Velazquillo, Carlos Delio Carmona Román, Mónica Sánchez Sánchez, Karen Mireya Arcos Nircio, Ivonne Esmeralda Cruz Montes,</t>
    </r>
    <r>
      <rPr>
        <sz val="10"/>
        <color theme="1"/>
        <rFont val="Arial"/>
        <family val="2"/>
      </rPr>
      <t xml:space="preserve"> quienes desconocieron la afiliación al partido MORENA en el marco del proceso de contratación de personas supervisoras, capacitadoras-asistentes electorales del Proceso Electoral 2023-2024.</t>
    </r>
  </si>
  <si>
    <t>UT/SCG/Q/CG/131/2023
SIQyD 8769</t>
  </si>
  <si>
    <t>En cumplimiento a lo determinado por el Consejo General del INE en el Acuerdo INE/CG615/2023 se inicia Procedimiento oficioso respecto de las personas María Teresa Chaparro Contreras, Alejandra Rizo Rodríguez, Gabriela Chávez Álvarez, María de los Ángeles Hernández Mendoza, Pompeyo José Huerta Zurita, Luis Fernando Bermejo Birrueta, Alejandra Nohemy Díaz Martínez, Ana María Moreno Villa, Karla Gabriela Moreno Villa, Luis Rafael Paz Cravioto, Carolina Lizbeth Pérez Velasco, Ana Luisa Lobatón Mellado, Gloria Marlen Domínguez Alatriste, Perla Cházari Prado, Erick Sánchez Vázquez, Jazmín Ponce Nicolás, Wendy Tepexicuapan Ruiz, Noemi Yoselin Ugalde Sevilla, Nataly Alejandra Feria González, Diana López Morales, quienes desconocieron la afiliación al partido MORENA en el marco del proceso de contratación de personas supervisoras, capacitadoras-asistentes electorales del Proceso Electoral 2023-2024.</t>
  </si>
  <si>
    <t>UT/SCG/Q/CG/132/2023
SIQyD 8770</t>
  </si>
  <si>
    <t>En cumplimiento a lo determinado por el Consejo General del INE en el Acuerdo INE/CG615/2023 se inicia Procedimiento oficioso respecto de las personas Irma Julieta López Olvera, Jessica Itzayana Hernández López, Beatriz Álvarez Calzada, Citlaly Paredes Pomposo, Estanislao Ricardo Villa Maldonado, Karla Yuritzi Rojas Hernández, Valentina Zulma López Olvera Florio, José Ángel García Villanueva, Gabriela Nataly Carrión Nava, María del Socorro Fuentes Morales, Guillermina Muñoz Vázquez, Miguel Ángel Camacho Ramírez, Diana María Arreola Falcón, Teresa Burgoa Rechy, Gerardo Herrera Maya, Humberto Bravo Serrano, Amílcar Bravo Moreno, José Alfredo Olmos Delgado, Jazmín Elizabeth Ontiveros Rangel, Tania Lizeth Bravo Moreno, quienes desconocieron la afiliación al partido MORENA en el marco del proceso de contratación de personas supervisoras, capacitadoras-asistentes electorales del Proceso Electoral 2023-2024.</t>
  </si>
  <si>
    <t>UT/SCG/Q/CG/134/2023
SIQyD 8772</t>
  </si>
  <si>
    <t>En cumplimiento a lo determinado por el Consejo General del INE en el Acuerdo INE/CG615/2023 se inicia Procedimiento oficioso respecto de las personas Eduardo García Rodríguez, María de los Ángeles Rodríguez Manjarrez, Elizabeth Angelina Vázquez Garibay, Erick Gustavo Luna Gallardo, Claudia Lucero Camacho Robles, Laura Cecilia Zagal Peralta, Mitzi Ketzali Morales Mora, Cynthia Elizabeth Martínez Millán, Gisela Shirel Chávez Porcayo, Karen Chávez Porcayo, Susana Valeria Flores Baeza, José Alberto Hernández Mojica, Elvia Pérez Pérez, Adriana Moreno Herrera, María de Jesús González Núñez, Pamela Margarita Carreón Cárdenas, Cuauhtémoc Sánchez Salas, Miguel Ángel Rosas Rodríguez, Jonathan Salvador Reyes Zamarrón, Itzia Daniela Tlahuis Nonato, quienes desconocieron la afiliación al partido de la Revolución Democrática en el marco del proceso de contratación de personas supervisoras, capacitadoras-asistentes electorales del Proceso Electoral 2023-2024.</t>
  </si>
  <si>
    <t>UT/SCG/Q/CG/135/2023
SIQyD 8786</t>
  </si>
  <si>
    <t>En cumplimiento a lo determinado por el Consejo General del INE en el Acuerdo INE/CG615/2023 se inicia Procedimiento oficioso respecto de las personas Nguyen Julio Antonio Rivera Bautista, Ricardo Vinchenzo Segura Espinoza, Edgar Efraín Burgos Cabañas, Guadalupe Lucina Chavarría Méndez, Rubí Viridiana Arroyo Chavarría, Teresa Melina Blancas Trejo, Rosa Esther Venegas Gabriel, Ana Laura Delgado Correa, Donovan Trujano Martínez, Jennifer Nayelli Pérez Santiago, Abraham Alin Acosta Estrada y Ángela Jael Alonso Ku, quienes desconocieron su afiliación al partido político Morena en el marco del proceso de contratación de personas Supervisoras y/o Capacitadoras-Asistentes Electorales del Proceso Electoral Federal 2023-2024.</t>
  </si>
  <si>
    <t>UT/SCG/Q/CG/136/2023
SIQyD 8787</t>
  </si>
  <si>
    <t>En cumplimiento a lo determinado por el Consejo General del INE en el Acuerdo INE/CG615/2023 se inicia Procedimiento oficioso respecto de las personas Lizbeth Caballero López, Claudia Cristel Fernández Saucedo, Yolanda Hernández Patraca, Edith Tomé Álvarez, Ricardo Sanzon Rojas Sánchez, Luis Alonso Bustamantes Acevedo, Julia Érica Olvera Rodríguez, Erika Ochoa Martínez, Martín Tuyub Uc, María Teresa Morales Tabera Silvia Olivia Molero Milo, Laura Bernal Morales, Octavio Alejandro Ortega Mejía, Juan Pablo Pinzon Valdiviezo, Fernando Cerda Rosado, María Erika Román Avila, Marco Antonio Jardón Romero, Salvador Muñoz Ramírez, Uriel Iván  Ramírez Ortiz, María Fernanda Ramírez Ortiz, quienes desconocieron su afiliación al Partido Acción Nacional en el marco del proceso de contratación de personas Supervisoras y/o Capacitadoras-Asistentes Electorales del Proceso Electoral Federal 2023-2024.</t>
  </si>
  <si>
    <t>UT/SCG/Q/CG/137/2023
SIQyD 8789</t>
  </si>
  <si>
    <t>En cumplimiento a lo determinado por el Consejo General del INE en el Acuerdo INE/CG615/2023 se inicia Procedimiento oficioso respecto de las personas David Aarón Muñoz Ruiz, Joel Heman Galaviz Herrera, Araceli Marcelino Ortega, Alexis Retana Ortiz, Verónica Macías Rodríguez, Mercedes Paulet Gutiérrez Moreno, Erika Basilio Castro, Ithel Selene Ramos González, Larissa Gabriela Villegas Trejo, Luz María de Jesús Avalos Pintor, Jorge Ávila Cordova, Jazmín Nataly Aguirre Hernández, Alejandra Sandoval Andrade, Mónica Elizabeth Sánchez  Guzmán, Carlos Alberto Martínez Hosking, María del Carmen Castro Cortes, José de Jesús Venegas Cano, Daphne María Luisa Doblado Corona quienes desconocieron su afiliación al Partido Revolucionario Institucional en el marco del proceso de contratación de personas Supervisoras y/o Capacitadoras-Asistentes Electorales del Proceso Electoral Federal 2023-2024</t>
  </si>
  <si>
    <t>UT/SCG/Q/IAPP/JD12/CHIS/138/2023
SIQyD 8793</t>
  </si>
  <si>
    <t>Itzel Alessandra Peña Pérez, Lizeth Valencia Montiel, Miguel Ángel Camacho Granados, Virginia Pérez Fonseca, Maribel Ramírez Arvizu, Jorge Rigoberto Martínez López, José Luis Carpinteiro Zitzihua, Analy Lozano Sandoval, Lilia Belen Ortega Quiroz, Mayra Gabriela Corona Valenzuela, Mónica Valentina Gutiérrez Chaparro, Priscila Goreti Arteaga Nava, María Fatima Díaz Contreras, Zaide Candelaria Camara Hernández, Oscar Eduardo Lugo Cantarell, Rosalía Nicolás Santos, Blanca Estela Muñoz García, José David Marín Colín, Marilu Bernal Alanis, Mercedes López Aguilar</t>
  </si>
  <si>
    <t>PRI
CAE</t>
  </si>
  <si>
    <t xml:space="preserve">Itzel Alessandra Peña Pérez, Lizeth Valencia Montiel, Miguel Ángel Camacho Granados, Virginia Pérez Fonseca, Maribel Ramírez Arvizu, Jorge Rigoberto Martínez López, José Luis Carpinteiro Zitzihua, Analy Lozano Sandoval, Lilia Belen Ortega Quiroz, Mayra Gabriela Corona Valenzuela, Mónica Valentina Gutiérrez Chaparro, Priscila Goreti Arteaga Nava, María Fatima Díaz Contreras, Zaide Candelaria Camara Hernández, Oscar Eduardo Lugo Cantarell, Rosalía Nicolás Santos, Blanca Estela Muñoz García, José David Marín Colín, Marilu Bernal Alanis, Mercedes López Aguilar presentan queja en contra del Partido Revolucionario Institucional. </t>
  </si>
  <si>
    <t>UT/SCG/Q/CG/139/2023
SIQyD 8789</t>
  </si>
  <si>
    <t>En cumplimiento a lo determinado por el Consejo General del INE en el Acuerdo INE/CG615/2023 se inicia Procedimiento oficioso respecto de las personas Ma Luisa Uribe Garcia quienes desconocieron su afiliación al Partidode la Revolución Democrática en el marco del proceso de contratación de personas Supervisoras y/o Capacitadoras-Asistentes Electorales del Proceso Electoral Federal 2023-2024</t>
  </si>
  <si>
    <t>UT/SCG/Q/CG/140/2023
SIQyD 8800</t>
  </si>
  <si>
    <r>
      <t>En cumplimiento a lo determinado por el Consejo General del INE en el Acuerdo INE/CG615/2023 se inicia Procedimiento oficioso respecto de las personas Carlos Vázquez Aguilar</t>
    </r>
    <r>
      <rPr>
        <b/>
        <sz val="10"/>
        <color theme="1"/>
        <rFont val="Arial"/>
        <family val="2"/>
      </rPr>
      <t xml:space="preserve">, </t>
    </r>
    <r>
      <rPr>
        <sz val="10"/>
        <color rgb="FF000000"/>
        <rFont val="Arial"/>
        <family val="2"/>
      </rPr>
      <t>Gustavo Martínez Ruíz</t>
    </r>
    <r>
      <rPr>
        <b/>
        <sz val="10"/>
        <color theme="1"/>
        <rFont val="Arial"/>
        <family val="2"/>
      </rPr>
      <t xml:space="preserve">, </t>
    </r>
    <r>
      <rPr>
        <sz val="10"/>
        <color rgb="FF000000"/>
        <rFont val="Arial"/>
        <family val="2"/>
      </rPr>
      <t>Marcela Flores López</t>
    </r>
    <r>
      <rPr>
        <b/>
        <sz val="10"/>
        <color theme="1"/>
        <rFont val="Arial"/>
        <family val="2"/>
      </rPr>
      <t xml:space="preserve">, </t>
    </r>
    <r>
      <rPr>
        <sz val="10"/>
        <color rgb="FF000000"/>
        <rFont val="Arial"/>
        <family val="2"/>
      </rPr>
      <t>Luis Roberto Chávez Barragán</t>
    </r>
    <r>
      <rPr>
        <b/>
        <sz val="10"/>
        <color theme="1"/>
        <rFont val="Arial"/>
        <family val="2"/>
      </rPr>
      <t xml:space="preserve">, </t>
    </r>
    <r>
      <rPr>
        <sz val="10"/>
        <color rgb="FF000000"/>
        <rFont val="Arial"/>
        <family val="2"/>
      </rPr>
      <t>Andrea Monserrat Sánchez Pérez</t>
    </r>
    <r>
      <rPr>
        <b/>
        <sz val="10"/>
        <color theme="1"/>
        <rFont val="Arial"/>
        <family val="2"/>
      </rPr>
      <t xml:space="preserve">, </t>
    </r>
    <r>
      <rPr>
        <sz val="10"/>
        <color rgb="FF000000"/>
        <rFont val="Arial"/>
        <family val="2"/>
      </rPr>
      <t>Norma Guillermina Pérez Hernández</t>
    </r>
    <r>
      <rPr>
        <b/>
        <sz val="10"/>
        <color theme="1"/>
        <rFont val="Arial"/>
        <family val="2"/>
      </rPr>
      <t xml:space="preserve">, </t>
    </r>
    <r>
      <rPr>
        <sz val="10"/>
        <color rgb="FF000000"/>
        <rFont val="Arial"/>
        <family val="2"/>
      </rPr>
      <t>Miguel Bernal Ramírez</t>
    </r>
    <r>
      <rPr>
        <b/>
        <sz val="10"/>
        <color theme="1"/>
        <rFont val="Arial"/>
        <family val="2"/>
      </rPr>
      <t xml:space="preserve">, </t>
    </r>
    <r>
      <rPr>
        <sz val="10"/>
        <color rgb="FF000000"/>
        <rFont val="Arial"/>
        <family val="2"/>
      </rPr>
      <t>Maura Itzel Martínez Carmona</t>
    </r>
    <r>
      <rPr>
        <b/>
        <sz val="10"/>
        <color theme="1"/>
        <rFont val="Arial"/>
        <family val="2"/>
      </rPr>
      <t xml:space="preserve">, </t>
    </r>
    <r>
      <rPr>
        <sz val="10"/>
        <color rgb="FF000000"/>
        <rFont val="Arial"/>
        <family val="2"/>
      </rPr>
      <t>Elías Antolino Arias</t>
    </r>
    <r>
      <rPr>
        <b/>
        <sz val="10"/>
        <color theme="1"/>
        <rFont val="Arial"/>
        <family val="2"/>
      </rPr>
      <t xml:space="preserve">, </t>
    </r>
    <r>
      <rPr>
        <sz val="10"/>
        <color rgb="FF000000"/>
        <rFont val="Arial"/>
        <family val="2"/>
      </rPr>
      <t>Ana Laura Martínez Triano</t>
    </r>
    <r>
      <rPr>
        <b/>
        <sz val="10"/>
        <color theme="1"/>
        <rFont val="Arial"/>
        <family val="2"/>
      </rPr>
      <t xml:space="preserve">, </t>
    </r>
    <r>
      <rPr>
        <sz val="10"/>
        <color rgb="FF000000"/>
        <rFont val="Arial"/>
        <family val="2"/>
      </rPr>
      <t>Fernando Israel Ríos Pérez</t>
    </r>
    <r>
      <rPr>
        <b/>
        <sz val="10"/>
        <color theme="1"/>
        <rFont val="Arial"/>
        <family val="2"/>
      </rPr>
      <t xml:space="preserve">, </t>
    </r>
    <r>
      <rPr>
        <sz val="10"/>
        <color rgb="FF000000"/>
        <rFont val="Arial"/>
        <family val="2"/>
      </rPr>
      <t>Pablo Rivera Rivera</t>
    </r>
    <r>
      <rPr>
        <b/>
        <sz val="10"/>
        <color theme="1"/>
        <rFont val="Arial"/>
        <family val="2"/>
      </rPr>
      <t xml:space="preserve">, </t>
    </r>
    <r>
      <rPr>
        <sz val="10"/>
        <color rgb="FF000000"/>
        <rFont val="Arial"/>
        <family val="2"/>
      </rPr>
      <t>Erika Alicia Casti</t>
    </r>
    <r>
      <rPr>
        <sz val="10"/>
        <color theme="1"/>
        <rFont val="Arial"/>
        <family val="2"/>
      </rPr>
      <t>l</t>
    </r>
    <r>
      <rPr>
        <sz val="10"/>
        <color rgb="FF000000"/>
        <rFont val="Arial"/>
        <family val="2"/>
      </rPr>
      <t>lo Gutiérrez</t>
    </r>
    <r>
      <rPr>
        <b/>
        <sz val="10"/>
        <color theme="1"/>
        <rFont val="Arial"/>
        <family val="2"/>
      </rPr>
      <t xml:space="preserve">, </t>
    </r>
    <r>
      <rPr>
        <sz val="10"/>
        <color rgb="FF000000"/>
        <rFont val="Arial"/>
        <family val="2"/>
      </rPr>
      <t>María de Jesús Alvarado Gallegos</t>
    </r>
    <r>
      <rPr>
        <b/>
        <sz val="10"/>
        <color theme="1"/>
        <rFont val="Arial"/>
        <family val="2"/>
      </rPr>
      <t xml:space="preserve">, </t>
    </r>
    <r>
      <rPr>
        <sz val="10"/>
        <color rgb="FF000000"/>
        <rFont val="Arial"/>
        <family val="2"/>
      </rPr>
      <t>Paloma Azucena Ibarra López</t>
    </r>
    <r>
      <rPr>
        <b/>
        <sz val="10"/>
        <color theme="1"/>
        <rFont val="Arial"/>
        <family val="2"/>
      </rPr>
      <t xml:space="preserve">, </t>
    </r>
    <r>
      <rPr>
        <sz val="10"/>
        <color rgb="FF000000"/>
        <rFont val="Arial"/>
        <family val="2"/>
      </rPr>
      <t>Víctor Alfonso Herrera López</t>
    </r>
    <r>
      <rPr>
        <b/>
        <sz val="10"/>
        <color theme="1"/>
        <rFont val="Arial"/>
        <family val="2"/>
      </rPr>
      <t xml:space="preserve">, </t>
    </r>
    <r>
      <rPr>
        <sz val="10"/>
        <color rgb="FF000000"/>
        <rFont val="Arial"/>
        <family val="2"/>
      </rPr>
      <t>Estela Ontiveros Cruz</t>
    </r>
    <r>
      <rPr>
        <b/>
        <sz val="10"/>
        <color theme="1"/>
        <rFont val="Arial"/>
        <family val="2"/>
      </rPr>
      <t xml:space="preserve">, </t>
    </r>
    <r>
      <rPr>
        <sz val="10"/>
        <color rgb="FF000000"/>
        <rFont val="Arial"/>
        <family val="2"/>
      </rPr>
      <t>Bryan Manuel Villa Medina, Linda Grisel González Guerrero, quienes desconocieron la afiliación al partido MORENA en el marco del proceso de contratación de personas supervisoras, capacitadoras-asistentes electorales del Proceso Electoral 2023-2024.</t>
    </r>
  </si>
  <si>
    <t>UT/SCG/Q/CG/141/2023
SIQyD 8801</t>
  </si>
  <si>
    <r>
      <t xml:space="preserve">En cumplimiento a lo determinado por el Consejo General del INE en el Acuerdo INE/CG615/2023 se inicia Procedimiento oficioso respecto de las personas </t>
    </r>
    <r>
      <rPr>
        <sz val="10"/>
        <color theme="1"/>
        <rFont val="Arial"/>
        <family val="2"/>
      </rPr>
      <t>María Virginia Martínez Rodríguez, Julio Alberto Gutiérrez Apolinar, Fabián Hernández Reveles, Brenda Santiago Domínguez, Ángel Uriel Sánchez Ramírez, María Concepción Álvarez Ruiz, Miguel David Badillo Montiel, Irasema Solís García, Griselda Díaz Cruz, Celene Guadalupe Ruiz Villalobos, Luis Enrique Luévano Nevarez, Frida Calderón Martínez, María Selena Alonso Gervacio, Guillermo Ulises González Segura, Silvia Cristina Guzmán Gutiérrez, María del Carmen Bautista Mariano, Silvia Villegas Gaytán, Cristian Arnaldo Gutiérrez Ramírez, Rosa Isela González Ramírez</t>
    </r>
    <r>
      <rPr>
        <sz val="10"/>
        <color rgb="FF000000"/>
        <rFont val="Arial"/>
        <family val="2"/>
      </rPr>
      <t>, quienes desconocieron la afiliación al partido MORENA en el marco del proceso de contratación de personas supervisoras, capacitadoras-asistentes electorales del Proceso Electoral 2023-2024.</t>
    </r>
  </si>
  <si>
    <t>UT/SCG/Q/CG/142/2023
SIQyD 8813</t>
  </si>
  <si>
    <t>En cumplimiento a lo determinado por el Consejo General del INE en el Acuerdo INE/CG615/2023 se inicia Procedimiento oficioso respecto de las personas Yesenia Ortegón Mata, Salvador Garza Mauricio, Adriana Ramón Martínez, Sara Hermelinda Rivas Riojas, Juan Carlos Compean Vázquez, Iris Araceli Tepos Vázquez, Zuridayane González Leonardo, Liliana María Merced Piña Méndez, Valeria Guadalupe Estrada Lira, Abdón Sánchez Cortes, Raymundo Guerrero Flores, Tayron Alberto Martínez Pérez, Adarely Mendoza Olvera, Zulay Salomé Becerra Morales, Patricia Ivonne XX Porras, Luis Humberto Castillo, Escárcega, Dulce Karina Riveros Ríos, Lorena Elizabeth Barranco Licona, Pedro José Valdez Centurión, Carla Francisca Alcántara Rivera, quienes desconocieron la afiliación al partido PRI en el marco del proceso de contratación de personas supervisoras, capacitadoras-asistentes electorales del Proceso Electoral 2023-2024.</t>
  </si>
  <si>
    <t>UT/SCG/Q/CG/144/2023
SIQyD 8815</t>
  </si>
  <si>
    <t>En cumplimiento a lo determinado por el Consejo General del INE en el Acuerdo INE/CG615/2023 se inicia Procedimiento oficioso respecto de las personas, Víctor Hugo Alfaro Salinas, María de los Ángeles Reyes Hernández, Itzel Molina Vilchis, Eshtela Guadalupe Montes Pérez, Gabriela Sarahi Facundo Atilano, Juan Carlos Navarro Rodríguez, María Victoria Méndez Reyes, Abraham Isaac Trejo García, Karla Briselda Merlo Cepeda, María de Lourdes Valdez González, Leticia Rubio Hernández, Isabel Ortiz Hernández, Edgar Sánchez Pérez, Yuridia Martínez Cuellar, César Iván Ramos Maya, Heberto Córdoba Morales, Dalia Ramos Cortez, Raúl Vásquez Guzmán, Francisco Josué Navarro Camarena, quienes desconocieron la afiliación al partido Revoucionario Institucional en el marco del proceso de contratación de personas supervisoras, capacitadoras-asistentes electorales del Proceso Electoral 2023-2024.</t>
  </si>
  <si>
    <t xml:space="preserve">UT/SCG/Q/FJFG/JD09/JAL/145/2023
SIQyD </t>
  </si>
  <si>
    <t>Fátima Jaqueline Fuentes Gómez
Maribel Ceballos Ruiz
Yadicel Aguilar Sánchez
Bibian Lizbett Cordero Arguello
Jessel Mitshel Velázquez Sandoval
Nancy Virginia Gutiérrez Mancera
Braulio Gallegos Aguilar
Perla Esmeralda Razo López
Luis Enrique Montañez Moreno
Rubén Estrada Hernández
Venecia Elizabeth Ángel Mares
Jaime Rosales Chávez
Freddy Ascencio Hernández
Sandra Yadira Baruch Zeferino
Guadalupe Alavez Bautista
María Fernanda Cuautle Minutti</t>
  </si>
  <si>
    <r>
      <t>Fátima Jaqueline Fuentes Gómez, Maribel Ceballos Ruiz, Yadicel Aguilar Sánchez, Bibian Lizbett Cordero Arguello, Jessel Mitshel Velázquez Sandoval, Nancy Virginia Gutiérrez Mancera, Braulio Gallegos Aguilar, Perla Esmeralda Razo López, Luis Enrique Montañez Moreno, Rubén Estrada Hernández, Venecia Elizabeth Ángel Mares, Jaime Rosales Chávez, Freddy Ascencio Hernández, Sandra Yadira Baruch Zeferino, Guadalupe Alavez Bautista</t>
    </r>
    <r>
      <rPr>
        <sz val="9"/>
        <color theme="1"/>
        <rFont val="Arial"/>
        <family val="2"/>
      </rPr>
      <t xml:space="preserve">, </t>
    </r>
    <r>
      <rPr>
        <sz val="9"/>
        <color rgb="FF000000"/>
        <rFont val="Arial"/>
        <family val="2"/>
      </rPr>
      <t xml:space="preserve">María Fernanda Cuautle Minutti, presentan queja por afiliación indebida al partido MORENA. </t>
    </r>
  </si>
  <si>
    <t>UT/SCG/Q/CG/146/2023
SIQyD 8817</t>
  </si>
  <si>
    <t>En cumplimiento a lo determinado por el Consejo General del INE en el Acuerdo INE/CG615/2023 se inicia Procedimiento oficioso respecto de las personas Oscar Hernández Esquivel, Damián Darío Sánchez Sánchez, María Araceli López Benítez, Yanet Álvarez Mendoza, Irineo Valencia Salinas, Ma Verónica Muñoz Rojas, Moisés Tinajero Vega, Lidia Barrera Magno, Yesenia Yoselyn Romero Tapia, Yanis Alin Cruz Ramírez, Mónica Fabiola Ruiz Trinidad, María de los Ángeles Casiano Lara, Marcia Texis Vásquez, Leticia De Anda Pérez, Laura Ivonne Cruz Ramírez, Jorge Barrón Quiroz, Carolina Acela Figueroa Martínez, Andrea Guadalupe Ramírez Cervantes, Alejandra Bolaños Eugenio, Estela Lizbeth Galindo Calderón, quienes desconocieron la afiliación al partido MORENA en el marco del proceso de contratación de personas supervisoras, capacitadoras-asistentes electorales del Proceso Electoral 2023-2024.</t>
  </si>
  <si>
    <t>UT/SCG/Q/CG/147/2023
SIQyD 8819</t>
  </si>
  <si>
    <t>En cumplimiento a lo determinado por el Consejo General del INE en el Acuerdo INE/CG615/2023 se inicia Procedimiento oficioso respecto de las personas Daina Vianey Gómez Pérez, José Angel Arriaga Soto, Mizael Tonatiuh Roman Salinas, Pedro Cano Arévalo, Brenda Martínez Linares, Andru Jovani García Rojas, Victoria Rosas Cruz, José Luis Morfin Mata, Myriam Yolanda Torres Hernández, Nancy Nathalí Velásquez Rolón, Norma Teresa Gaytán Pacheco, Blanca Estela Ponce Ramírez , Matias Soria Briseño, Jarumy Azeneth Magaña Luna , Christian Giovanni Calderón Piña, Manuel de Jesús Pedroza Pérez, Gabriela Piña Serrano, Ricardo Aparicio Eslava Paquini, Juan Josue Pisté Quintal, quienes desconocieron la afiliación al partido MORENA en el marco del proceso de contratación de personas supervisoras, capacitadoras-asistentes electorales del Proceso Electoral 2023-2024.</t>
  </si>
  <si>
    <t>UT/SCG/Q/CG/148/2023
SIQyD 8820</t>
  </si>
  <si>
    <t>En cumplimiento a lo determinado por el Consejo General del INE en el Acuerdo INE/CG615/2023 se inicia Procedimiento oficioso respecto de las personas Edgar Omar Heras Quintero, Socorro Chávez Medina, César Ficachi Galmichi, Patricia Gomez Geronimo, Juan Carlos Magaña Martínez, Lina Susana Sánchez Félix, Leila Tenabari Zavala Valentín, Alejandro Cuellar Ambriz, Mirna Guadalupe Ramirez Vera, Benancia Maria de los Angeles Paez Carrillo, Ricardo Zea Salas García, María Eugenia Valenzuela Romero, Veronica Sanchez Morales, Mariel Antonia Rosado García, Rosa Linda Esbeydid Salazar Lopez, Alberto Martínez Gómez, Marisela Jimenez González, Rodolfo Del Angel Flores, Yusmeli Osorio Ledesma, Boris Benjamin González Rivera, quienes desconocieron la afiliación al partido MORENA en el marco del proceso de contratación de personas supervisoras, capacitadoras-asistentes electorales del Proceso Electoral 2023-2024.</t>
  </si>
  <si>
    <t>UT/SCG/Q/CRR/JD16/PUE/149/2023
SIQyD 8821</t>
  </si>
  <si>
    <t>Cesar Regino Romero
José Juan Pineda Abril
Yoseline Pérez Calvo
Dulce María Camargo Palomino
María del Carmen Reyers García
Julia Balvaneda Quintero Contreras
María Guadalupe Lara Paredes
Jose Jesus Reynoso Pacheco
Luz Angélica Pérez Chi
Gredly Irene Rico Dávila
Estefania Huesca Campos
Consuelo Martinez Zarazua
Flor Angelica Almanza Antonio
Noemi Casiopera Rosas Vargas
Elisa Carreón Martínez
César Homar Allende Gutiérrez
Eva Isabel Parra Campos</t>
  </si>
  <si>
    <t xml:space="preserve">	  Cesar Regino Romero, José Juan Pineda Abril, Yoseline Pérez Calvo, Dulce María Camargo Palomino, María del Carmen Reyers García, Julia Balvaneda Quintero Contreras, María Guadalupe Lara Paredes, Jose Jesus Reynoso Pacheco, Luz Angélica Pérez Chi, Gredly Irene Rico Dávila, Estefania Huesca Campos, Consuelo Martinez Zarazua, Flor Angelica Almanza Antonio, Noemi Casiopera Rosas Vargas, Elisa Carreón Martínez, César Homar Allende Gutiérrez, Eva Isabel Parra Campos presentan quejas por afiliación indebida a MORENA</t>
  </si>
  <si>
    <t>UT/SCG/Q/CG/150/2023
SIQyD 8822</t>
  </si>
  <si>
    <t>En cumplimiento a lo determinado por el Consejo General del INE en el Acuerdo INE/CG615/2023 se inicia Procedimiento oficioso respecto de las personas Jocelyn Morales Carcaño, Ilse Gabriela Vite Mares, Luis Ángel García Anastacio, Hilda Guadalupe Flores García, Leticia Calixto González, Leslie Abigail González Jarillo, Marco Antonio Lozano Quintero, Fernando Pérez Robles, Karina Elizabeth Cabrera Ramírez, Marcela Martínez Pérez, Vianney Estrada Sánchez, Rigoberto García Parra, Doris Montserrat Oscoy Sandoval, Leticia González Velázquez, Alejandra Concepción Castro Sánchez, Ma Rosario Luna Torres, Nayeli de Santiago Guajardo, Luz Elva Prieto Martínez, Claudia Gabriela Solano Murillo, quienes desconocieron la afiliación al partido Verde ecologista de México, en el marco del proceso de contratación de personas supervisoras, capacitadoras-asistentes electorales del Proceso Electoral 2023-2024.</t>
  </si>
  <si>
    <t>UT/SCG/Q/CG/151/2023
SIQyD 8824</t>
  </si>
  <si>
    <t>En cumplimiento a lo determinado por el Consejo General del INE en el Acuerdo INE/CG615/2023 se inicia Procedimiento oficioso respecto de las personas Cinthia Baltazar Santos, Dulce Lizbeth Suárez Juanillo, Maritza Hernández Ramos, Alejandra Santiago Esteban, Pablo Valiente Jiménez, Luis Ángel Jerónimo Bonilla, Grecia Junuhen Castro Castillo, Martha Angélica Contreras Palacios, Luis David Alcazar Almaraz, Emily Jhoana Herrera Rodríguez, María Elizabeth Cruz Reyes,Claudia Ester Jiménez Fuentes, Gamaliel Domínguez Lugo, Jorge Juan Antonio Ramos, Edna Marlene Martínez Pérez, Josué Velasco Martínez, Daniel Ramírez Hernández, Verónica Caballero Hernández, Renato Alfredo Melgarejo Jan, Daniel Paola Hernández Galaviz, Johny Alejandro Méndez González , quienes desconocieron la afiliación al partido MORENA en el marco del proceso de contratación de personas supervisoras, capacitadoras-asistentes electorales del Proceso Electoral 2023-2024.</t>
  </si>
  <si>
    <t>UT/SCG/Q/CG/152/2023
SIQyD 8825</t>
  </si>
  <si>
    <t>En cumplimiento a lo determinado por el Consejo General del INE en el Acuerdo INE/CG615/2023 se inicia Procedimiento oficioso respecto de las personas Itzcoatl Adonis Barón Flores,Alan Rodrigo Membrillo Rodríguez, Carlos Omar López García, Arturo Zealtiel Espinosa Rueda, Mariana Ibarra Pérez, Viridiana Vázquez Olvera, Andrea Díaz Cervantes, Mónica Elián Gandarilla Serralde, Itzel De Jesús Hernández, Juana Pérez González, Karent Cruz Cortés, Abigail Alejandra Leyte Galicia, Eleazar Carreño Morales, María Del Rosario Rosas García, María De Los Ángeles Reyes Barquera, María Elena Janette Gante Morales, Juan José Domínguez Valderrama, Donaldo Enrique García Flores, Eloisa García Luna, Rosalba Janet Santiago Benitez, quienes desconocieron la afiliación al partido MORENA en el marco del proceso de contratación de personas supervisoras, capacitadoras-asistentes electorales del Proceso Electoral 2023-2024.</t>
  </si>
  <si>
    <t>UT/SCG/Q/CG/153/2023
SIQyD 8832</t>
  </si>
  <si>
    <t>En cumplimiento a lo determinado por el Consejo General del INE en el Acuerdo INE/CG615/2023 se inicia Procedimiento oficioso respecto de las personas Camila Delgado García, Beatriz Adriana Rodríguez Rodríguez Adolfo Hernández Muñoz, Alma Gabriela Gamboa Velázquez, Olivia Alessandra Garrido Fragoso, Rosario Guadalupe Euroza Vicenteño, María de Lourdes Rodríguez Flores, Víctor Monroy Flores, Leidy Mariela Cortez Solano, José Fernando Rivero Domínguez, Luz Imelda Reyna Flores, Victoria Del Carmen Coronado García, David Alejandro Galindo Carreón, Axel Ramón Robles Galván, Martha Alicia Diaz Mendoza, Carlos Hernández Díaz, Josué David Pascual Reyes, Osvaldo Macías Zepeda, Vianey Ameyalli Sánchez García, Ana Karen Ángeles Vargas, quienes desconocieron la afiliación al partido MORENA en el marco del proceso de contratación de personas supervisoras, capacitadoras-asistentes electorales del Proceso Electoral 2023-2024.</t>
  </si>
  <si>
    <t>UT/SCG/Q/CG/154/2023
SIQyD 883</t>
  </si>
  <si>
    <t>En cumplimiento a lo determinado por el Consejo General del INE en el Acuerdo INE/CG615/2023 se inicia Procedimiento oficioso respecto de las personas Araceli Trejo Vázquez, Ethel Andrea Ramos Mancha Luis Gerardo Maltos De la Cruz, Vianey Oyuki Romo López, Valkiria Carolina De La Cerda Velázquez, Sonia Gricelda Carlos Gómez, Rene Oswaldo Chiron Balderas, Adriana Verónica Aranda Díaz, María del Socorro Rivera Yañez,Claudia Verónica Martínez Cerda, Guadalupe Moreno Valdez, Ricardo Antonio Enríquez Contreras, Miguel Sánchez Alejo, Agustín Hernández Arreola, Marco Antonio Aguilar Velasco, Humberto Mejía Trejo, Hugo González Vigueras, Mariel Mera Gómez, Yameli Dalid Santiago Hernández, Gloria Aizlinn González Ramírez, quienes desconocieron la afiliación al partido PRI en el marco del proceso de contratación de personas supervisoras, capacitadoras-asistentes electorales del Proceso Electoral 2023-2024.</t>
  </si>
  <si>
    <t>UT/SCG/Q/MGSS/JD03/MICH/155/2023
SIQyD 8835</t>
  </si>
  <si>
    <t>María Guadalupe Salgado Sánchez, Brenda Dariana Temoxtle Dolores, Leslie Estefanía Morales López, María Estefanía Bernal Bucio, Josué Martínez Villanueva, Vladimir Sandoval Hernández, Pedro Luis Alvidrez García, Erick Aaron Román Montufar, Paula Sánchez Sánchez, Irma Citlalli Martínez Barrera, Lucía González Torres, Lara Alejandra Farfan Ramírez, Alexis Andrea Ibañez Villegas, Danaee Dinarama Rendón Veléz, María Luisa Uribe García, Marco Antonio Hernández Quiroz, Celia Martínez Laguna, Juan Alberto López Rivera, René Bernanbé Santiago, José Luis de la Cruz Melchor, Joaquín Cañibe García</t>
  </si>
  <si>
    <t xml:space="preserve">María Guadalupe Salgado Sánchez, Brenda Dariana Temoxtle Dolores, Leslie Estefanía Morales López, María Estefanía Bernal Bucio, Josué Martínez Villanueva, Vladimir Sandoval Hernández, Pedro Luis Alvidrez García, Erick Aaron Román Montufar, Paula Sánchez Sánchez, Irma Citlalli Martínez Barrera, Lucía González Torres, Lara Alejandra Farfan Ramírez, Alexis Andrea Ibañez Villegas, Danaee Dinarama Rendón Veléz, María Luisa Uribe García, Marco Antonio Hernández Quiroz, Celia Martínez Laguna, Juan Alberto López Rivera, René Bernanbé Santiago, José Luis de la Cruz Melchor, Joaquín Cañibe García, presentan queja por afiliación indebida al Partido de la Revolución Democrática en el marco del proceso de contratación de personas supervisoras, capacitadoras-asistentes electorales del Proceso Electoral 2023-2024. </t>
  </si>
  <si>
    <t>Indebida Afiliación</t>
  </si>
  <si>
    <t>UT/SCG/Q/CG/156/2023
SIQyD 8836</t>
  </si>
  <si>
    <t>En cumplimiento a lo determinado por el Consejo General del INE en el Acuerdo INE/CG615/2023 se inicia Procedimiento oficioso respecto de las personas Olivia Reyes Martínez, Jesús Eduardo Vázquez Salinas, Ana Cecilia Guadalupe Ferreyra Legorreta, Rosa María Valadez Villarreal, Perla Michell Campos Medel, Candy Citlalli Espinoza Panohaya, Mario Alberto Meza Serrano, Mario Alfonso Pérez Fernández, Ricardo Isidro Arceo Daniel, Isis Del Rocío Macías Gracián, María Guadalupe Conzuelo Martínez, María Del Rosario Cruz Sánchez, Sarahi Morelos Hernández, Margarita Reyes Mancera, Diana Jocelin Sanchez Vázquez,  Hector Artemio Silva Sánchez, Rocío Marlen Romero Nuñez, Alam Cárdenas Rosado, Itzel Salas Martínez, Massiel Chávez Guzmán, quienes desconocieron la afiliación al partido De la Revolución Democrática en el marco del proceso de contratación de personas supervisoras, capacitadoras-asistentes electorales del Proceso Electoral 2023-2024.</t>
  </si>
  <si>
    <t>UT/SCG/Q/CG/157/2023
SIQyD 8839</t>
  </si>
  <si>
    <t>En cumplimiento a lo determinado por el Consejo General del INE en el Acuerdo INE/CG615/2023 se inicia Procedimiento oficioso respecto de las personas Eunice Dennys Martínez Sánchez Liliana María Merced Piña Méndez, Zuridayane González Leonardo, Martha Leticia González Rojas, Martha Patricia Juárez Mora, Angel Francisco Velasco Orrante, Noemi Garrido Ensastegui, Verónica Leslie Hernández Rocha, Otilia Humberta Rojano Sánchez, Jessica Esther Salgado Gil, Ramón Gutiérrez Patiño, Martha Verónica Elvira Velázquez, Martha Ramírez Pedraza, Maribel Ramírez Pedraza, Roberto García Pérez, María del Socorro Esquivel Hernández, Fredy Geovany Calixto Nengua, Griselda Soto Coyote, Bertin Nicolas Estrada Rojano, Eduardo Martínez Torres, quienes desconocieron la afiliación al partido Revolucionario Institucional en el marco del proceso de contratación de personas supervisoras, capacitadoras-asistentes electorales del Proceso Electoral 2023-2024.</t>
  </si>
  <si>
    <t>UT/SCG/Q/CG/158/2023
SIQyD 8840</t>
  </si>
  <si>
    <t>En cumplimiento a lo determinado por el Consejo General del INE en el Acuerdo INE/CG615/2023 se inicia Procedimiento oficioso respecto de las personas Ana María Álvarez Torres, Andrés Casillas Guzmán, Edith Guadalupe Gálvez Barrera, Francisco Javier López Campas, Luis Jahaziel Rojas Vidal, Francisca Diercio Silva, José Carmen Sígala Paniagua , Cesar Alejandro Jiménez Campa, Karla Alejandra López Orozco, Paola Carrillo Piña, Teresa Villareal Gómez, Araceli Zazueta Arballo, Karina Lizeth Armador Rodelo, Alondra Julissa González Arellano, Beronica Villalovos Ramírez, Juan Hernández Hernández, Uvaldo Reyes Torres, Tomasa García Contreras, Francisco Alfonso Zepeda Martínez, Judith Esther Montoya Díaz, Gleenda Esmeralda Aguilera Covarrubias, Abdala López, quienes desconocieron la afiliación al partido MORENA en el marco del proceso de contratación de personas supervisoras, capacitadoras-asistentes electorales del Proceso Electoral 2023-2024.</t>
  </si>
  <si>
    <t>UT/SCG/Q/CG/159/2023
SIQyD 8844</t>
  </si>
  <si>
    <t>UT/SCG/Q/CG/160/2023
SIQyD 8847</t>
  </si>
  <si>
    <t>En cumplimiento a lo determinado por el Consejo General del INE en el Acuerdo INE/CG615/2023 se inicia Procedimiento oficioso respecto de las personas Tania Suhey Hernández Guajardo, María Sirena Rosas Hernández, Elsa Talina González Rodríguez, Rubén Antonio Portilla Acosta, Juan Carlos Álvarez González, Josefa Rojas Rodríguez, Teresa de Jesús Ocaña Santiago, Eduardo Díaz Pérez, Fernando Águila Soria, Alicia Tepatzi Rubio, Ana María Caballero Cortés, Judith Hernández Galindo, Dennis Pérez Hernández, Jasmín Sánchez Ortega, Marcelo Alejandro Galaviz Chávez, Víctor Ignacio Ayala Lugo, Zuleyma Gudalupe Ancheyta Gómez, Lizzette Santos Robledo, Bruno Ángel Moreno Blanco, Roque Simón Morales, quienes desconocieron la afiliación al partido MORENA en el marco del proceso de contratación de personas supervisoras, capacitadoras-asistentes electorales del Proceso Electoral 2023-2024.</t>
  </si>
  <si>
    <t>UT/SCG/Q/CG/162/2023
SIQyD 8850</t>
  </si>
  <si>
    <t>En cumplimiento a lo determinado por el Consejo General del INE en el Acuerdo INE/CG615/2023 se inicia Procedimiento oficioso respecto de las personas Lena Narciza Altamirano Tirado, Lauro Gallegos Jiménez, Leilany Natasha Reynoso Ruiz, Yadira Rubit Fuentes Jiménez, Alejandra Castañeda Sosa, Elena Ruiz Sánchez, Juan Carlos Torres Cisneros, Cecilia Adame Juárez, José Ricardo Sánchez Aguas, Rosa Lydia Jiménez Raymundo, Blanca Azucena Palacios Palacios Brenda Karina Báez  Heredia, Josefina Gazca Pérez, , José Abraham Gómez Ramírez, Luis Alonso Zúñiga García, Rosita Sotelo Navarrete, Marlene Guadalupe Zárate Armenta, Mauricio David González Mayo, Jeremías López Meza, Adrián Vázquez Ruiz, quienes desconocieron la afiliación al partido de la Revolución Democrática en el marco del proceso de contratación de personas supervisoras, capacitadoras-asistentes electorales del Proceso Electoral 2023-2024.</t>
  </si>
  <si>
    <t>UT/SCG/Q/CG/163/2023
SIQyD 8851</t>
  </si>
  <si>
    <t>En cumplimiento a lo determinado por el Consejo General del INE en el Acuerdo INE/CG615/2023 se inicia Procedimiento oficioso respecto de las personas Jonhairo Alain Mena Jiménez, Alondra Estrada Albores, Susana Suaste Ortega, Ma. de Jesús Castañeda Ibarra, Omar Rodríguez Pérez, María de Jesús Ramírez Andrade, Miriam Elizabeth Zambrano Zepeda, Ana María Guzmán Constantino, Janelly Robles Govea, Iveth Iridián Pérez Cabrera, María Guadalupe Pintor Jaramillo, Virginia Limón Ruiz, Irving Eduardo Salas Cuaxiloa, Ricardo Agustín Hernández, Juan Manuel León Arizqueta, Bertha Alicia Palomera Vásquez y Francisco Xavier Baas Keb, quienes desconocieron la afiliación al partido de la Revolución Democrática en el marco del proceso de contratación de personas supervisoras, capacitadoras-asistentes electorales del Proceso Electoral 2023-2024.</t>
  </si>
  <si>
    <t>UT/SCG/Q/CG/164/2023
SIQyD 8854</t>
  </si>
  <si>
    <t>En cumplimiento a lo determinado por el Consejo General del INE en el Acuerdo INE/CG615/2023 se inicia Procedimiento oficioso respecto de las personas Edgar Iván Islas Reynaga, Manuel Martínez D’Lucio, Ana Patricia Garduño Serrano, Raúl Cardozo Palos, Rosa Elia Lara Muñiz, Elizabeth Alonso Vargas, Magali Naomi Maldonado Santos, Esmeralda Santarrosa Navarrete, Kevin Gerardo Rodríguez Sánchez, David Pale Viccon, Raidet Facundo Pérez, Brenda Celeste Vázquez Morales, Laura Guadalupe Robledo Leónides, Aminain Velázquez Gómez, Gabriela Martínez Rojo, Miguel Ángel Rojas Morán, Cecilia Zarate Gómez, Nashbly Altamirano Diego, quienes desconocieron la afiliación al Partido del Trabajo en el marco del proceso de contratación de personas supervisoras, capacitadoras-asistentes electorales del Proceso Electoral 2023-2024.</t>
  </si>
  <si>
    <t>UT/SCG/Q/CG/165/2023
SIQyD 8855</t>
  </si>
  <si>
    <r>
      <t xml:space="preserve">En cumplimiento a lo determinado por el Consejo General del INE en el Acuerdo INE/CG615/2023 se inicia Procedimiento oficioso respecto de las personas </t>
    </r>
    <r>
      <rPr>
        <sz val="10"/>
        <color rgb="FF000000"/>
        <rFont val="Arial"/>
        <family val="2"/>
      </rPr>
      <t>María Concepción Jiménez Cerna, José Trinidad Hernández Palmerín, Daisy Crisol García Cázares, Blanca Verónica Pérez Rodríguez, Guadalupe Martínez Escobedo, Diana Miguel Martínez, Ericka Barranco López, Erika Victoria Vargas Anguiano, Gloria Daniela González Franco, Humberto Leines Ortega, Ingrid Viridiana Solís Ramírez, Jesús Emiliano Vázquez Evangelista, Jorge Trejo Martínez, Josué Cruz López, María de la Luz Solano Ortiz, María Dolores Rebollo Tello, Miguel Ángel Cruz Ruiz, Pablo Torres Alba, Porfirio García Nava, Rafael Silva Mejía, Verónica Morales Carrasco</t>
    </r>
    <r>
      <rPr>
        <sz val="11"/>
        <color rgb="FF000000"/>
        <rFont val="Arial"/>
        <family val="2"/>
      </rPr>
      <t>, quienes desconocieron la afiliación al Partido MORENA en el marco del proceso de contratación de personas supervisoras, capacitadoras-asistentes electorales del Proceso Electoral 2023-2024.</t>
    </r>
  </si>
  <si>
    <t xml:space="preserve">oficioso por desconocimiento de afiliación </t>
  </si>
  <si>
    <t>UT/SCG/Q/CG/166/2023
SIQyD 8856</t>
  </si>
  <si>
    <t>En cumplimiento a lo determinado por el Consejo General del INE en el Acuerdo INE/CG615/2023 se inicia Procedimiento oficioso respecto de las personas Héctor Marcial López López, Guadalupe Garduza Garduza, Eva Santiago Araujo, Ma. de los Ángeles Borjas Moreno, Rosario del Mar Rodríguez Cruz, Sendi Galindo de Jesús, Jorge Barahona García, José Eduardo Carreón Cabrera, Maximino Olivares Hernández, Uriel Cruz Martínez, Ana Gabriela Hernández González, Abigail Gutiérrez Abril, Diana Gisel Torres Haro, Gloria Angélica Sánchez López, Carlos Vicente Escobar Escobar, Liseth Guadalupe Pérez Hernández, Cielo Concepción García Espinoza, Yesica Mendoza Cruz, Alma Rosa Ramírez Martínez, Citlalli Miroslava Udave Anaya, quienes desconocieron la afiliación al Partido MORENA en el marco del proceso de contratación de personas supervisoras, capacitadoras-asistentes electorales del Proceso Electoral 2023-2024.</t>
  </si>
  <si>
    <t>UT/SCG/Q/LDAN/JD05/MICH/167/2023
SIQyD 8857</t>
  </si>
  <si>
    <t xml:space="preserve">Luis Diego Ávila Naranjo
José de Jesús Urquiza Montillo
Andrey Denis Pérez Salgado
Romina Victoria Ávila Torres
Valeria Álvarez Cruz
Anayeli Videz Vidrios
Samantha Paulina Valle Morfín
Silvia García Robles
Adriana Gabriela Canseco Vélez
Linda Berenice Ortiz Montante
Claudia Mariela Cuenca Campos
Fernanda González Nava
Diana Laura Morales López
Luis Eduardo Román Aguilar
Jorge Ricardo Díaz Chávez
Silvia Roque Correa
Nayely Francisca Martínez Roque
Eduardo Martínez Morales
Adriana Itzel López Bastida
Berta Alicia Aros Prieto
</t>
  </si>
  <si>
    <t>Luis Diego Ávila Naranjo, José de Jesús Urquiza Montillo, Andrey Denis Pérez Salgado, Romina Victoria Ávila Torres, Valeria Álvarez Cruz, Anayeli Videz Vidrios, Samantha Paulina Valle Morfín, Silvia García Robles, Adriana Gabriela Canseco Vélez, Linda Berenice Ortiz Montante, Claudia Mariela Cuenca Campos, Fernanda González Nava, Diana Laura Morales López, Luis Eduardo Román Aguilar, Jorge Ricardo Díaz Chávez, Silvia Roque Correa, Nayely Francisca Martínez Roque, Eduardo Martínez Morales, Adriana Itzel López Bastida, Berta Alicia Aros Prieto presentan queja por afiliación indebida al Partido de la Revolución Democrática en el marco del proceso de contratación de personas supervisoras, capacitadoras-asistentes electorales del Proceso Electoral 2023-2024.</t>
  </si>
  <si>
    <t>UT/SCG/Q/CG/168/2023
SIQyD 8858</t>
  </si>
  <si>
    <t xml:space="preserve">En cumplimiento a lo determinado por el Consejo General del INE en el Acuerdo INE/CG615/2023 se inicia Procedimiento oficioso respecto de las personas Isac Rojas Cervantes, Karla Elizabeth Reyes Arreola, Roberto Daniel Cruz Verastegui, Rosalba Mata Sifri, Leonardo Antonio Aias Quezada, Bárbara Leticia Solorio Murillo, Mario Roberto Alfaro Vallejos, Diego Alexis Ramírez Zambrano, Elizabeth Abundis Raymundo, María del Carmen Laredo Ávila, María de los Ángeles Ramos Sandoval, Miriam del Carmen Muñoz Álvarez, María Ivonne Martínez Ruiz, Janis Escalante Vieyra, Margarita Graciela Santiago Santiago, Elizabeth Raya Sánchez, Miguel Ángel López Rodríguez, María de los Ángeles Morales Morales, Adriana Barrientos Varela, Sandra Domínguez Domínguez, quienes desconocieron la afiliación al Partido de la Revolución Democrática en el marco del proceso de contratación de personas supervisoras, capacitadoras-asistentes electorales del Proceso Electoral 2023-2024. </t>
  </si>
  <si>
    <t>UT/SCG/Q/CG/169/2023
SIQyD 8859</t>
  </si>
  <si>
    <t>En cumplimiento a lo determinado por el Consejo General del INE en el Acuerdo INE/CG615/2023 se inicia Procedimiento oficioso respecto de las personas Oscar Aguayo Aguayo, Patricia Leal Zamora, Francisco Javier García González, Sonia Martínez Avilés, Paola Itzel Gamino Bautista, Diana Montserrat Ramos González, Ma. Guadalupe Mendoza Zaragoza, Valero Salazar, Raúl  González Covarrubias, Fabián Fernando Pérez Navarro, Milba López Sánchez, Rosalina Juárez González, Carlos Álvarez Solano, Saúl David Medina Rojas, Claudia Patricia Jiménez Vázquez, María Fernanda García Hernández, Martha Edith Molina Esquivel, Laura Olvera Hernández, José Javier Solis Valencia, quienes desconocieron la afiliación al Partido Movimiento Ciudadano en el marco del proceso de contratación de personas supervisoras, capacitadoras-asistentes electorales del Proceso Electoral 2023-2024.</t>
  </si>
  <si>
    <t>UT/SCG/Q/GJSM/JD08/CHIS/170/2023
SIQyD 8860</t>
  </si>
  <si>
    <t>Guadalupe de Jesús Sánchez Moreno
Rolando Morales Hernández
Lizandro Joaquín López López
José Luis Cantoral López
Lizbeth Ramírez López
Maritsa del rocío López Gutiérrez
Marissa Guadalupe Vázquez Velázquez
Anabella Jiménez Calvo
María de Jesús García González
Fátima Gisel González García
Yessenia Iturralde Delgado
Idalia Calzadias Vega
Jesús Estrada Guzmán
Laura Elena Reyes Ogaz
Luis Idania Lugo Armendariz
Jamilet Saraí Domínguez Mariscal
Humberto Yáñez Martínez
José Rodolfo Santamaría Hernández
Laura Martínez Arreguín
Margarita Trejo Cruz</t>
  </si>
  <si>
    <t>Guadalupe de Jesús Sánchez Moreno, Rolando Morales Hernández, Lizandro Joaquín López López, José Luis Cantoral López, Lizbeth Ramírez López, Maritsa del rocío López Gutiérrez, Marissa  Guadalupe Vázquez Velázquez, , Anabella Jiménez Calvo, María de Jesús García González, Fátima Gisel González García, Yessenia Iturralde Delgado, Idalia Calzadias Vega, Jesús Estrada Guzmán, Laura Elena Reyes Ogaz, Luis Idania Lugo Armendariz, Jamilet Saraí Domínguez Mariscal, Humberto Yáñez Martínez, José  Rodolfo Santamaría Hernández, Laura Martínez Arreguín, Margarita Trejo Cruz, presentan queja por afiliación indebida a MORENA.</t>
  </si>
  <si>
    <t>INdebida Afiliación</t>
  </si>
  <si>
    <t>UT/SCG/Q/CG/171/2023
SIQyD 8861</t>
  </si>
  <si>
    <t>En cumplimiento a lo determinado por el Consejo General del INE en el Acuerdo INE/CG615/2023 se inicia Procedimiento oficioso respecto de las personas Mariana de Jesús de Alba Torres, Magdalena Sánchez Solís, Ahamin Jhonathan Pedraza Xicotencatl, Jaime Reyes Ramírez, Juan Carlos Gaxiola Rábago, Maribel Martínez Vallejo, Jorge Talavera Juárez, Erika Ivonne Neri Tzintzun, Tania Monserrat Rivera Vázquez, Dive Beatriz Silva Salgado, Pedro Pablo Romero Negrete, Jacob Palacios Ortíz, José Ramón Reyes Cano, María Isabel Juárez Luna, Lety Georgina Martínez Bueno, Isabel Quintana Gallo, Edgar Manuel Lugo  Martínez, Miguel Artemio Nathan Bravo, Christian Uvilla Roldán, quienes desconocieron la afiliación al Partido del Trabajo en el marco del proceso de contratación de personas supervisoras, capacitadoras-asistentes electorales del Proceso Electoral 2023-2024.</t>
  </si>
  <si>
    <t xml:space="preserve">emplazamiento </t>
  </si>
  <si>
    <t>UT/SCG/Q/CG/172/2023
SIQyD 8865</t>
  </si>
  <si>
    <t>En cumplimiento a lo determinado por el Consejo General del INE en el Acuerdo INE/CG615/2023 se inicia Procedimiento oficioso respecto de las personas Cresencia del Rocío Méndez Santis, Williams Didier Ruiz Hernández, Alma Delia Valdez Gómez, Ariadne Tapia Guzman, Leslie Morales Quintero, Inés de la Cruz Uvera Lezama, Araceli de León Martínez, Cristina Vallejo Laurel, Martha Flores Tellez, Ana Yadira Mendez Guerrero, Raymundo Rosales Ramírez, Jessica Falcón Rubio, Alejandro Nemecio Zamudio, Alejandra Padilla Cicourel, Juana Nabor Pérez, Elizabeth Frijol Lugo, Beatriz Pérez Pérez, Ana Leyda Lugo Peña, Anahí Ramírez Gómez, quienes desconocieron la afiliación al Partido MORENA en el marco del proceso de contratación de personas supervisoras, capacitadoras-asistentes electorales del Proceso Electoral 2023-2024.</t>
  </si>
  <si>
    <t>UT/SCG/Q/CG/173/2023
SIQyD 8866</t>
  </si>
  <si>
    <t xml:space="preserve">
En cumplimiento a lo determinado por el Consejo General del INE en el Acuerdo INE/CG615/2023 se inicia Procedimiento oficioso respecto de las personas Cirilo Santiz Gómez, David Humberto García López, Kleiver Cervantes Cervantes, Ernesto López López, Lidia Sarai Sandoval López, Ángel Alejandro Ramírez Guerrero, Salma Nohemi Garza Martínez, Itchel Lugo Arenas, Priscila Vázquez Herrera, Mónica Méndez López, Soledad Santana Bautista, César Domínguez  Zagada, José Eduardo Flores Vázquez, Magdalena Lara Zamora, Miguel Ángel Morales Loya, Araceli Aparicio Tolentino, Gumercindo Rangel Mendoza, Yeni Flores Cerón, Guadalupe Ekatherina González Espinosa, Guillermina Reyes Limón, quienes desconocieron la afiliación al Partido MORENA en el marco del proceso de contratación de personas supervisoras, capacitadoras-asistentes electorales del Proceso Electoral 2023-2024.</t>
  </si>
  <si>
    <t>UT/SCG/Q/CG/174/2023
SIQyD 8867</t>
  </si>
  <si>
    <t>En cumplimiento a lo determinado por el Consejo General del INE en el Acuerdo INE/CG615/2023 se inicia Procedimiento oficioso respecto de las personas Héctor Arath Ibarra Jiménez, Cinthia Lira Narez, Samantha Calvillo Peralta, Tomás Ortiz Mancera, Francisco Yllescas Hernández, Tlalli Ávila Loera, quienes desconocieron la afiliación al Partido MORENA en el marco del proceso de contratación de personas supervisoras, capacitadoras-asistentes electorales del Proceso Electoral 2023-2024.</t>
  </si>
  <si>
    <t>UT/SCG/Q/LGSF/JD20/JAL/175/2023
SIQyD 8868</t>
  </si>
  <si>
    <t>Lucero Guadalupe Saucedo Flores, Raquel Velázquez Ortega, Johanna Fernanda CarpIo Aguilar, Maximiliano Carpio Aguilar, Nohemí García Vidal, Celia García Alcazar, Jorge Mares Ramírez, Alejandra Montalvo Díaz, Bertha Martínez Morales, María Edith Aguado Balcazar, Lilia Elizabeth Beltrán Torres, Karen Lisbhet Morales Roblero, Yazmi Yadira Borrallas Escobar, Cindy Karina Murillo Santana, Eloy Vega Payan, Jesús Israel Gamboa Aguayo,Lizbeth Guadalupe Morales Luna, Rafael Topete Zepeda, Erika Horta Beltrán, María del Carmen González Lázaro</t>
  </si>
  <si>
    <t xml:space="preserve">Movimiento Ciudadano </t>
  </si>
  <si>
    <r>
      <t>Lucero Guadalupe Saucedo Flores</t>
    </r>
    <r>
      <rPr>
        <b/>
        <sz val="11"/>
        <color theme="1"/>
        <rFont val="Calibri"/>
        <family val="2"/>
        <scheme val="minor"/>
      </rPr>
      <t xml:space="preserve">, </t>
    </r>
    <r>
      <rPr>
        <sz val="10"/>
        <color rgb="FF000000"/>
        <rFont val="Arial"/>
        <family val="2"/>
      </rPr>
      <t>Raquel Velázquez Ortega</t>
    </r>
    <r>
      <rPr>
        <b/>
        <sz val="11"/>
        <color theme="1"/>
        <rFont val="Calibri"/>
        <family val="2"/>
        <scheme val="minor"/>
      </rPr>
      <t xml:space="preserve">, </t>
    </r>
    <r>
      <rPr>
        <sz val="10"/>
        <color rgb="FF000000"/>
        <rFont val="Arial"/>
        <family val="2"/>
      </rPr>
      <t>Johanna Fernanda CarpIo Aguilar</t>
    </r>
    <r>
      <rPr>
        <b/>
        <sz val="11"/>
        <color theme="1"/>
        <rFont val="Calibri"/>
        <family val="2"/>
        <scheme val="minor"/>
      </rPr>
      <t xml:space="preserve">, </t>
    </r>
    <r>
      <rPr>
        <sz val="10"/>
        <color rgb="FF000000"/>
        <rFont val="Arial"/>
        <family val="2"/>
      </rPr>
      <t>Maximiliano Carpio Aguilar</t>
    </r>
    <r>
      <rPr>
        <b/>
        <sz val="11"/>
        <color theme="1"/>
        <rFont val="Calibri"/>
        <family val="2"/>
        <scheme val="minor"/>
      </rPr>
      <t xml:space="preserve">, </t>
    </r>
    <r>
      <rPr>
        <sz val="10"/>
        <color rgb="FF000000"/>
        <rFont val="Arial"/>
        <family val="2"/>
      </rPr>
      <t>Nohemí García Vidal</t>
    </r>
    <r>
      <rPr>
        <b/>
        <sz val="11"/>
        <color theme="1"/>
        <rFont val="Calibri"/>
        <family val="2"/>
        <scheme val="minor"/>
      </rPr>
      <t xml:space="preserve">, </t>
    </r>
    <r>
      <rPr>
        <sz val="10"/>
        <color rgb="FF000000"/>
        <rFont val="Arial"/>
        <family val="2"/>
      </rPr>
      <t>Celia García Alcazar</t>
    </r>
    <r>
      <rPr>
        <b/>
        <sz val="11"/>
        <color theme="1"/>
        <rFont val="Calibri"/>
        <family val="2"/>
        <scheme val="minor"/>
      </rPr>
      <t xml:space="preserve">, </t>
    </r>
    <r>
      <rPr>
        <sz val="10"/>
        <color rgb="FF000000"/>
        <rFont val="Arial"/>
        <family val="2"/>
      </rPr>
      <t>Jorge Mares Ramírez</t>
    </r>
    <r>
      <rPr>
        <b/>
        <sz val="11"/>
        <color theme="1"/>
        <rFont val="Calibri"/>
        <family val="2"/>
        <scheme val="minor"/>
      </rPr>
      <t xml:space="preserve">, </t>
    </r>
    <r>
      <rPr>
        <sz val="10"/>
        <color rgb="FF000000"/>
        <rFont val="Arial"/>
        <family val="2"/>
      </rPr>
      <t>Alejandra Montalvo Díaz</t>
    </r>
    <r>
      <rPr>
        <b/>
        <sz val="11"/>
        <color theme="1"/>
        <rFont val="Calibri"/>
        <family val="2"/>
        <scheme val="minor"/>
      </rPr>
      <t xml:space="preserve">, </t>
    </r>
    <r>
      <rPr>
        <sz val="10"/>
        <color rgb="FF000000"/>
        <rFont val="Arial"/>
        <family val="2"/>
      </rPr>
      <t>Bertha Martínez Morales</t>
    </r>
    <r>
      <rPr>
        <b/>
        <sz val="11"/>
        <color theme="1"/>
        <rFont val="Calibri"/>
        <family val="2"/>
        <scheme val="minor"/>
      </rPr>
      <t xml:space="preserve">, </t>
    </r>
    <r>
      <rPr>
        <sz val="10"/>
        <color rgb="FF000000"/>
        <rFont val="Arial"/>
        <family val="2"/>
      </rPr>
      <t>María Edith Aguado Balcazar</t>
    </r>
    <r>
      <rPr>
        <b/>
        <sz val="11"/>
        <color theme="1"/>
        <rFont val="Calibri"/>
        <family val="2"/>
        <scheme val="minor"/>
      </rPr>
      <t xml:space="preserve">, </t>
    </r>
    <r>
      <rPr>
        <sz val="10"/>
        <color rgb="FF000000"/>
        <rFont val="Arial"/>
        <family val="2"/>
      </rPr>
      <t>Lilia Elizabeth Beltrán Torres</t>
    </r>
    <r>
      <rPr>
        <b/>
        <sz val="11"/>
        <color theme="1"/>
        <rFont val="Calibri"/>
        <family val="2"/>
        <scheme val="minor"/>
      </rPr>
      <t xml:space="preserve">, </t>
    </r>
    <r>
      <rPr>
        <sz val="10"/>
        <color rgb="FF000000"/>
        <rFont val="Arial"/>
        <family val="2"/>
      </rPr>
      <t>Karen Lisbhet Morales Roblero</t>
    </r>
    <r>
      <rPr>
        <b/>
        <sz val="11"/>
        <color theme="1"/>
        <rFont val="Calibri"/>
        <family val="2"/>
        <scheme val="minor"/>
      </rPr>
      <t xml:space="preserve">, </t>
    </r>
    <r>
      <rPr>
        <sz val="10"/>
        <color rgb="FF000000"/>
        <rFont val="Arial"/>
        <family val="2"/>
      </rPr>
      <t>Yazmi Yadira Borrallas Escobar</t>
    </r>
    <r>
      <rPr>
        <b/>
        <sz val="11"/>
        <color theme="1"/>
        <rFont val="Calibri"/>
        <family val="2"/>
        <scheme val="minor"/>
      </rPr>
      <t xml:space="preserve">, </t>
    </r>
    <r>
      <rPr>
        <sz val="10"/>
        <color rgb="FF000000"/>
        <rFont val="Arial"/>
        <family val="2"/>
      </rPr>
      <t>Cindy Karina Murillo Santana</t>
    </r>
    <r>
      <rPr>
        <b/>
        <sz val="11"/>
        <color theme="1"/>
        <rFont val="Calibri"/>
        <family val="2"/>
        <scheme val="minor"/>
      </rPr>
      <t xml:space="preserve">, </t>
    </r>
    <r>
      <rPr>
        <sz val="10"/>
        <color rgb="FF000000"/>
        <rFont val="Arial"/>
        <family val="2"/>
      </rPr>
      <t>Eloy Vega Payan</t>
    </r>
    <r>
      <rPr>
        <b/>
        <sz val="11"/>
        <color theme="1"/>
        <rFont val="Calibri"/>
        <family val="2"/>
        <scheme val="minor"/>
      </rPr>
      <t xml:space="preserve">, </t>
    </r>
    <r>
      <rPr>
        <sz val="10"/>
        <color rgb="FF000000"/>
        <rFont val="Arial"/>
        <family val="2"/>
      </rPr>
      <t>Jesús Israel Gamboa Aguayo</t>
    </r>
    <r>
      <rPr>
        <b/>
        <sz val="11"/>
        <color theme="1"/>
        <rFont val="Calibri"/>
        <family val="2"/>
        <scheme val="minor"/>
      </rPr>
      <t>,</t>
    </r>
    <r>
      <rPr>
        <sz val="10"/>
        <color rgb="FF000000"/>
        <rFont val="Arial"/>
        <family val="2"/>
      </rPr>
      <t>Lizbeth Guadalupe Morales Luna</t>
    </r>
    <r>
      <rPr>
        <b/>
        <sz val="11"/>
        <color theme="1"/>
        <rFont val="Calibri"/>
        <family val="2"/>
        <scheme val="minor"/>
      </rPr>
      <t xml:space="preserve">, </t>
    </r>
    <r>
      <rPr>
        <sz val="10"/>
        <color rgb="FF000000"/>
        <rFont val="Arial"/>
        <family val="2"/>
      </rPr>
      <t>Rafael Topete Zepeda</t>
    </r>
    <r>
      <rPr>
        <b/>
        <sz val="11"/>
        <color theme="1"/>
        <rFont val="Calibri"/>
        <family val="2"/>
        <scheme val="minor"/>
      </rPr>
      <t xml:space="preserve">, </t>
    </r>
    <r>
      <rPr>
        <sz val="10"/>
        <color rgb="FF000000"/>
        <rFont val="Arial"/>
        <family val="2"/>
      </rPr>
      <t xml:space="preserve">Erika Horta Beltrán, María del Carmen González Lázaro presentan queja por afiliación indebida al partido Movimiento Ciudadano </t>
    </r>
  </si>
  <si>
    <t>UT/SCG/Q/MCGG/JD07/CHIH/176/2023
SIQyD 8870</t>
  </si>
  <si>
    <t>María Charito Gómez González
Pricila Inés Camarena Yáñez
Alejandra Guadalupe Martínez Daniels
Norma Guadalupe Espinosa Pérez
Elba Cano López
Hugo Armando Calvo Aguilar
Leonardo Zaleta Falla
Blanca Marlen López Delgado
José Alejandro Morán Arreola
Gustavo Villavicencio Dávila
Armando Pompa Cruz
Claudia Melina Cameras Pérez
Susana Isabel Hernández López
Cándido Pérez Aguilar
María Elena Banderas Arrieta
Rosalba Lisbeth Rodríguez Vázquez
Diana Carely González Ross
Ana Lilia Carmona Hernández
José Ángel Salinas Peña
Maribel Villareal Reyes
Karen Amairani Ruiz Bravo
Abraham Ruiz Guillen</t>
  </si>
  <si>
    <r>
      <t xml:space="preserve">María Charito Gómez González, Pricila Inés Camarena Yáñez, Alejandra Guadalupe Martínez Daniels, Norma Guadalupe Espinosa Pérez, Elba Cano López, Hugo Armando Calvo Aguilar, Leonardo Zaleta Falla, Blanca Marlen López Delgado, José Alejandro Morán Arreola, Gustavo Villavicencio Dávila, Armando Pompa Cruz, Claudia Melina Cameras Pérez, Susana Isabel Hernández López, Cándido, Pérez Aguilar, María Elena Banderas Arrieta, Rosalba Lisbeth Rodríguez Vázquez, Diana Carely González Ross, Ana Lilia Carmona Hernández, José Ángel Salinas Peña, </t>
    </r>
    <r>
      <rPr>
        <sz val="10"/>
        <color rgb="FF000000"/>
        <rFont val="Calibri"/>
        <family val="2"/>
        <scheme val="minor"/>
      </rPr>
      <t>M</t>
    </r>
    <r>
      <rPr>
        <sz val="10"/>
        <color rgb="FF000000"/>
        <rFont val="Arial"/>
        <family val="2"/>
      </rPr>
      <t>aribel Villareal Reyes</t>
    </r>
    <r>
      <rPr>
        <sz val="10"/>
        <color rgb="FF000000"/>
        <rFont val="Calibri"/>
        <family val="2"/>
        <scheme val="minor"/>
      </rPr>
      <t xml:space="preserve">, </t>
    </r>
    <r>
      <rPr>
        <sz val="10"/>
        <color rgb="FF000000"/>
        <rFont val="Arial"/>
        <family val="2"/>
      </rPr>
      <t>Karen Amairani Ruiz Bravo, Abraham Ruiz Guillen presentan quejas por afiliación indebida a MORENA.</t>
    </r>
  </si>
  <si>
    <t>UT/SCG/Q/CG/177/2023
SIQyD 8880</t>
  </si>
  <si>
    <t>En cumplimiento a lo determinado por el Consejo General del INE en el Acuerdo INE/CG615/2023 se inicia Procedimiento oficioso respecto de las personas, Araceli Rosario Hernández Guillen, Luz María Martínez Cruz, Paola Yareth Anaya Montes, Mario Leonardo Velázquez Villegas, Víctor Manuel Perales Silvestre, Anfernee Hernández Espinosa, Daniel Torres Campos, Sergio Antonio Serna Estrada, Juana Barrera Tecolote, Jorge Alberto Huerta Landa, José Francisco Torres Soto, María del Carmen Zamudio Lemus, Juan Emeterio Escudero, Gustavo Quiñonez Peralta, Enrique Lara Arellano quienes desconocieron la afiliación al Partido Verde Ecologista de México en el marco del proceso de contratación de personas supervisoras, capacitadoras-asistentes electorales del Proceso Electoral 2023-2024.</t>
  </si>
  <si>
    <t>UT/SCG/Q/CG/178/2023
SIQyD 8881</t>
  </si>
  <si>
    <t>cumplimiento a lo determinado por el Consejo General del INE en el Acuerdo INE/CG615/2023 se inicia Procedimiento oficioso respecto de las personas Carlos Hiram Pantoja Borboa Beatriz Eugenia Quesney Sánchez, Iván Erick Romero Velázquez, José Basilio Tapia Berber, María de los Ángeles Amaya Hernández, Elvia Patricia Mesino Rodríguez, David Salvador Amador Salcido, Dulce María Salgado Cota, Alondra Isabel Abad Landa, Bruma Rachel Castillo Rosas,Julio César Luna Murillo, Luis Antonio García Salazar, Perla Anahí Montaño Macías, Yareth Alejandra Guadarrama Domínguez,Eliu Dodanim Gorostieta Hernández, Erika Elizabeth Cárdenas Quezada, Antonio Abad Joaquín López, Luis Enrique Martínez Pérez, José Manuel López de la Cruz, Ana María Mendoza Domínguez, quienes desconocieron la afiliación al Partido MORENA en el marco del proceso de contratación de personas supervisoras, capacitadoras-asistentes electorales del Proceso Electoral 2023-2024.</t>
  </si>
  <si>
    <t>UT/SCG/Q/ACSR/JD06/MICH/179/2023
SIQyD 8882</t>
  </si>
  <si>
    <t xml:space="preserve">Ana Cristina Sánchez Rivera, Diana María Gómez Luna, Yuridia Gabriela Palma Morales, Sandra Avalos Vázquez, Virginia Alcaraz Avalos, Joel González Pérez, Yesenia Rojas Rodríguez, Virginia Daniels Osorio, Sofía Rojas Flores, Marco Antonio Morales Pacheco, Baroch Aguilar Colunga, Christian Iván Domínguez Gómez, Héctor Genaro Gastélum Payan, Sara Baeza Barrera, Anayanci Fernández Fuentes, Ana Lizbeth Jacobo Lazcano, José Javier Ramírez Alanís, Brenda Margarita García Camacho, Sandra Paola Juárez Reyes y Josué Rubén Isidro García presentan queja por afiliación indebida al partido MORENA. </t>
  </si>
  <si>
    <t>UT/SCG/Q/CG/180/2023
SIQyD 8883</t>
  </si>
  <si>
    <t>En cumplimiento a lo determinado por el Consejo General del INE en el Acuerdo INE/CG615/2023 se inicia Procedimiento oficioso respecto de las personas María Eugenia López Solís, Cristabel Reyes Acosta, Germán Hernández Lira, Angélica Vergara González, Nora Mota Vázquez, María de Jesús Martínez Martínez, Karen de Jesús Aldaco Domínguez, Porfirio Ruiz Ruiz, quienes desconocieron la afiliación al Partido Verde Ecologista de México en el marco del proceso de contratación de personas supervisoras, capacitadoras-asistentes electorales del Proceso Electoral 2023-2024.</t>
  </si>
  <si>
    <t>UT/SCG/Q/CG/181/2023
SIQyD 8884</t>
  </si>
  <si>
    <t>En cumplimiento a lo determinado por el Consejo General del INE en el Acuerdo INE/CG615/2023 se inicia Procedimiento oficioso respecto de las personas  Viridiana Alonso González, María Leticia Morales Marcelino,Ezequiel Agustín Vega García, Abdel Nazim Martínez de los Santos, Lorena Velázquez Alvarado, Juana Lilia Osnaya Sánchez, Monserrat Martínez Bermúdez, Adrián Jaime Fiesco Urrutia, Kitzia Carrillo Barrios, Zitlalketzalli Celeste Ibáñez Gamboa, Norma Angélica Romero Ruiz, Keit Lois Ramírez Parada, Argelia Díaz Soto, Elizabeth Ramos García,María Janett Aguilar Rayón,Frida Patricia Mosqueda Patiño, Esmeralda del Pueblito López Serrano, Gerardo Guerrero Funes, Felipe Silvano Cerpa Tafolla, Diana Paola Martínez Morales, quienes desconocieron la afiliación al Partido de la Revolución Democrática en el marco del proceso de contratación de personas supervisoras, capacitadoras-asistentes electorales del Proceso Electoral 2023-2024.</t>
  </si>
  <si>
    <t>UT/SCG/Q/CG/182/2023
SIQyD 8885</t>
  </si>
  <si>
    <t>En cumplimiento a lo determinado por el Consejo General del INE en el Acuerdo INE/CG615/2023 se inicia Procedimiento oficioso respecto de las personas Oscar Omar Velázquez Hernández, María Guadalupe Sánchez Vázquez, Irma Leticia Espinoza Escobedo, Fausta Cándida Cruz Gómez, Carmina Bravo Bravo, Pedro Martínez Álvarez, Arantxa España Roldán, Olivia Marín de la Luz, María Aracely Morales Ceballos, María Heleodora Saldaña Ceballos, Marcelino Melchor Colotl, Yuliet Báez Olguín, María Andrea Marín Chetla, Armando Méndez González, María José Indalecio Mantilla, José Guadalupe Tamayo Sigala, Mirna Guadalupe Ramírez Vera, Francisca Elena Mejía López, Isaías Ortega Mendoza, Severino Cruz García, quienes desconocieron la afiliación al Partido MORENA en el marco del proceso de contratación de personas supervisoras, capacitadoras-asistentes electorales del Proceso Electoral 2023-2024.</t>
  </si>
  <si>
    <t>UT/SCG/Q/DRS/JD08/JAL/183/2023
SIQyD 8886</t>
  </si>
  <si>
    <t>Diego Rosales Sánchez
Daniela Guadalupe González Elizondo
Daniela Domínguez Pinto
Rocío Jaqueline Fuentes Rodríguez
María Guadalupe Tamayo Cano
Melina Guadalupe Alfaro Sarabia
Jair Alberto Aguirre Avalos
Mario Alberto Mercader Rosado
Anallely Bedolla Guzmán
Janeth López Moreno
Beatriz Guadalupe Hernández Hernández
Guadalupe Abigail Baltazar Luna
María del Carmen Ramírez Huerta
Diana Alejandra Ruiz Alvarado
Martin Olivas Martínez
Hugo Alejandro López Velasco
Clara Patricia González Pimentel
Susana Elizabeth Santiz Méndez</t>
  </si>
  <si>
    <t xml:space="preserve">Diego Rosales Sánchez, Daniela Guadalupe González Elizondo, Daniela Domínguez Pinto, Rocío Jaqueline Fuentes Rodríguez, María Guadalupe Tamayo Cano, Melina Guadalupe Alfaro Sarabia, Jair Alberto Aguirre Avalos,Mario Alberto Mercader Rosado, Anallely Bedolla Guzmán, Janeth López Moreno, Beatriz Guadalupe Hernández Hernández, Guadalupe Abigail Baltazar Luna, María del Carmen Ramírez Huerta, Diana Alejandra Ruiz Alvarado, Martin Olivas Martínez, Hugo Alejandro López Velasco,Clara Patricia González Pimentel, Susana Elizabeth Santiz Méndez, presentan quejas por afiliación indebida al Partido Verde Ecologista de México </t>
  </si>
  <si>
    <t>UT/SCG/Q/CG/186/2023
SIQyD 8889</t>
  </si>
  <si>
    <t>En cumplimiento a lo determinado por el Consejo General del INE en el Acuerdo INE/CG615/2023 se inicia Procedimiento oficioso respecto de las personas José Arturo Bernal Bucio, Luis Diego Ávila Naranjo, Erwin Alexis González Acosta, Yuritzy Liliana Sandoval Rodríguez, María Magdalena Ávalos Sánchez, Tania Hernández Sánchez, quienes desconocieron la afiliación al Partido de la Revolución Democrática en el marco del proceso de contratación de personas supervisoras, capacitadoras-asistentes electorales del Proceso Electoral 2023-2024</t>
  </si>
  <si>
    <t>UT/SCG/Q/CG/187/2023
SIQyD 8890</t>
  </si>
  <si>
    <r>
      <t xml:space="preserve">En cumplimiento a lo determinado por el Consejo General del INE en el Acuerdo INE/CG615/2023 se inicia Procedimiento oficioso respecto de las personas </t>
    </r>
    <r>
      <rPr>
        <sz val="9"/>
        <color rgb="FF000000"/>
        <rFont val="Arial"/>
        <family val="2"/>
      </rPr>
      <t>Laisha Daniela Herrera Urquidez</t>
    </r>
    <r>
      <rPr>
        <sz val="9"/>
        <color theme="1"/>
        <rFont val="Arial"/>
        <family val="2"/>
      </rPr>
      <t xml:space="preserve">, </t>
    </r>
    <r>
      <rPr>
        <sz val="9"/>
        <color rgb="FF000000"/>
        <rFont val="Arial"/>
        <family val="2"/>
      </rPr>
      <t>Ernesto Camarero Morones</t>
    </r>
    <r>
      <rPr>
        <sz val="9"/>
        <color theme="1"/>
        <rFont val="Arial"/>
        <family val="2"/>
      </rPr>
      <t xml:space="preserve">, </t>
    </r>
    <r>
      <rPr>
        <sz val="9"/>
        <color rgb="FF000000"/>
        <rFont val="Arial"/>
        <family val="2"/>
      </rPr>
      <t>Temis Vázquez Hernández</t>
    </r>
    <r>
      <rPr>
        <sz val="9"/>
        <color theme="1"/>
        <rFont val="Arial"/>
        <family val="2"/>
      </rPr>
      <t xml:space="preserve">, </t>
    </r>
    <r>
      <rPr>
        <sz val="9"/>
        <color rgb="FF000000"/>
        <rFont val="Arial"/>
        <family val="2"/>
      </rPr>
      <t>Alejandrina Flores Hernández</t>
    </r>
    <r>
      <rPr>
        <sz val="9"/>
        <color theme="1"/>
        <rFont val="Arial"/>
        <family val="2"/>
      </rPr>
      <t xml:space="preserve">, </t>
    </r>
    <r>
      <rPr>
        <sz val="9"/>
        <color rgb="FF000000"/>
        <rFont val="Arial"/>
        <family val="2"/>
      </rPr>
      <t>David Tinoco Amador</t>
    </r>
    <r>
      <rPr>
        <sz val="9"/>
        <color theme="1"/>
        <rFont val="Arial"/>
        <family val="2"/>
      </rPr>
      <t xml:space="preserve">, </t>
    </r>
    <r>
      <rPr>
        <sz val="9"/>
        <color rgb="FF000000"/>
        <rFont val="Arial"/>
        <family val="2"/>
      </rPr>
      <t>José Luis Macías Morales</t>
    </r>
    <r>
      <rPr>
        <sz val="9"/>
        <color theme="1"/>
        <rFont val="Arial"/>
        <family val="2"/>
      </rPr>
      <t xml:space="preserve">, </t>
    </r>
    <r>
      <rPr>
        <sz val="9"/>
        <color rgb="FF000000"/>
        <rFont val="Arial"/>
        <family val="2"/>
      </rPr>
      <t>Salvador Gómez Pajarito</t>
    </r>
    <r>
      <rPr>
        <sz val="9"/>
        <color theme="1"/>
        <rFont val="Arial"/>
        <family val="2"/>
      </rPr>
      <t xml:space="preserve">, </t>
    </r>
    <r>
      <rPr>
        <sz val="9"/>
        <color rgb="FF000000"/>
        <rFont val="Arial"/>
        <family val="2"/>
      </rPr>
      <t>Consuelo Martínez Zarazua</t>
    </r>
    <r>
      <rPr>
        <sz val="9"/>
        <color theme="1"/>
        <rFont val="Arial"/>
        <family val="2"/>
      </rPr>
      <t xml:space="preserve">, </t>
    </r>
    <r>
      <rPr>
        <sz val="9"/>
        <color rgb="FF000000"/>
        <rFont val="Arial"/>
        <family val="2"/>
      </rPr>
      <t>Isela Bautista García</t>
    </r>
    <r>
      <rPr>
        <sz val="9"/>
        <color theme="1"/>
        <rFont val="Arial"/>
        <family val="2"/>
      </rPr>
      <t xml:space="preserve">, </t>
    </r>
    <r>
      <rPr>
        <sz val="9"/>
        <color rgb="FF000000"/>
        <rFont val="Arial"/>
        <family val="2"/>
      </rPr>
      <t>Diane Renteria López</t>
    </r>
    <r>
      <rPr>
        <sz val="9"/>
        <color theme="1"/>
        <rFont val="Arial"/>
        <family val="2"/>
      </rPr>
      <t xml:space="preserve">, </t>
    </r>
    <r>
      <rPr>
        <sz val="9"/>
        <color rgb="FF000000"/>
        <rFont val="Arial"/>
        <family val="2"/>
      </rPr>
      <t>Rosalba González Gabriel</t>
    </r>
    <r>
      <rPr>
        <sz val="9"/>
        <color theme="1"/>
        <rFont val="Arial"/>
        <family val="2"/>
      </rPr>
      <t xml:space="preserve">, </t>
    </r>
    <r>
      <rPr>
        <sz val="9"/>
        <color rgb="FF000000"/>
        <rFont val="Arial"/>
        <family val="2"/>
      </rPr>
      <t>Norma Moreno Ochoa</t>
    </r>
    <r>
      <rPr>
        <sz val="9"/>
        <color theme="1"/>
        <rFont val="Arial"/>
        <family val="2"/>
      </rPr>
      <t xml:space="preserve">, </t>
    </r>
    <r>
      <rPr>
        <sz val="9"/>
        <color rgb="FF000000"/>
        <rFont val="Arial"/>
        <family val="2"/>
      </rPr>
      <t>Miguel Ángel Torres Muñoz</t>
    </r>
    <r>
      <rPr>
        <sz val="9"/>
        <color theme="1"/>
        <rFont val="Arial"/>
        <family val="2"/>
      </rPr>
      <t xml:space="preserve">, </t>
    </r>
    <r>
      <rPr>
        <sz val="9"/>
        <color rgb="FF000000"/>
        <rFont val="Arial"/>
        <family val="2"/>
      </rPr>
      <t>Wilber Osorio Sosa</t>
    </r>
    <r>
      <rPr>
        <sz val="9"/>
        <color theme="1"/>
        <rFont val="Arial"/>
        <family val="2"/>
      </rPr>
      <t xml:space="preserve">, </t>
    </r>
    <r>
      <rPr>
        <sz val="9"/>
        <color rgb="FF000000"/>
        <rFont val="Arial"/>
        <family val="2"/>
      </rPr>
      <t>Josué Martínez Ramírez</t>
    </r>
    <r>
      <rPr>
        <sz val="9"/>
        <color theme="1"/>
        <rFont val="Arial"/>
        <family val="2"/>
      </rPr>
      <t xml:space="preserve">, </t>
    </r>
    <r>
      <rPr>
        <sz val="9"/>
        <color rgb="FF000000"/>
        <rFont val="Arial"/>
        <family val="2"/>
      </rPr>
      <t>Gabriela Jiménez Silverio</t>
    </r>
    <r>
      <rPr>
        <sz val="9"/>
        <color theme="1"/>
        <rFont val="Arial"/>
        <family val="2"/>
      </rPr>
      <t xml:space="preserve">, </t>
    </r>
    <r>
      <rPr>
        <sz val="9"/>
        <color rgb="FF000000"/>
        <rFont val="Arial"/>
        <family val="2"/>
      </rPr>
      <t>Daniela Karina Castillo Sosa, Aurora del Rocío Osorio Arroyo</t>
    </r>
    <r>
      <rPr>
        <sz val="9"/>
        <color theme="1"/>
        <rFont val="Arial"/>
        <family val="2"/>
      </rPr>
      <t xml:space="preserve">, </t>
    </r>
    <r>
      <rPr>
        <sz val="9"/>
        <color rgb="FF000000"/>
        <rFont val="Arial"/>
        <family val="2"/>
      </rPr>
      <t>Argeni Geovani Calzada Rojas, Julio Luis Vicente,</t>
    </r>
    <r>
      <rPr>
        <sz val="9"/>
        <color theme="1"/>
        <rFont val="Arial"/>
        <family val="2"/>
      </rPr>
      <t xml:space="preserve"> quienes desconocieron la afiliación al Partido MORENA en el marco del proceso de contratación de personas supervisoras, capacitadoras-asistentes electorales del Proceso Electoral 2023-2024.</t>
    </r>
  </si>
  <si>
    <t>UT/SCG/Q/CG/188/2023
SIQyD 8891</t>
  </si>
  <si>
    <t>En cumplimiento a lo determinado por el Consejo General del INE en el Acuerdo INE/CG615/2023 se inicia Procedimiento oficioso respecto de las personas Alejandra Berenice Gálvez Martínez, Karla Lucero Bailón Martínez, quienes desconocieron la afiliación al Partido Verde Ecologista de México en el marco del proceso de contratación de personas supervisoras, capacitadoras-asistentes electorales del Proceso Electoral 2023-2024.</t>
  </si>
  <si>
    <t>Se determinó requerir al denunciado, verificar en el  sistema de la DEPPP y ordenar la baja</t>
  </si>
  <si>
    <t>UT/SCG/Q/CG/189/2023
SIQyD 8892</t>
  </si>
  <si>
    <t>En cumplimiento a lo determinado por el Consejo General del INE en el Acuerdo INE/CG615/2023 se inicia Procedimiento oficioso respecto de las personas  Julieta González Benavidez, Verónica de Jesús Cajiga Laguna, Alicia Vera Trujillo, Luis Abraham Parra Flores, Julio César Rosales Rodríguez, Oralia Saraí Tapia Camacho, Alejandro Granados Gutiérrez, Alma Leticia Rodríguez Plascencia, Isidro Enrique Medina Reynaga, Ekateriny Fabiola Vargas Ochoa, Ismael Moya Lara, Lucero Guadalupe Saucedo Flores, Mayra Elizabeth de Haro Solís, Mario Alberto Flores Ibarra, Carlos Enrique González Solórzano, Anabel Solís Arellano, Armando Díaz Vega, Celestino Gutiérrez García, Francisco Javier Parada Farías, María del Carmen Gaytán González, quienes desconocieron la afiliación al Partido Movimiento Ciudadano en el marco del proceso de contratación de personas supervisoras, capacitadoras-asistentes electorales del Proceso Electoral 2023-2024.</t>
  </si>
  <si>
    <t>UT/SCG/Q/CG/191/2023
SIQyD 8896</t>
  </si>
  <si>
    <t>En cumplimiento a lo determinado por el Consejo General del INE en el Acuerdo INE/CG615/2023 se inicia Procedimiento oficioso respecto de las personas Iván Alexis Chel Velázquez, Arlae Gabriela Cisneros Baranda, Mónica Alicia Gómez Graciano, Blanca Estela Alcaraz Díaz, Lizzeth Alejandra de Loza Barba, Erika Magdalena Nuño Rodríguez, Gabriel Tabares Ruiz, Leslie Paulina Palacios Robles, Erika Vázquez Corona, Efrén Calvario Baltazár, Sulem Carrera Gasca, Bulmaro Velazco Castellanos, Karla Ramírez García, María Esther Díaz Ayala, Florencia Tirado Mateo, Rigoberto Ramírez Antúnez, Brenda Palomino y Minerva Muñoz de Santiago, quienes desconocieron su afiliación al Partido Verde Ecologista de México en el marco del proceso de contratación de personas Supervisoras y/o Capacitadoras-Asistentes Electorales del Proceso Electoral Federal 2023-2024.</t>
  </si>
  <si>
    <t>UT/SCG/Q/CG/192/2023
SIQyD 8897</t>
  </si>
  <si>
    <t>En cumplimiento a lo determinado por el Consejo General del INE en el Acuerdo INE/CG615/2023 se inicia Procedimiento oficioso respecto de las personas Ramiro Barrera Piña, Natividad Hernández Becerra, Saideth Isabel Pérez Ordaz, Rocío Cañada Cañada, Lucía Guillermo García, Laura Yazmin Moreno Velázquez, Crissareli Juárez García, Fanny Mejía Zaldívar, Ramiro Garza Guerra, Juany Edith Gutiérrez Vázquez, Josué Obed Ayala Álvarez, Maribel Yado Arenas, Kenia Cecilia Guzmán Alejandro, Tanairi Ricardo Vásquez, Hugo Martínez Romero, Brenda Munive Morales, Sebastián Albin Pérez Vásquez, Alejandra Guadalupe Reyes Álvarez y Lucas Alejandro Barrios Martínez; quienes desconocieron su afiliación al Partido Revolucionario Institucional en el marco del proceso de contratación de personas Supervisoras y/o Capacitadoras-Asistentes Electorales del Proceso Electoral Federal 2023-2024.</t>
  </si>
  <si>
    <t>UT/SCG/Q/CG/193/2023
SIQyD 8898</t>
  </si>
  <si>
    <r>
      <t>En cumplimiento a lo determinado por el Consejo General del INE en el Acuerdo INE/CG615/2023 se inicia Procedimiento oficioso respecto de las personas,</t>
    </r>
    <r>
      <rPr>
        <sz val="10"/>
        <color rgb="FF000000"/>
        <rFont val="Arial"/>
        <family val="2"/>
      </rPr>
      <t xml:space="preserve"> Monserrat Patricia Arriaga Cerón</t>
    </r>
    <r>
      <rPr>
        <b/>
        <sz val="10"/>
        <color theme="1"/>
        <rFont val="Arial"/>
        <family val="2"/>
      </rPr>
      <t xml:space="preserve">, </t>
    </r>
    <r>
      <rPr>
        <sz val="10"/>
        <color rgb="FF000000"/>
        <rFont val="Arial"/>
        <family val="2"/>
      </rPr>
      <t>Jorge Elias Paz Barron</t>
    </r>
    <r>
      <rPr>
        <b/>
        <sz val="10"/>
        <color theme="1"/>
        <rFont val="Arial"/>
        <family val="2"/>
      </rPr>
      <t xml:space="preserve">, </t>
    </r>
    <r>
      <rPr>
        <sz val="10"/>
        <color rgb="FF000000"/>
        <rFont val="Arial"/>
        <family val="2"/>
      </rPr>
      <t xml:space="preserve">Norma Escamilla Galindo, Gerardo Alberto Simental Paniagua, Monica Lugo Resendiz, </t>
    </r>
    <r>
      <rPr>
        <sz val="10"/>
        <color rgb="FF444444"/>
        <rFont val="Arial"/>
        <family val="2"/>
      </rPr>
      <t>Damaris Castañon Medina</t>
    </r>
    <r>
      <rPr>
        <sz val="10"/>
        <color rgb="FF000000"/>
        <rFont val="Arial"/>
        <family val="2"/>
      </rPr>
      <t>, Arely Ascención Arteaga Pérez, Miriam Aco Espinosa, Julissa Lugo Martínez, Laura Viridiana Vargas de Santiago, Susana Trejo Garcia, Cindy Muñoz Necha, Israel Escamilla Morgado, Yesenia Marlen Hernandez Angeles, Carumi Yemeli Martínez López, Arizbeth Arteaga Marin, Vanesa Lucinda Flores Herrera, Reyna Gómez Montoya, Adriana Verónica Chávez Barrios</t>
    </r>
    <r>
      <rPr>
        <sz val="9"/>
        <color rgb="FF000000"/>
        <rFont val="Arial"/>
        <family val="2"/>
      </rPr>
      <t>,</t>
    </r>
    <r>
      <rPr>
        <sz val="9"/>
        <color theme="1"/>
        <rFont val="Arial"/>
        <family val="2"/>
      </rPr>
      <t xml:space="preserve"> quienes desconocieron la afiliación al Partido Revolucionario Institucional en el marco del proceso de contratación de personas supervisoras, capacitadoras-asistentes electorales del Proceso Electoral 2023-2024.</t>
    </r>
  </si>
  <si>
    <t>UT/SCG/Q/FYEB/JD05/CHIH/194/2023
SIQyD 8902</t>
  </si>
  <si>
    <t>Flor Yesenia Esparza Bernal, Ma. Cecilia Paredones Sánchez, María Edith Peña Padilla, Verónica Nava Maya, María Candelaria Alfonzo Álvarez, Nayely Guadalupe Juárez Alfaro, Alex Hernández Cerda, Alejandro Martínez Solórzano, Francisco Javier Huerta, Alejandra Guadalupe Márquez Araiza, Elizabeth Tolentino Francisco, Edgar René Rodríguez Vega, Leticia Ruiz Tafolla, Ana Laura Lua Aguilar, Omar Fernando Díaz Zambrano, Omar Solís Cante</t>
  </si>
  <si>
    <t xml:space="preserve">Flor Yesenia Esparza Bernal, Ma. Cecilia Paredones Sánchez, María Edith Peña Padilla, Verónica Nava Maya, María Candelaria Alfonzo Álvarez, Nayely Guadalupe Juárez Alfaro, Alex Hernández Cerda, Alejandro Martínez Solórzano, Francisco Javier Huerta, Alejandra Guadalupe Márquez Araiza, Elizabeth Tolentino Francisco, Edgar René Rodríguez Vega, Leticia Ruiz Tafolla, Ana Laura Lua Aguilar, Omar Fernando Díaz Zambrano, Omar Solís Cante presentan queja por afiliación indebida al Partido Verde Ecologista de México. </t>
  </si>
  <si>
    <t>UT/SCG/Q/CG/195/2023
SIQyD 8905</t>
  </si>
  <si>
    <r>
      <t>En cumplimiento a lo determinado por el Consejo General del INE en el Acuerdo INE/CG615/2023 se inicia Procedimiento oficioso respecto de las personas,</t>
    </r>
    <r>
      <rPr>
        <sz val="10"/>
        <color rgb="FF000000"/>
        <rFont val="Arial"/>
        <family val="2"/>
      </rPr>
      <t>Alma Leticia Buenrostro Cuellar, Elicea Díaz Cruz, María Valentina Domínguez, Pedro Díaz Jiménez, Manuel Hernández Guillén, Eliezer Alvaro López, Francisco Sánchez Martínez, Mariana Aylin Ortíz Contreras, Pamela Nogales Oros, Silvia López López, Daniel López Sánchez, Luis Roy Cobos, Irma Lilia Segundo Campos, Liliana Revilla Moreno, Oscar Hernandez Quiroz, Aurelia López Alvaro, Miqueas Mendaño Arcos, María del Carmen Salvador Cortes, Fernando Garnica Rodriguez, María del Consuelo Rodriguez Olvera</t>
    </r>
    <r>
      <rPr>
        <sz val="9"/>
        <color rgb="FF000000"/>
        <rFont val="Arial"/>
        <family val="2"/>
      </rPr>
      <t>,</t>
    </r>
    <r>
      <rPr>
        <sz val="9"/>
        <color theme="1"/>
        <rFont val="Arial"/>
        <family val="2"/>
      </rPr>
      <t xml:space="preserve"> quienes desconocieron la afiliación al Partido MORENA en el marco del proceso de contratación de personas supervisoras, capacitadoras-asistentes electorales del Proceso Electoral 2023-2024.</t>
    </r>
  </si>
  <si>
    <t>UT/SCG/Q/CG/196/2023
SIQyD 8906</t>
  </si>
  <si>
    <t>En cumplimiento a lo determinado por el Consejo General del INE en el Acuerdo INE/CG615/2023 se inicia Procedimiento oficioso respecto de las personas Luis Daniel González Cuevas, Bernardo Daniel Maya Alcázar, Pedro Landín Velazquez, Laura Estrella Mejía, Rosalba Sandoval Paez, Jessica Nallely Gonzalez Ramos, Rubí Romero Escobar, Elin Ortiz Garcia, Ricardo Fernández Sánchez, Carolina Mauricio Platas, Aida Ruiz Ruiz, Pedro Antonio Belli López, Cornelio Barrios Sánchez, Leopoldo Anaya Lopez, Mario Perez Corral, Analyne Sánchez Zavaleta, Ana María Vargas Martinez, Juan Arturo Martínez Serrano, Dulce Hernández José, quienes desconocieron la afiliación al Partido MORENA en el marco del proceso de contratación de personas supervisoras, capacitadoras-asistentes electorales del Proceso Electoral 2023-2024.</t>
  </si>
  <si>
    <t>UT/SCG/Q/PMPP/JD05/CHIH/197/2023
SIQyD 8907</t>
  </si>
  <si>
    <t xml:space="preserve">
Perla María Peinado Pérez 
Sharlyn Samantha Martínez Holguín 
Karla Maria Barrandey Morales
Marcos García Olmedo
Rocio Marcela Valdez Ortega</t>
  </si>
  <si>
    <t>Perla María Peinado Pérez, Sharlyn Samantha Martínez Holguín, Karla Maria Barrandey Morales, Marcos García Olmedo, Rocio Marcela Valdez Ortega presentan queja por afiliación indebida al partido Movimiento Ciudadano</t>
  </si>
  <si>
    <t>UT/SCG/Q/HLTR/JD01/AGS/198/2023
SIQyD 8908</t>
  </si>
  <si>
    <t>Hilda Leticia Torres Reyes, J. Jesús Moreno Ortiz, Juan Arvey Álvarez Espinosa, Jonathan Lira Carbajal, Saúl Chávez  Santos, Cecilia Reyes Cortés, Elizabeth Martínez Baceja, José Fresno Sánchez</t>
  </si>
  <si>
    <t>Hilda Leticia Torres Reyes, J. Jesús Moreno Ortiz, Juan Arvey Álvarez Espinosa, Jonathan Lira Carbajal, Saúl Chávez  Santos, Cecilia Reyes Cortés, Elizabeth Martínez Baceja, José Fresno Sánchez presentan quejas por afiliación indebida al partido MORENA</t>
  </si>
  <si>
    <t>UT/SCG/Q/CG/199/2023
SIQyD 8913</t>
  </si>
  <si>
    <t>En cumplimiento a lo determinado por el Consejo General del INE en el Acuerdo INE/CG615/2023 se inicia Procedimiento oficioso respecto de las personasErick Rafael Rivas Rivas, Alejandra Estrada Poblano, Yolanda Vargas González, María José Calderón Montemayor, Dariela Guadalupe Monsiváis Chavarría, Anahí Jaqueline Aguilar García, Gilberto Bárcenas Vera, Patricia Esmeralda Carreón Reséndez, Eliazalia Gaspar Desena, Adán Misael Jasso Ovalle, Nancy Cristina Oliva Urista, Perla Itzel Delgado Cisneros, Oscar Omar Cantú Guajardo, Sonia Guadalupe Morales Arámbula, Johana Edith Velázquez Torres, Carla Alejandra Talavera Comparán, María de Jesús Yareli García Serna, quienes desconocieron la afiliación al Partido Revolucionario Institucional en el marco del proceso de contratación de personas supervisoras, capacitadoras-asistentes electorales del Proceso Electoral 2023-2024.</t>
  </si>
  <si>
    <t>UT/SCG/Q/CG/200/2023
SIQyD 8915</t>
  </si>
  <si>
    <t>En cumplimiento a lo determinado por el Consejo General del INE en el Acuerdo INE/CG615/2023 se inicia Procedimiento oficioso respecto de las personas Usiel Everardo Magaña Nambo, Isaac Pérez Tapia, Flavia Yareli García Arteaga, Thalía Ríos Alvarado, María Araceli Alvarado Barboza, Diana Rosales Alcauter, Gustavo Oswaldo Dionisio Leonardo, Francisco Eduardo Reza Cortés, Ana Bertha Rincón Amezcua, José Cristian Bautista Sánchez, Alejandra Cuevas Rendón, María Luisa López Chente Orozco, Alejandra Benítez Márquez, María Lucía Cuautle López, David Eliacim Santos Scott, Salvador Villalvazo Contreras, Salvador Alejandro González Ruiz, Yessica Cruz Cruz, quienes desconocieron la afiliación al Partido de la Revolución Dmeocrática en el marco del proceso de contratación de personas supervisoras, capacitadoras-asistentes electorales del Proceso Electoral 2023-2024.</t>
  </si>
  <si>
    <t>UT/SCG/Q/CG/201/2023
SIQyD 8916</t>
  </si>
  <si>
    <t>En cumplimiento a lo determinado por el Consejo General del INE en el Acuerdo INE/CG615/2023 se inicia Procedimiento oficioso respecto de las personas Ari Nathanael Domínguez Anzorena, quienes desconocieron la afiliación al Partido MORENA en el marco del proceso de contratación de personas supervisoras, capacitadoras-asistentes electorales del Proceso Electoral 2023-2024.</t>
  </si>
  <si>
    <t>UT/SCG/Q/HPFV/JD13/JAL/202/2023
SIQyD 8917</t>
  </si>
  <si>
    <t xml:space="preserve">Hilda Patricia Flores Vergara
Juan Francisco Méndez Corona </t>
  </si>
  <si>
    <t xml:space="preserve">Hilda Patricia Flores Vergara, Juan Francisco Méndez Corona presentan queja por afiliación indebida al Partido Verde Ecologista de México. </t>
  </si>
  <si>
    <t>UT/SCG/Q/CG/203/2023
SIQyD 8918</t>
  </si>
  <si>
    <r>
      <t>En cumplimiento a lo determinado por el Consejo General del INE en el Acuerdo INE/CG615/2023 se inicia Procedimiento oficioso respecto de las personas</t>
    </r>
    <r>
      <rPr>
        <sz val="10"/>
        <color rgb="FF000000"/>
        <rFont val="Arial"/>
        <family val="2"/>
      </rPr>
      <t xml:space="preserve"> Kelly Denisse Aguilar López, Leonardo Méndez Sánchez, Carlos Enrique López Moreno, Ana Ros Yaneth López Pérez, Alan Ramos Florentino, Marly Araceli Sanguino Mancilla, Rogelio de la Cruz Sánchez, Mirian Pompeya Cruz, Gladys Velázquez Estudillo, Leila Guadalupe Aguilar Díaz, Deysi Araceli Gómez González</t>
    </r>
    <r>
      <rPr>
        <sz val="10"/>
        <color theme="1"/>
        <rFont val="Arial"/>
        <family val="2"/>
      </rPr>
      <t xml:space="preserve">, </t>
    </r>
    <r>
      <rPr>
        <sz val="10"/>
        <color rgb="FF000000"/>
        <rFont val="Arial"/>
        <family val="2"/>
      </rPr>
      <t>Samuel Moreno López</t>
    </r>
    <r>
      <rPr>
        <sz val="10"/>
        <color theme="1"/>
        <rFont val="Arial"/>
        <family val="2"/>
      </rPr>
      <t xml:space="preserve">, </t>
    </r>
    <r>
      <rPr>
        <sz val="10"/>
        <color rgb="FF000000"/>
        <rFont val="Arial"/>
        <family val="2"/>
      </rPr>
      <t>Gilberto Guillén Álvaro</t>
    </r>
    <r>
      <rPr>
        <sz val="10"/>
        <color theme="1"/>
        <rFont val="Arial"/>
        <family val="2"/>
      </rPr>
      <t xml:space="preserve">, </t>
    </r>
    <r>
      <rPr>
        <sz val="10"/>
        <color rgb="FF000000"/>
        <rFont val="Arial"/>
        <family val="2"/>
      </rPr>
      <t>Juan Mesía López, Fredy Alejandro Gómez Guzmán</t>
    </r>
    <r>
      <rPr>
        <sz val="9"/>
        <color rgb="FF000000"/>
        <rFont val="Arial"/>
        <family val="2"/>
      </rPr>
      <t>, quienes desconocieron la afiliación al Partido Verde Ecologista de México, en el marco del proceso de contratación de personas supervisoras, capacitadoras-asistentes electorales del Proceso Electoral 2023-2024.</t>
    </r>
  </si>
  <si>
    <t>UT/SCG/Q/CG/204/2023
SIQyD 8919</t>
  </si>
  <si>
    <r>
      <t>En cumplimiento a lo determinado por el Consejo General del INE en el Acuerdo INE/CG615/2023 se inicia Procedimiento oficioso respecto de las personas</t>
    </r>
    <r>
      <rPr>
        <sz val="10"/>
        <color rgb="FF000000"/>
        <rFont val="Arial"/>
        <family val="2"/>
      </rPr>
      <t xml:space="preserve"> </t>
    </r>
    <r>
      <rPr>
        <sz val="9.5"/>
        <color rgb="FF000000"/>
        <rFont val="Arial"/>
        <family val="2"/>
      </rPr>
      <t>Fátima del Rosario Argüello Aguilar, Edi Arbey Gómez Velasco, Caribel Pérez López, Cruz Miguel Padilla Ruiz, Carlos Venali Hernández Hernández, José Luis Espinoza Velasco, Josué Mizraim Cruz Solís, Luis  Miguel Morales Jiménez, María Alejandra Gordillo Córdoba, Sara Polanco, Vilma Guadalupe López Gómez</t>
    </r>
    <r>
      <rPr>
        <sz val="9.5"/>
        <color theme="1"/>
        <rFont val="Arial"/>
        <family val="2"/>
      </rPr>
      <t xml:space="preserve">, </t>
    </r>
    <r>
      <rPr>
        <sz val="9.5"/>
        <color rgb="FF000000"/>
        <rFont val="Arial"/>
        <family val="2"/>
      </rPr>
      <t>Pedro Enríquez Gómez</t>
    </r>
    <r>
      <rPr>
        <sz val="9.5"/>
        <color theme="1"/>
        <rFont val="Arial"/>
        <family val="2"/>
      </rPr>
      <t xml:space="preserve">, </t>
    </r>
    <r>
      <rPr>
        <sz val="9.5"/>
        <color rgb="FF000000"/>
        <rFont val="Arial"/>
        <family val="2"/>
      </rPr>
      <t>Carmen Magaña Martínez</t>
    </r>
    <r>
      <rPr>
        <sz val="9.5"/>
        <color theme="1"/>
        <rFont val="Arial"/>
        <family val="2"/>
      </rPr>
      <t xml:space="preserve">, </t>
    </r>
    <r>
      <rPr>
        <sz val="9.5"/>
        <color rgb="FF000000"/>
        <rFont val="Arial"/>
        <family val="2"/>
      </rPr>
      <t>Juana Lizbeth Velázquez Macías, Ana Luisa Cortés Delgado</t>
    </r>
    <r>
      <rPr>
        <sz val="9.5"/>
        <color theme="1"/>
        <rFont val="Arial"/>
        <family val="2"/>
      </rPr>
      <t xml:space="preserve">, </t>
    </r>
    <r>
      <rPr>
        <sz val="9.5"/>
        <color rgb="FF000000"/>
        <rFont val="Arial"/>
        <family val="2"/>
      </rPr>
      <t>Haydee Hernández Santos</t>
    </r>
    <r>
      <rPr>
        <sz val="9.5"/>
        <color theme="1"/>
        <rFont val="Arial"/>
        <family val="2"/>
      </rPr>
      <t xml:space="preserve">, </t>
    </r>
    <r>
      <rPr>
        <sz val="9.5"/>
        <color rgb="FF000000"/>
        <rFont val="Arial"/>
        <family val="2"/>
      </rPr>
      <t>Emmanuel Cisneros González</t>
    </r>
    <r>
      <rPr>
        <sz val="9.5"/>
        <color theme="1"/>
        <rFont val="Arial"/>
        <family val="2"/>
      </rPr>
      <t xml:space="preserve">, </t>
    </r>
    <r>
      <rPr>
        <sz val="9.5"/>
        <color rgb="FF000000"/>
        <rFont val="Arial"/>
        <family val="2"/>
      </rPr>
      <t>José Antonio López Delgado, José Rafael Martínez Ruiz</t>
    </r>
    <r>
      <rPr>
        <sz val="9"/>
        <color rgb="FF000000"/>
        <rFont val="Arial"/>
        <family val="2"/>
      </rPr>
      <t>,</t>
    </r>
    <r>
      <rPr>
        <sz val="9"/>
        <color theme="1"/>
        <rFont val="Arial"/>
        <family val="2"/>
      </rPr>
      <t xml:space="preserve"> quienes desconocieron la afiliación al Partido MORENA en el marco del proceso de contratación de personas supervisoras, capacitadoras-asistentes electorales del Proceso Electoral 2023-2024.</t>
    </r>
  </si>
  <si>
    <t>UT/SCG/Q/CG/206/2023
SIQyD 8940</t>
  </si>
  <si>
    <r>
      <t>En cumplimiento a lo determinado por el Consejo General del INE en el Acuerdo INE/CG615/2023 se inicia Procedimiento oficioso respecto de las personasSarai Hernández Becerra</t>
    </r>
    <r>
      <rPr>
        <sz val="9"/>
        <color theme="1"/>
        <rFont val="Arial"/>
        <family val="2"/>
      </rPr>
      <t>, Erick Rodolfo Esquivel Reyes, Amairani Molina Cartas, Edgar Oroza Hernández, María de los Ángeles San Martín López, Karelia Grijalva Reyes, Arturo Saldaña Ceballos, Eleazar Saucedo Lozano, Ugarit Macrina Huerta Pérez, Martha Alicia Revoreda González, Daniela Hernández Ortiz, Elvira Rivera Madrigales, Palmira Gallegos Chavarría, Benjamín Morales Garces, Pedro J. Concepción Soto López, , quienes desconocieron la afiliación al Partido del Trabajo en el marco del proceso de contratación de personas supervisoras, capacitadoras-asistentes electorales del Proceso Electoral 2023-2024.</t>
    </r>
  </si>
  <si>
    <t>UT/SCG/Q/MIES/JD10/CDM/208/2023
SIQyD 8942</t>
  </si>
  <si>
    <t>Mónica Ivonne Elías Sánchez
Erika Ochoa Martínez
Salvador Cuanetl Ruiz
Edgar Omar Martínez Zavala
Yolanda Hernández Patraca
Cristhian Sebastián Ramírez Vargas
Fabiola Sonnay López Llamas
Raquel Rojas Olmedo</t>
  </si>
  <si>
    <r>
      <t xml:space="preserve">Mónica Ivonne Elías Sánchez, </t>
    </r>
    <r>
      <rPr>
        <sz val="9"/>
        <color rgb="FF000000"/>
        <rFont val="Arial"/>
        <family val="2"/>
      </rPr>
      <t>Erika Ochoa Martínez</t>
    </r>
    <r>
      <rPr>
        <sz val="9"/>
        <color theme="1"/>
        <rFont val="Arial"/>
        <family val="2"/>
      </rPr>
      <t xml:space="preserve">, </t>
    </r>
    <r>
      <rPr>
        <sz val="9"/>
        <color rgb="FF000000"/>
        <rFont val="Arial"/>
        <family val="2"/>
      </rPr>
      <t>Salvador Cuanetl Ruiz</t>
    </r>
    <r>
      <rPr>
        <sz val="9"/>
        <color theme="1"/>
        <rFont val="Arial"/>
        <family val="2"/>
      </rPr>
      <t xml:space="preserve">, </t>
    </r>
    <r>
      <rPr>
        <sz val="9"/>
        <color rgb="FF000000"/>
        <rFont val="Arial"/>
        <family val="2"/>
      </rPr>
      <t>Edgar Omar Martínez Zavala</t>
    </r>
    <r>
      <rPr>
        <sz val="9"/>
        <color theme="1"/>
        <rFont val="Arial"/>
        <family val="2"/>
      </rPr>
      <t xml:space="preserve">, </t>
    </r>
    <r>
      <rPr>
        <sz val="9"/>
        <color rgb="FF000000"/>
        <rFont val="Arial"/>
        <family val="2"/>
      </rPr>
      <t>Yolanda Hernández Patraca</t>
    </r>
    <r>
      <rPr>
        <sz val="9"/>
        <color theme="1"/>
        <rFont val="Arial"/>
        <family val="2"/>
      </rPr>
      <t xml:space="preserve">, </t>
    </r>
    <r>
      <rPr>
        <sz val="9"/>
        <color rgb="FF000000"/>
        <rFont val="Arial"/>
        <family val="2"/>
      </rPr>
      <t>Cristhian Sebastián Ramírez Vargas</t>
    </r>
    <r>
      <rPr>
        <sz val="9"/>
        <color theme="1"/>
        <rFont val="Arial"/>
        <family val="2"/>
      </rPr>
      <t xml:space="preserve">, </t>
    </r>
    <r>
      <rPr>
        <sz val="9"/>
        <color rgb="FF000000"/>
        <rFont val="Arial"/>
        <family val="2"/>
      </rPr>
      <t>Fabiola Sonnay López Llamas, Raquel Rojas Olmedo</t>
    </r>
    <r>
      <rPr>
        <sz val="11"/>
        <color rgb="FF000000"/>
        <rFont val="Calibri"/>
        <family val="2"/>
        <scheme val="minor"/>
      </rPr>
      <t xml:space="preserve">, presentan queja por afiliación indebida al Partido Acción Nacional. </t>
    </r>
  </si>
  <si>
    <t>UT/SCG/Q/CG/209/2023
SIQyD 8943</t>
  </si>
  <si>
    <r>
      <t>En cumplimiento a lo determinado por el Consejo General del INE en el Acuerdo INE/CG615/2023 se inicia Procedimiento oficioso respecto de las personas</t>
    </r>
    <r>
      <rPr>
        <sz val="9"/>
        <color rgb="FF000000"/>
        <rFont val="Arial"/>
        <family val="2"/>
      </rPr>
      <t xml:space="preserve"> Víctor Manuel Blas Otañez, Eliezzer Hayroaddaly Botello Guerrero, Devora Iliana Reyna Ambriz, Francisca de Jesús Quijada Aguilar, Karla Mariana Ramírez Pineda, Karina Mancera Olmos, Magdalena Martínez Santiago, Emma Ivonne Sánchez Castillo</t>
    </r>
    <r>
      <rPr>
        <sz val="9"/>
        <color theme="1"/>
        <rFont val="Arial"/>
        <family val="2"/>
      </rPr>
      <t>, quienes desconocieron la afiliación al Partido Acción Nacional en el marco del proceso de contratación de personas supervisoras, capacitadoras-asistentes electorales del Proceso Electoral 2023-2024.</t>
    </r>
  </si>
  <si>
    <t>UT/SCG/Q/JLLV/JD07/BC/210/2023
SIQyD 8962</t>
  </si>
  <si>
    <t xml:space="preserve">José Luis Luna Velarde 
Brandon Iván Juárez Velázquez 
Coral Eunice Rodríguez Luna 
Rodrigo Ernesto Sánchez Machado 
Rafael Montañez Nieto 
Martha Jessica Medina Hernández 
Sandra Alicia Lie Juregui 
Cecilia Martínez Pérez 
Cecilia Ríos Casio 
Omar de Jesús Gómez Villegas 
Gustavo Tomás Velázquez Reyes 
Zochil Azucena Bustllos González </t>
  </si>
  <si>
    <r>
      <t>José Luis Luna Velarde</t>
    </r>
    <r>
      <rPr>
        <sz val="9"/>
        <color rgb="FF000000"/>
        <rFont val="Arial"/>
        <family val="2"/>
      </rPr>
      <t xml:space="preserve">, Brandon Iván Juárez Velázquez, Coral Eunice Rodríguez Luna, Rodrigo Ernesto Sánchez Machado, Rafael Montañez Nieto, Martha Jessica Medina Hernández, Sandra Alicia Lie Juregui, Cecilia Martínez Pérez, Cecilia Ríos Casio, Omar de Jesús Gómez Villegas, Gustavo Tomás Velázquez Reyes, Zochil Azucena Bustllos González, presentan quejas por afiliación indebida al Partido Revolucionario Institucional. </t>
    </r>
  </si>
  <si>
    <t>UT/SCG/Q/CG/211/2023
SIQyD 8966</t>
  </si>
  <si>
    <t>N/A</t>
  </si>
  <si>
    <r>
      <t xml:space="preserve">En cumplimiento a lo determinado por el Consejo General del INE en el Acuerdo INE/CG615/2023 se inicia Procedimiento oficioso respecto de las personas Alan Flores Alaniz, </t>
    </r>
    <r>
      <rPr>
        <sz val="9"/>
        <color rgb="FF000000"/>
        <rFont val="Arial"/>
        <family val="2"/>
      </rPr>
      <t>Luciano Enríquez Ramos</t>
    </r>
    <r>
      <rPr>
        <sz val="9"/>
        <color theme="1"/>
        <rFont val="Arial"/>
        <family val="2"/>
      </rPr>
      <t xml:space="preserve">, Martha Alicia Trejo Reyes, Magaly Hernández Castillo, </t>
    </r>
    <r>
      <rPr>
        <sz val="9"/>
        <color rgb="FF000000"/>
        <rFont val="Arial"/>
        <family val="2"/>
      </rPr>
      <t>Irene Montiel García</t>
    </r>
    <r>
      <rPr>
        <sz val="9"/>
        <color theme="1"/>
        <rFont val="Arial"/>
        <family val="2"/>
      </rPr>
      <t xml:space="preserve">, Xchel Yakin Vázquez Frayde, </t>
    </r>
    <r>
      <rPr>
        <sz val="9"/>
        <color rgb="FF000000"/>
        <rFont val="Arial"/>
        <family val="2"/>
      </rPr>
      <t>Blanca Estela Frayde Puente</t>
    </r>
    <r>
      <rPr>
        <sz val="9"/>
        <color theme="1"/>
        <rFont val="Arial"/>
        <family val="2"/>
      </rPr>
      <t xml:space="preserve">, Juana Inés Ramos Galván, </t>
    </r>
    <r>
      <rPr>
        <sz val="9"/>
        <color rgb="FF000000"/>
        <rFont val="Arial"/>
        <family val="2"/>
      </rPr>
      <t>Alma Eréndira Pérez Vélez</t>
    </r>
    <r>
      <rPr>
        <sz val="9"/>
        <color theme="1"/>
        <rFont val="Arial"/>
        <family val="2"/>
      </rPr>
      <t xml:space="preserve">, Maribel Mujica Ponce, </t>
    </r>
    <r>
      <rPr>
        <sz val="9"/>
        <color rgb="FF000000"/>
        <rFont val="Arial"/>
        <family val="2"/>
      </rPr>
      <t>Roosevelt Aquino Contreras</t>
    </r>
    <r>
      <rPr>
        <sz val="9"/>
        <color theme="1"/>
        <rFont val="Arial"/>
        <family val="2"/>
      </rPr>
      <t xml:space="preserve">, Mayra Abigail Juárez Castillo,  </t>
    </r>
    <r>
      <rPr>
        <sz val="9"/>
        <color rgb="FF000000"/>
        <rFont val="Arial"/>
        <family val="2"/>
      </rPr>
      <t>Denisse Vera Trejo</t>
    </r>
    <r>
      <rPr>
        <sz val="9"/>
        <color theme="1"/>
        <rFont val="Arial"/>
        <family val="2"/>
      </rPr>
      <t xml:space="preserve">, Elena Marcial Díaz, </t>
    </r>
    <r>
      <rPr>
        <sz val="9"/>
        <color rgb="FF000000"/>
        <rFont val="Arial"/>
        <family val="2"/>
      </rPr>
      <t xml:space="preserve">José Guadalupe Arteaga Pérez, </t>
    </r>
    <r>
      <rPr>
        <sz val="9"/>
        <color theme="1"/>
        <rFont val="Arial"/>
        <family val="2"/>
      </rPr>
      <t>Ana Karen Moctezuma Juárez</t>
    </r>
    <r>
      <rPr>
        <sz val="11"/>
        <color theme="1"/>
        <rFont val="Calibri"/>
        <family val="2"/>
        <scheme val="minor"/>
      </rPr>
      <t xml:space="preserve"> </t>
    </r>
    <r>
      <rPr>
        <sz val="9"/>
        <color theme="1"/>
        <rFont val="Arial"/>
        <family val="2"/>
      </rPr>
      <t>, quienes desconocieron la afiliación al Partido MORENA en el marco del proceso de contratación de personas supervisoras, capacitadoras-asistentes electorales del Proceso Electoral 2023-2024.</t>
    </r>
  </si>
  <si>
    <t>UT/SCG/Q/CG/212/2023
SIQyD 8967</t>
  </si>
  <si>
    <r>
      <t xml:space="preserve">En cumplimiento a lo determinado por el Consejo General del INE en el Acuerdo INE/CG615/2023 se inicia Procedimiento oficioso respecto de las personas </t>
    </r>
    <r>
      <rPr>
        <sz val="10"/>
        <color rgb="FF000000"/>
        <rFont val="Arial"/>
        <family val="2"/>
      </rPr>
      <t>Alma Julieta Martínez Zavala, Rosa Hilda Magaña Ayala, Rafael Rodríguez Aguilar, María Guadalupe Barrales Martínez, Yanett Barrales Martínez, Teresita Ivonne Alcocer Solano, Verónica Elizabeth Hernández Maldonado, David Ebrahim Tecuanhuey Hernández, José Antonio Castañeda Rivera, Guadalupe Cornejo Céspedes, Aimé Sánchez Ordoñez, Silvia Gutiérrez Pérez, Cinthia Becerra Trejo, Alfredo Gómez Rodríguez, Alba Ileana Parra Moreno, José Ruiz Mateo, Israel Juárez Hernández, Yolanda Herrera Miguel</t>
    </r>
    <r>
      <rPr>
        <sz val="9"/>
        <color theme="1"/>
        <rFont val="Arial"/>
        <family val="2"/>
      </rPr>
      <t>, quienes desconocieron la afiliación al Partido MORENA en el marco del proceso de contratación de personas supervisoras, capacitadoras-asistentes electorales del Proceso Electoral 2023-2024.</t>
    </r>
  </si>
  <si>
    <t>UT/SCG/Q/ESJP/JL/MOR/213/2023
SIQyD 8969</t>
  </si>
  <si>
    <t>Edson Sebastián Juárez Pérez
Josue Gilberto Acosta Sánchez
Oscar Ignacio Sánchez Hernández
Brenda Samantha Martínez Perea
Jicel Marisol Maya Astibia
Vicente García Luna
Leonel Rueda Cortina
Brian Enrique Suárez Ángeles
Isidro Hernández Huerta
Roberto Zenith González Álvarez
Haydee Fernández Suarez
Luis Armando Gerónimo Rojas
Yuridia Yanin Villalobos Limón
José Luis Jiménez Roque
Elizabeth Ortiz García
Anastacio Uscanga González
Ricardo Manuel Esparza Piña</t>
  </si>
  <si>
    <t>Edson Sebastián Juárez Pérez, Josue Gilberto Acosta Sánchez, Oscar Ignacio Sánchez Hernández, Brenda Samantha Martínez Perea, Jicel Marisol Maya Astibia, Vicente García Luna, Leonel Rueda Cortina, Brian Enrique Suárez Ángeles, Isidro Hernández Huerta, Roberto Zenith González Álvarez, Haydee Fernández Suarez, Luis Armando Gerónimo Rojas, Yuridia Yanin Villalobos Limón, José Luis Jiménez Roque, Elizabeth Ortiz García, Anastacio Uscanga González, Ricardo Manuel Esparza Piña presentan queja por afiliación indebida al Partido MORENA.</t>
  </si>
  <si>
    <t>UT/SCG/Q/CG/214/2023
SIQyD 8970</t>
  </si>
  <si>
    <t>En cumplimiento a lo determinado por el Consejo General del INE en el Acuerdo INE/CG615/2023 se inicia Procedimiento oficioso respecto de las personas Ma. De La Luz Neri Estrada, Adrián German De León Ramírez, Gilberto Sánchez Pérez, José Rubén López Andrade, Claudia Hernández Mendoza, Ana Paula Cruz Sánchez, José Gómez Jiménez, Nicolas González Pérez , Isaac Shamir Couoh Interian, Rolando Sánchez Santiz, Juan Carlos Santiz Pérez, Francisco Javier Jiménez Guzmán, Fidencio Santiz Méndez, José Ignacio Velázquez Hernández, María Andrea Gutiérrez Gómez, Juan Deara Pérez, Alexander Misael López Pérez, Mayra Guadalupe Pérez López, Fidencio Santiz López, Pascual Kante Silvano, quienes desconocieron la afiliación al Partido MORENA en el marco del proceso de contratación de personas supervisoras, capacitadoras-asistentes electorales del Proceso Electoral 2023-2024.</t>
  </si>
  <si>
    <t>UT/SCG/Q/CG/215/2023
SIQyD 897</t>
  </si>
  <si>
    <t>Autoridad ElectoralD218</t>
  </si>
  <si>
    <t>En cumplimiento a lo determinado por el Consejo General del INE en el Acuerdo INE/CG615/2023 se inicia Procedimiento oficioso respecto de las personas Laura García Alvarado, Carmen Itzel Tapia Lara, Soledad García Mendoza, Perla Sarahí Espericueta Mendoza, Sandra Marcela Delgado Silva, Juan Carlos Marín Gómez, José Rodolfo Sánchez Rodríguez, Claudia Guadalupe Navarro Trejo, Maricruz Rivera Bravo, Guadalupe Imperial Germán y Laura Estefanía Gallegos Tristán, quienes desconocieron su afiliación al Partido Verde Ecologista de México en el marco del proceso de contratación de personas Supervisoras y/o Capacitadoras-Asistentes Electorales del Proceso Electoral Federal 2023-2024.</t>
  </si>
  <si>
    <t>UT/SCG/Q/CJGP/JD08/CHIH/216/2023
SIQyD 9002</t>
  </si>
  <si>
    <t>Carlos José Gutiérrez Pérez
Georgina Silva Yáñez
Diana Yahayra Fabela Fabela</t>
  </si>
  <si>
    <t xml:space="preserve">Carlos José Gutiérrez Pérez, Georgina Silva Yáñez, Diana Yahayra Fabela Fabela presentan quejas por afiliación indebida al partido Movimiento Ciudadano. </t>
  </si>
  <si>
    <t>UT/SCG/Q/CG/217/2023
SIQyD 897</t>
  </si>
  <si>
    <t>En cumplimiento a lo determinado por el Consejo General del INE en el Acuerdo INE/CG615/2023 se inicia Procedimiento oficioso respecto de las personas Jessica Areli Santos Gonzalez, Cecilia Cortés Carrasco, Efren David Contreras Uribe, Carlos Valfred Medina Garcia, Cynthia Monserrat Pereira Pizaña , Maricela Gallardo Escobedo, Yajaira Edith Lomas Ramos, Dora Natali Castro Garcia, Misael Cruz Velazquez, Itzel Landeros Urias, Miriam Elena Espinoza Espinoza, Samantha Adilen Lopez Robledo, Elizabeth Gómez Calderón, Sandra Herrejon Rosiles, Vladimir Arafat Saucedo Peñaloza, quienes desconocieron su afiliación al Partido MORENA en el marco del proceso de contratación de personas Supervisoras y/o Capacitadoras-Asistentes Electorales del Proceso Electoral Federal 2023-2024.</t>
  </si>
  <si>
    <t>UT/SCG/Q/ESUP/JD01/BC/218/2023
SIQyD 9019</t>
  </si>
  <si>
    <t>Esther Sabrina Uribe Pérez
Blanca Cecilia Torres Muñoz
Ángel Domínguez Sánchez
Manuel Homero Urquizo Lumbreras
Jesús Ibarra García
Berenice Isamar Breceda Magallanes
Rubén Sánchez Calderón
Miguel David Ruelas León
Maricela Magallanes Olivan
Salvador Enrique Ortega Martínez
Patricia del Carmen Haro Torres
Yuriria Elizabeth González Cruz
Miguel Omar Delgado Rodríguez
Cesar Ficachi Galmichi
Manuel Socorro Santana Tapia
Carla Yesenia Bustillos Ramos
Lidia Mancinas González
Jared Areli Enríquez Montes</t>
  </si>
  <si>
    <t>Esther Sabrina Uribe Pérez, Blanca Cecilia Torres Muñoz, Ángel Domínguez Sánchez, Manuel Homero Urquizo Lumbreras, Jesús Ibarra García, Berenice Isamar Breceda Magallanes, Rubén Sánchez Calderón, Miguel David Ruelas León, Maricela Magallanes Olivan, Salvador Enrique Ortega Martínez, Patricia del Carmen Haro Torres, Yuriria Elizabeth González Cruz, Miguel Omar Delgado Rodríguez, Cesar Ficachi Galmichi, Manuel Socorro Santana Tapia, Carla Yesenia Bustillos Ramos, Lidia Mancinas González, Jared Areli Enríquez Montes presentan quejas por afiliación indebida al partido MORENA en el marco del proceso de contratación de personas Supervisoras y/o Capacitadoras-Asistentes Electorales del Proceso Electoral Federal 2023-2024</t>
  </si>
  <si>
    <t>UT/SCG/Q/CG/219/2023
SIQyD 9023</t>
  </si>
  <si>
    <t xml:space="preserve">Autoridad Electoral </t>
  </si>
  <si>
    <r>
      <t>En cumplimiento a lo determinado por el Consejo General del INE en el Acuerdo INE/CG615/2023 se inicia Procedimiento oficioso respecto de las personas Juan Carlos Rodríguez Guajardo</t>
    </r>
    <r>
      <rPr>
        <b/>
        <sz val="10"/>
        <color theme="1"/>
        <rFont val="Arial"/>
        <family val="2"/>
      </rPr>
      <t xml:space="preserve">, </t>
    </r>
    <r>
      <rPr>
        <sz val="10"/>
        <color rgb="FF000000"/>
        <rFont val="Arial"/>
        <family val="2"/>
      </rPr>
      <t>José Israel Bobadilla Cruz, Mónica Rodríguez Tapia, quienes desconocieron su afiliación al Partido Acción Nacional en el marco del proceso de contratación de personas Supervisoras y/o Capacitadoras-Asistentes Electorales del Proceso Electoral Federal 2023-2024.</t>
    </r>
  </si>
  <si>
    <t>UT/SCG/Q/CG/222/2023
SIQyD 9026</t>
  </si>
  <si>
    <t>En cumplimiento a lo determinado por el Consejo General del INE en el Acuerdo INE/CG615/2023 se inicia Procedimiento oficioso respecto de las personas Karla Daniela Alcántar Villavicencio, Andrea Hissel Macklis Sánchez, Fernando Rubén Corral del Castillo, Erick Daniel Ojeda González, José Basilio Tapia Berber, Iris Sánchez Sánchez, Erika Atenco Emozoqueño, quienes desconocieron su afiliación al Partido MORENA en el marco del proceso de contratación de personas Supervisoras y/o Capacitadoras-Asistentes Electorales del Proceso Electoral Federal 2023-2024.</t>
  </si>
  <si>
    <t>UT/SCG/Q/CG/223/2023
SIQyD 9027</t>
  </si>
  <si>
    <t>En cumplimiento a lo determinado por el Consejo General del INE en el Acuerdo INE/CG615/2023 se inicia Procedimiento oficioso respecto de las personas Nereida Meza Manzano María Dolores Montoya Castro, quienes desconocieron su afiliación al Partido Revolucionario Institucional en el marco del proceso de contratación de personas Supervisoras y/o Capacitadoras-Asistentes Electorales del Proceso Electoral Federal 2023-2024.</t>
  </si>
  <si>
    <t>UT/SCG/Q/CG/224/2023
SIQyD 9028</t>
  </si>
  <si>
    <t>En cumplimiento a lo determinado por el Consejo General del INE en el Acuerdo INE/CG615/2023 se inicia Procedimiento oficioso respecto de las personas Marianne Giovanna Sánchez Ramírez, Yatziri Sánchez Rodríguez, Ofelia García Hernández, Carlos Maciel Gallegos, Jorge Alberto Torres Olivares, María del Carmen Jaime Garduño, Adela Esperanza Pascual Ramírez, quienes desconocieron su afiliación al Partido de la Revolución Democrática en el marco del proceso de contratación de personas Supervisoras y/o Capacitadoras-Asistentes Electorales del Proceso Electoral Federal 2023-2024.</t>
  </si>
  <si>
    <t>UT/SCG/Q/CG/225/2023
SIQyD 9029</t>
  </si>
  <si>
    <t>En cumplimiento a lo determinado por el Consejo General del INE en el Acuerdo INE/CG615/2023 se inicia Procedimiento oficioso respecto de las personas Gustavo Chávez Pérez, Luis Eduardo Rodríguez Apodaca, Tania Nayeli Luna Osorio, Rosario Araceli Márquez Ochoa, Ángel Arturo López González, Flor Yarely Duran Hernández, Claudia Flores Hernández, María Luisa Carrera Rosas, Gloria Guerra Celestino, Ana Karen Montiel Díaz, Claudia Janet Devora Vázquez, Angélica Yamileth Santillán Bojórquez, Brisa Amayrani Melchor Córdoba, Cinthia Mariel Camacho Montoya, Kenia de Jesús Terminel Favela, Dalia Imelda Gamboa Luna, Julia Paola Gastelum Álvarez, Beatriz Elena Ricalde Moreno, quienes desconocieron su afiliación al Partido Revolucionario Institucional en el marco del proceso de contratación de personas Supervisoras y/o Capacitadoras-Asistentes Electorales del Proceso Electoral Federal 2023-2024.</t>
  </si>
  <si>
    <t>UT/SCG/Q/CG/226/2023
SIQyD 9053</t>
  </si>
  <si>
    <t>En cumplimiento a lo determinado por el Consejo General del INE en el Acuerdo INE/CG615/2023 se inicia Procedimiento oficioso respecto de la persona Elilia Santiago Cruz, quien desconoció su afiliación al Partido Revolucionario Institucional en el marco del proceso de contratación de personas Supervisoras y/o Capacitadoras-Asistentes Electorales del Proceso Electoral Federal 2023-2024.</t>
  </si>
  <si>
    <t>UT/SCG/Q/RSL/JD05/JAL/227/2023
SIQyD 9054</t>
  </si>
  <si>
    <t>Rubén Salcedo López
Brenda Aracely Ortega Iracheta</t>
  </si>
  <si>
    <t>Rubén Salcedo López,  Brenda Aracely Ortega Iracheta presentan quejas por afiliación indebida al Partido Verde Ecologista de México</t>
  </si>
  <si>
    <t>Acuerdo de registro 29 de dieciembre de 2023
Acuerdo de emplazaminto 8 de enerode 2024</t>
  </si>
  <si>
    <t>UT/SCG/Q/NLV/JD05/CHIH/228/2023
SIQyD 9055</t>
  </si>
  <si>
    <t>Noé López Villegas
Alejandra Robledo Abundiz
Nayely del Carmen Pérez López
Marcelino Hernández Jiménez</t>
  </si>
  <si>
    <t>Noé López Villegas, Alejandra Robledo Abundiz, Nayely del Carmen Pérez López, Marcelino Hernández Jiménez presentan quejas por afiliación indebida al Partido Verde Ecologista de México</t>
  </si>
  <si>
    <t>UT/SCG/Q/ISEA/JD01/MICH/229/2023
SIQyD 9060</t>
  </si>
  <si>
    <t>Ixchel Selene Equihua Adame,Fernando Rodríguez Gómez,  Edgar García Ramos, David Martínez Lozano, Alejandra Robles Flores</t>
  </si>
  <si>
    <t xml:space="preserve"> Fernando Rodríguez Gómez, Ixchel Selene Equihua Adame, Edgar García Ramos, David Martínez Lozano, Alejandra Robles Flores, presentan queja por afiliación al Partido de la Revolución Democrática en el marco del proceso de contratación de personas supervisoras, capacitadoras-asistentes electorales del Proceso Electoral 2023-2024. </t>
  </si>
  <si>
    <t>UT/SCG/Q/LZR/JD23/MEX/230/2023
SIQyD 9061</t>
  </si>
  <si>
    <t>Laura Zetina Reyes, Ximena García Arellano, Adolfo Hernández Segura, Elide Abigail Hernández Torres</t>
  </si>
  <si>
    <t xml:space="preserve">Laura Zetina Reyes, Ximena García Arellano, Adolfo Hernández Segura, Elide Abigail Hernández Torres presentan queja por afiliación indebida al Partido de la Revolución Democrática. </t>
  </si>
  <si>
    <t>UT/SCG/Q/CG/231/2023
SIQyD 9066</t>
  </si>
  <si>
    <t>UT/SCG/Q/CG/232/2023
SIQyD 9067</t>
  </si>
  <si>
    <t>En cumplimiento a lo determinado por el Consejo General del INE en el Acuerdo INE/CG615/2023 se inicia Procedimiento oficioso respecto de las personas Lauro Said Gallegos Altamirano, Cristian Josué Martínez  Francisco, Yuridia Hernández Hernández, Carlos Daniel Contreras Chávez, Imelda Mauricio Martínez, Yadira Martínez Rodríguez, Norma Hernández Martínez, Javier Mireles Mauricio, Oscar Iván Velázquez Gaytán, Margarita Barrios Velázquez, Rafael Imanol Estrada Rosales, quienes desconocieron su afiliación al Partido de la Revolución Democrática en el marco del proceso de contratación de personas Supervisoras y/o Capacitadoras-Asistentes Electorales del Proceso Electoral Federal 2023-2024.</t>
  </si>
  <si>
    <t>UT/SCG/Q/CG/233/2023
SIQyD 9068</t>
  </si>
  <si>
    <t>En cumplimiento a lo determinado por el Consejo General del INE en el Acuerdo INE/CG615/2023 se inicia Procedimiento oficioso respecto de las personas Juana Suheili Reyes Castro, Carlota de la Cruz Carrillo,Jorge Campos Preciado, Carlos Eduardo Márquez Silva, Blanca Cecilia López Meléndez, Oscar Reynaldo García Sánchez, Leonardo Santibáñez García, Moisés Sandro Chagollan Orozco, Siboney Carmen Ibarra Preciado , José Luis Barajas Pérez , Rafaela Meraz Ruíz, Alexander Rosas Muñoz, Francisco Javier Montemira Tlaxcalteco, Jorge Alán Olivarría Rogel, Manuel Gutiérrez Pérez, Erika Marín Ruíz, Sarahi Yoval Corona, Jacob Vázquez Martínez, quienes desconocieron su afiliación al Partido Revolucionario Institucional en el marco del proceso de contratación de personas Supervisoras y/o Capacitadoras-Asistentes Electorales del Proceso Electoral Federal 2023-2024.</t>
  </si>
  <si>
    <t>UT/SCG/Q/CG/234/2023
SIQyD 9069</t>
  </si>
  <si>
    <t>En cumplimiento a lo determinado por el Consejo General del INE en el Acuerdo INE/CG615/2023 se inicia Procedimiento oficioso respecto de las personas, Mayra Elizeth Vea Falomir, Flora Antonia Franco Leal, Wendy Rosalinda Moreno Ramírez, Janeth Cota Beltrán, Irais Masiel Espinosa, Paula Noelia Martínez Lazo, Jesús Manuel León Santibáñez, Juan Carlos Estrella Ruíz, Rosa María Pacheco Barajas, Ruth Estefanía Murillo López, Cristina Ballesteros Rojo, María Teresa Alcalá Camarena, J. Alberto Flores Lara, Rodrigo de Jesús López Castro, Jesús Alberto Cervantes Fierro, Jesús Leobel Cecena Zayas, Ana Laura Bautista Cruz,  Laura Trujillo Montesinos y Ángeles Lidoinz Maceda Méndez, quienes desconocieron su afiliación al Partido MORENA en el marco del proceso de contratación de personas Supervisoras y/o Capacitadoras-Asistentes Electorales del Proceso Electoral Federal 2023-2024.</t>
  </si>
  <si>
    <t>UT/SCG/Q/JEG/CG/235/2023
SIQyD 9070</t>
  </si>
  <si>
    <t xml:space="preserve">Jorge Espinosa González </t>
  </si>
  <si>
    <t>Jorge Espinosa González denunció haber sido registrado como representante de Morena ante la casilla 1354-C, en el 29 Distrito Electoral Federal, sin haber prestado para ello su autorización o consentimiento, lo que, a su juicio, vulnera su derecho de asociación en materia política</t>
  </si>
  <si>
    <t>Registro Indebido como Representante ante casilla</t>
  </si>
  <si>
    <t>UT/SCG/Q/MTC/CG/236/2023
SIQyD 9071</t>
  </si>
  <si>
    <t>Margarita Trejo Cruz
Karina Berenice Pimentel Rodríguez
Humberto Yáñez Martínez
Genny Yasmín Maza Sánchez
Karen de los Ángeles Victoria Bravo</t>
  </si>
  <si>
    <t xml:space="preserve">Margarita Trejo Cruz, Karina Berenice Pimentel Rodríguez, Humberto Yáñez Martínez, Genny Yasmín Maza Sánchez, Karen de los Ángeles Victoria Bravo presentan quejas por afiliación indebida a MORENA </t>
  </si>
  <si>
    <t>UT/SCG/Q/CG/237/2023
SIQyD 9072</t>
  </si>
  <si>
    <t>Autoridad  Electoral</t>
  </si>
  <si>
    <t>En cumplimiento a lo determinado por el Consejo General del INE en el Acuerdo INE/CG615/2023 se inicia Procedimiento oficioso respecto de las personas Cirilo López Coronado, Yatzill Ky Chávez Gúzman, Daniel Campos Ruiz
Abram Isaias Ramirez Martínez, Martín Enrique Agramon Gutierres, Edgar Regino Jiménez Acosta, quienes desconocieron su afiliación a Movimiento Ciudadano en el marco del proceso de contratación de personas Supervisoras y/o Capacitadoras-Asistentes Electorales del Proceso Electoral Federal 2023-2024.</t>
  </si>
  <si>
    <t>UT/SCG/Q/BGL/JD01/TLAX/238/2023
SIQyD 9073</t>
  </si>
  <si>
    <t>Baldomero Galaviz Leal
Francisco Granados Facio</t>
  </si>
  <si>
    <t xml:space="preserve">Baldomero Galaviz Leal y Francisco Granados Facio, presentan quejas por afiliación indebida a Movimiento Ciudadano. </t>
  </si>
  <si>
    <t>UT/SCG/Q/JEGB/JD09/CHIH/239/2023
SIQyD 9075</t>
  </si>
  <si>
    <t>Jesús Enrique García Bustillos</t>
  </si>
  <si>
    <t>Jesús Enrique García Bustillos, presenta queja por afiliación indebida al Partido del Trabajo.</t>
  </si>
  <si>
    <t>UT/SCG/Q/CG/240/2023
SIQyD 9076</t>
  </si>
  <si>
    <t>En cumplimiento a lo determinado por el Consejo General del INE en el Acuerdo INE/CG615/2023 se inicia Procedimiento oficioso respecto de las personas Angélica Berenice Rubio Soriano, María del Rosario Rubio Soriano, María Concepción Fuentes Ramírez y Elena del Rocío Llamas Alvarado, quienes desconocieron su afiliación al Partido del Trabajo en el marco del proceso de contratación de personas Supervisoras y/o Capacitadoras-Asistentes Electorales del Proceso Electoral Federal 2023-2024.</t>
  </si>
  <si>
    <t>UT/SCG/Q/JEMG/JD08/CHIH/1/2024
SIQyD 9104</t>
  </si>
  <si>
    <t xml:space="preserve">Jesús Elias Marquez García
Efren Rolando Arroyo López
Miguel Erasmo Gómez Hernández
Jesús Arely Rubio Garibaldi
</t>
  </si>
  <si>
    <t xml:space="preserve">Jesús Elias Marquez García, Efren Rolando Arroyo López, Miguel Erasmo Gómez Hernández, Jesús Arely Rubio Garibaldi, Baldomero Galaviz Leal y Francisco Granados Facio, aspirantes a Capacitadores (as) y/o Supervisores (as) Electorales, presentan quejas por afiliación indebida al Partido Acción Nacional. </t>
  </si>
  <si>
    <t>UT/SCG/Q/CG/3/2024
SIQyD 9122</t>
  </si>
  <si>
    <t>En cumplimiento a lo determinado por el Consejo General del INE en el Acuerdo INE/CG615/2023 se inicia Procedimiento oficioso respecto de las personas  Isis Anhel Gómez Díaz y Sandra Elizabeth Esquivel Rodrígez, derivado del Acuerdo UT/SCG/CA/IAGD/JD04/ZAC/266/2023, de fecha cuatro de enero de 2024, por el que se ordena el cierre del cuaderno de antecedentes y apertura del POS, derivado de las investigaciones preliminares efectuadas por la Unidad Técnica de lo Contencioso Electoral, 
quienes desconocieron la afiliación al partido MORENA en el marco del proceso de contratación de personas supervisoras, capacitadoras-asistentes electorales del Proceso Electoral 2023-2024.</t>
  </si>
  <si>
    <t>UT/SCG/Q/CG/4/2024
SIQyD 9123</t>
  </si>
  <si>
    <t xml:space="preserve">En cumplimiento a lo determinado por el Consejo General del INE en el Acuerdo INE/CG615/2023 se inicia Procedimiento oficioso respecto de las personas, Samuel Brito Mendoza
Alfredo Serna Santiago, Alfonsa Solis Chamu, Cecilio Olea Jaimes, Guillermina Solís Chamú, Javier Rojas Santana, Esmeralda Solis Chamu, Caín Hernández Álvarez, Araceli López Jaimes, Odiseo Estrada Zurita, Jorge Armando Borja Basabe, Amahy Gabriela López Gómez, Yuri Yesenia Almodovar Macario, José Roberto Dominguez Betancourt, Rosa Analine Gutierrez Ortiz, Ma. Remedios Avelino Carranza, Emilio Hazaid Bonilla Sotelo, Sabino de la Cruz Nicanor, Víctor Gerardo García Estrada, Víctor Hugo Sánchez Marina y Yarizbeth Vergara Salmerón, quienes desconocieron la afiliación al partido MORENA en el marco del proceso de contratación de personas supervisoras, capacitadoras-asistentes electorales del Proceso Electoral 2023-2024.
</t>
  </si>
  <si>
    <t>El 11 de enero de 2024 se dictó acuerdo de registro y requerimientos.</t>
  </si>
  <si>
    <t>UT/SCG/Q/CG/6/2024
SIQyD 9125</t>
  </si>
  <si>
    <t>En cumplimiento a lo determinado por el Consejo General del INE en el Acuerdo INE/CG615/2023 se inicia Procedimiento oficioso respecto de las personas, Corazón Alondra Fonseca Vargas, Jessica Alejandra Alfaro Hernández, Brandon Iván Juárez Velazquez, Doris Vianey Ramos Leyva, Luz Yesenia Castro Sosa, Daniel Omar Arrazola Reyes, Sergio Molina Sánchez y Reyna Arzate García
Mike Miranda Velazquez, quienes desconocieron la afiliación al Partido Revolucionario Institucional en el marco del proceso de contratación de personas supervisoras, capacitadoras-asistentes electorales del Proceso Electoral 2023-2024.</t>
  </si>
  <si>
    <t>UT/SCG/Q/ARR/JL/MICH/8/2024
SIQyD 9138</t>
  </si>
  <si>
    <t>Arturo Ramírez Rivas
Ana Laura Medina Soto</t>
  </si>
  <si>
    <t>Arturo Ramírez Rivas y Ana Laura Medina Soto presentan escrito de queja por indebida afiliación al PRD, lo cual le afecta toda vez que les imposibilita jurídicamente para registrarse como candidatos independientes a algún cargo de elección popular local y en su momento contender en el Proceso Electoral de Michoacán 2023-2024.</t>
  </si>
  <si>
    <t>UT/SCG/Q/CG/10/2024
SIQyD 9154</t>
  </si>
  <si>
    <t>En cumplimiento a lo determinado por el Consejo General del INE en el Acuerdo INE/CG615/2023 se inicia Procedimiento oficioso respecto de las personas, Silvia Meza Burgos, Claudia Angélica Torres Santibañez y Nataly Guzmán Arellano, quienes desconocieron la afiliación al Partido Verde Ecologista de México en el marco del proceso de contratación de personas supervisoras, capacitadoras-asistentes electorales del Proceso Electoral 2023-2024.</t>
  </si>
  <si>
    <t>UT/SCG/Q/CG/11/2024
SIQyD 9157</t>
  </si>
  <si>
    <t>En cumplimiento a lo determinado por el Consejo General del INE en el Acuerdo INE/CG615/2023 se inicia Procedimiento oficioso respecto de las personas, Victor Blas López, Edwin Javier Silvestre Salgado, Carlos Díaz Benitez, María de Jesús Castrejón Hernández, María del Carmen Rogel Martínez, María Eugenia Inocencio Méndez, Jesús Javier Aguilar Martínez, Mariana Lizbeth Hernández López, Andrea Monserrat Torres Torres, Eduardo Arellano Barriga, quienes resultaron afiliados indebidamente por el Pardido de la Revolución Democrática, en el marco del proceso de contratación de personas supervisoras, capacitadoras-asistentes electorales del Proceso Electoral 2023-2024.</t>
  </si>
  <si>
    <t>UT/SCG/Q/CG/13/2024
SIQyD 9159</t>
  </si>
  <si>
    <t xml:space="preserve">MORENA </t>
  </si>
  <si>
    <t>En cumplimiento a lo determinado por el Consejo General del INE en el Acuerdo INE/CG615/2023 se inicia Procedimiento oficioso respecto de las personas, Zuleyma Guadalupe Ancheyta Gómez, María Guadalupe Salinas Vazquez, Rubí Chávez López, Georgina Covarrubias Hernández, AmyRany Martínez López, Andrea Frias Ramales, Edith Miriam Rivera Martínez, Elvira De la Rosa González, Melanie Pamela Sánchez Aquino, Alfonso Manuel Salcedo Albarrán, Rosalía García Cruz, Jessica Montserrat Jara Lira, Iván Hernández Álvarez, Lidia Hernminia Garcia Lorrabaquio, Victoriana Salmerón Silverio, Isabel Gómez Cruz, Patricia Granados Gómez, Ariselda Garay Silva, Elvia Camarillo González, José Hugo Rentería Villareal, quienes resultaron afiliados indebidamente por MORENA, en el marco del proceso de contratación de personas supervisoras, capacitadoras-asistentes electorales del Proceso Electoral 2023-2024.</t>
  </si>
  <si>
    <t>UT/SCG/Q/CG/14/2024
SIQyD 9160</t>
  </si>
  <si>
    <t xml:space="preserve">PAN </t>
  </si>
  <si>
    <t>En cumplimiento a lo determinado por el Consejo General del INE en el Acuerdo INE/CG615/2023 se inicia Procedimiento oficioso respecto de las personas, Maria Concepción Vazquez Rodriguez, Emma Cecilia Sevilla Rodriguez, Oscar Garduño Ramírez, quienes resultaron afiliados indebidamente por el Partido Acción Nacional, en el marco del proceso de contratación de personas supervisoras, capacitadoras-asistentes electorales del Proceso Electoral 2023-2024.</t>
  </si>
  <si>
    <t>UT/SCG/Q/CG/15/2024
SIQyD 9164</t>
  </si>
  <si>
    <t>En cumplimiento a lo determinado por el Consejo General del INE en el Acuerdo INE/CG615/2023 se inicia Procedimiento oficioso respecto de las personas, Marianne Giovanna Sánchez Ramírez y Yatziri Sánchez Rodríguez, quienes resultaron afiliados indebidamente por el Partido de la Revolución Democrática, en el marco del proceso de contratación de personas supervisoras, capacitadoras-asistentes electorales del Proceso Electoral 2023-2024.</t>
  </si>
  <si>
    <t>UT/SCG/Q/MMG/JL/GTO/16/2024
SIQyD 9166</t>
  </si>
  <si>
    <t xml:space="preserve">Marisol Murrieta Guerrero
Alfredo Ventura Juárez Domínguez
</t>
  </si>
  <si>
    <t>Marisol Murrieta Guerrero y Alfredo Ventura Juárez Dominguez, presentaron escrito de queja por indebida afiliación en contra del Partido Verde Ecologista de México.</t>
  </si>
  <si>
    <t>UT/SCG/Q/CG/17/2024
SIQyD 9167</t>
  </si>
  <si>
    <t>En cumplimiento a lo determinado por el Consejo General del INE en el Acuerdo INE/CG615/2023 se inicia Procedimiento oficioso respecto de las personas, Natali Ramírez López y  Gabriela López Aquino, quienes desconocieron su afiliación  al partido Movimiento Ciudadano, en el marco del proceso de contratación de personas supervisoras, capacitadoras-asistentes electorales del Proceso Electoral 2023-2024.</t>
  </si>
  <si>
    <t>UT/SCG/Q/CG/18/2024
SIQyD 9171</t>
  </si>
  <si>
    <t>En cumplimiento a lo determinado por el Consejo General del INE en el Acuerdo INE/CG615/2023 se inicia Procedimiento oficioso respecto de las personas Blanca Xóchitl Marquez de Santiago, Luis Enrique Badillo Hernández, Ada Josefina Hernández Leverman, Juan Velasco López, Berenice Vera Monterrosa, Merari Vera Monterrosa, quienes desconocieron su afiliación al Partido de la Revolución Democrática en el marco del proceso de contratación de personas Supervisoras y/o Capacitadoras-Asistentes Electorales del Proceso Electoral Federal 2023-2024.</t>
  </si>
  <si>
    <t>UT/SCG/Q/CG/19/2024
SIQyD 9173</t>
  </si>
  <si>
    <t>En cumplimiento a lo determinado por el Consejo General del INE en el Acuerdo INE/CG615/2023 se inicia Procedimiento oficioso respecto de las personas Jorge Luis García Álvarez, Omaira, Yaniris González Figueroa, Yaidckool Collas Palacios, José Jesús López Ramírez, Julio Cesar Bernal Rodríguez, Rosbi María Mazariegos Ballinas, quienes desconocieron su afiliación al Partido MORENA en el marco del proceso de contratación de personas Supervisoras y/o Capacitadoras-Asistentes Electorales del Proceso Electoral Federal 2023-2024.</t>
  </si>
  <si>
    <t>UT/SCG/Q/CG/21/2024
SIQyD 9184</t>
  </si>
  <si>
    <t>En cumplimiento a lo determinado por el Consejo General del INE en el Acuerdo INE/CG615/2023 se inicia Procedimiento oficioso respecto de las personas Rene Tadeo Damken, Flor De María Miranda Bañuelos, Luis Eduardo Zapata Coronado, Diego Gomez Gomez, Ramiro Garcia Hernandez, Jose Vicente Montejo Hernandez, Clara Guadalupe Sanchez Dominguez, Noemi Lopez Perez, Luis Carlos Garcia Aleman, Elena Del Carmen Hernandez Flores, quienes desconocieron su afiliación al Partido Revolucionario Institucional en el marco del proceso de contratación de personas Supervisoras y/o Capacitadoras-Asistentes Electorales del Proceso Electoral Federal 2023-2024</t>
  </si>
  <si>
    <t>UT/SCG/Q/CG/22/2024
SIQyD 9205</t>
  </si>
  <si>
    <t>En cumplimiento a lo determinado por el Consejo General del INE en el Acuerdo INE/CG615/2023 se inicia Procedimiento oficioso respecto de las personas Diana Jazmín Ross Araiza, Victoria Guadalupe Álvarez López, José Manuel Díaz Hernández, Sara Moreno Santiz, José Adrián Guillen Gutiérrez, Caridad del Rocío Mártir de la Cruz, Silvia Patricia Kat González, Josefina de la Cruz Pérez, Axel Nathan López Sántiz, Rosa Hernández Méndez, Antonio Sántiz Guzmán, Nancy Marely Esquivel Gutiérrez, María Margarita López Álvarez, Bertha Celsa Bermúdez López, Juan Leonardo Sántiz Hernández, Rebeca Elena Ramírez Estrada, Sandra Sántiz López, Nicolas Ismael Hernández Vivanco, Daniela Guadalupe Llanes Martínez, Suleira Cortés Sierra, José Antonio Zárate Martínez, Salvador Velázquez Caltzontzi, Misael Jiménez Valencia, Ma. Del Socorro Rodríguez Tonche, José Flores García, quienes desconocieron su afiliación al Partido MORENA en el marco del proceso de contratación de personas Supervisoras y/o Capacitadoras-Asistentes Electorales del Proceso Electoral Federal 2023-2024.</t>
  </si>
  <si>
    <t>UT/SCG/Q/SASM/JD07/CHIH/23/2024
SIQyD 9206</t>
  </si>
  <si>
    <t>Socorro Adriana Serrano Márquez
Javier Humberto González Estrada
Aracely Monserrat Vargas Fino
Luis Felipe Silva Meneses
Tanya María Cedeño Ríos
Daniel Armando Saldaña Ramírez
Marco Antonio Ruiz Hernández</t>
  </si>
  <si>
    <t>Socorro Adriana Serrano Márquez, Javier Humberto González Estrada, Aracely Monserrat Vargas Fino, Luis Felipe Silva Meneses, Tanya María Cedeño Ríos, Daniel Armando Saldaña Ramírez, Marco Antonio Ruiz Hernández presentan queja por afiliación indebida al Partido Revolucionario Institucional, en el marco del proceso de contratación de personas Supervisoras y/o Capacitadoras-Asistentes Electorales del Proceso Electoral Federal 2023-2024.</t>
  </si>
  <si>
    <t>UT/SCG/Q/CG/24/2024
SIQyD 9217</t>
  </si>
  <si>
    <r>
      <t>En cumplimiento a lo determinado por el Consejo General del INE en el Acuerdo INE/CG615/2023 se inicia Procedimiento oficioso respecto de las personas Betsy Guadalupe Cervantes Torres</t>
    </r>
    <r>
      <rPr>
        <sz val="9"/>
        <color theme="1"/>
        <rFont val="Arial"/>
        <family val="2"/>
      </rPr>
      <t xml:space="preserve">, </t>
    </r>
    <r>
      <rPr>
        <sz val="9"/>
        <color rgb="FF000000"/>
        <rFont val="Arial"/>
        <family val="2"/>
      </rPr>
      <t xml:space="preserve">José Luis Martínez Sánchez </t>
    </r>
    <r>
      <rPr>
        <sz val="9"/>
        <color theme="1"/>
        <rFont val="Arial"/>
        <family val="2"/>
      </rPr>
      <t>,</t>
    </r>
    <r>
      <rPr>
        <sz val="9"/>
        <color rgb="FF000000"/>
        <rFont val="Arial"/>
        <family val="2"/>
      </rPr>
      <t>Nadia Yaneth Hernández Sains, Sabine Monserrat Robles Martínez</t>
    </r>
    <r>
      <rPr>
        <sz val="9"/>
        <color theme="1"/>
        <rFont val="Arial"/>
        <family val="2"/>
      </rPr>
      <t xml:space="preserve">, </t>
    </r>
    <r>
      <rPr>
        <sz val="9"/>
        <color rgb="FF000000"/>
        <rFont val="Arial"/>
        <family val="2"/>
      </rPr>
      <t>José Juan Ramírez Velázquez, Erika Lizet González Juárez, Jesús Guadalupe Grados Lugo,</t>
    </r>
    <r>
      <rPr>
        <sz val="9"/>
        <color theme="1"/>
        <rFont val="Arial"/>
        <family val="2"/>
      </rPr>
      <t xml:space="preserve"> </t>
    </r>
    <r>
      <rPr>
        <sz val="9"/>
        <color rgb="FF000000"/>
        <rFont val="Arial"/>
        <family val="2"/>
      </rPr>
      <t>Paula Llobana Velázquez Espinosa,</t>
    </r>
    <r>
      <rPr>
        <sz val="9"/>
        <color theme="1"/>
        <rFont val="Arial"/>
        <family val="2"/>
      </rPr>
      <t xml:space="preserve"> </t>
    </r>
    <r>
      <rPr>
        <sz val="9"/>
        <color rgb="FF000000"/>
        <rFont val="Arial"/>
        <family val="2"/>
      </rPr>
      <t>María del Rosario Martínez Castro</t>
    </r>
    <r>
      <rPr>
        <sz val="9"/>
        <color theme="1"/>
        <rFont val="Arial"/>
        <family val="2"/>
      </rPr>
      <t xml:space="preserve">, </t>
    </r>
    <r>
      <rPr>
        <sz val="9"/>
        <color rgb="FF000000"/>
        <rFont val="Arial"/>
        <family val="2"/>
      </rPr>
      <t>Olga Nohemí Herrera Bustos, Roxana Monserrat Hernández Ventura, quienes desconocieron su afiliación al Partido Verde Ecologista de México en el marco del proceso de contratación de personas Supervisoras y/o Capacitadoras-Asistentes Electorales del Proceso Electoral Federal 2023-2024.</t>
    </r>
  </si>
  <si>
    <t>UT/SCG/Q/MAAO/JD09/MICH/25/2024
SIQyD 9218</t>
  </si>
  <si>
    <t>Martha Alejandra Avila Ortega</t>
  </si>
  <si>
    <t xml:space="preserve">Martha Alejandra Avila Ortega presenta queja por afiliación indebida al partido MORENA </t>
  </si>
  <si>
    <t>UT/SCG/Q/CG/26/2024
SIQyD 9229</t>
  </si>
  <si>
    <t>En cumplimiento a lo determinado por el Consejo General del INE en el Acuerdo INE/CG615/2023 se inicia Procedimiento oficioso respecto de las personas Daniel Sernas Gutiérrez, María Lina Alvarado Almanza, José Alberto García Aceves, Paulo Brambila Ortiz, Julio César Ramos Llamas, Marcela Sánchez Noguez, quienes desconocieron su afiliación al Partido del Trabajo  en el marco del proceso de contratación de personas Supervisoras y/o Capacitadoras-Asistentes Electorales del Proceso Electoral Federal 2023-2024.</t>
  </si>
  <si>
    <t>UT/SCG/Q/CILV/JD09/MICH/28/2024
SIQyD 9232</t>
  </si>
  <si>
    <t>UT/SCG/Q/RANC/JL/BCS/32/2024
SIQyD 9246</t>
  </si>
  <si>
    <t>UT/SCG/Q/CG33/2024
SIQyD 9250</t>
  </si>
  <si>
    <t>UT/SCG/Q/ALA/JD01/AGS/34/2024
SIQyD 9251</t>
  </si>
  <si>
    <t>UT/SCG/Q/CG/35/2024
SIQyD 9252</t>
  </si>
  <si>
    <t>UT/SCG/Q/RDSS/JD03/MICH/36/2024
SIQyD 9253</t>
  </si>
  <si>
    <t>UT/SCG/Q/NASG/JD06/MICH/37/2024
SIQyD 9254</t>
  </si>
  <si>
    <t>UT/SCG/Q/CG/38/2024
SIQyD 9256</t>
  </si>
  <si>
    <t>UT/SCG/Q/RCRG/JD06/GRO/39/2024
SIQyD 9257</t>
  </si>
  <si>
    <t>UT/SCG/Q/INAI/CG/40/2024
SIQyD 9258</t>
  </si>
  <si>
    <t>UT/SCG/Q/CG/41/2024
SIQyD 9259</t>
  </si>
  <si>
    <t>UT/SCG/Q/MRGC/JL/BCS/42/2024
SIQyD 9257</t>
  </si>
  <si>
    <t>UT/SCG/Q/ACL/JD01/BCS/43/2024
SIQyD 9269</t>
  </si>
  <si>
    <t>UT/SCG/Q/CFMR/JD08/CHIS/44/2024
SIQyD 9270</t>
  </si>
  <si>
    <t>UT/SCG/Q/CG/45/2024
SIQyD 9271</t>
  </si>
  <si>
    <t>Carlos Iván Lemus Villa
Teresa Olivia Fajardo Pedraza
Yudith Rodríguez Sánchez
Ma. Guadalupe Sánchez Flores
Alejandro Rodríguez Hernández
Cesar Aguilar Rosas</t>
  </si>
  <si>
    <t>Rafael Antonio Nava Cebreros</t>
  </si>
  <si>
    <t>Alejandra de Loera Ávila
Jesús Iván Arias Pérez
Valeria de Jesús Serrano Hernández
Ana Cecilia Serrano Hernández
Eva Luz Morales Muños
Patricia María Nucamendi Dominguez
Ana Lizbeth Fernandez Espinosa
Francisco Javier Díaz Guillén
Rubén Ezquer Flores
Jorge Guadalupe Nava Olivares
Gloria Díaz González
Minerva Catalán Vázquez
Daniel Sánchez Fuentes
Cisneros Romero Cruz
María del Carmen Araujo Uribe
José Alberto Balam
Laura Luz Salinas Damián</t>
  </si>
  <si>
    <t xml:space="preserve">Raúl Daniel Sotelo Soto 
Guillermo Roman Longoria </t>
  </si>
  <si>
    <t>Norma Araceli Serrano García</t>
  </si>
  <si>
    <t>Rosa Carmina Román García 
Itzel Montserrat Hernández Ontiveros
Rosa María Martínez Villamar</t>
  </si>
  <si>
    <t>Maria del Rosario González Corral</t>
  </si>
  <si>
    <t>Alejandra Ceseña López
Selso Hernández Vazquez
Guadalupe Isunza Tapia
Jose Benito Altamirano Mata</t>
  </si>
  <si>
    <t>Carlos Francisco Morales Reyes
Jorge Gutiérrez Benítez
Héctor David Domínguez Gómez
Diana Odette Meza Menchaca</t>
  </si>
  <si>
    <t>PAN
PRI
PRD</t>
  </si>
  <si>
    <t>Comercializadora Montena S.A. de C.V., de Servicios Profesionales Naajal S.A. de C.V.
Printer de México S.A. de C.V.
 Corporativo de Servicios Comerciales Servicio S.A. de C.V.</t>
  </si>
  <si>
    <t xml:space="preserve">Carlos Iván Lemus Villa, Teresa Olivia Fajardo Pedraza, Yudith Rodríguez Sánchez, Ma. Guadalupe Sánchez Flores, Alejandro Rodríguez Hernández, Cesar Aguilar Rosas, presentan quejas por afiliación indebida al partido MORENA </t>
  </si>
  <si>
    <t>Rafael Antonio Nava Cebreros presenta queja por afiliación indebida al Partido del Trabajo</t>
  </si>
  <si>
    <t>En cumplimiento a lo determinado por el Consejo General del INE en el Acuerdo INE/CG615/2023 se inicia Procedimiento oficioso respecto de las personas Ricardo Villalobos Zárate, Diana Itzel Gaspar Rosales, Guillermina Estrada García, Griselda Edith Aguilar Guerrero, Yomara Viridiana Loaiza Pérez, Jocelyn Monserrat Valdez Osuna, Liliana Guadalupe Valdez Vizcarra, Kaira Amira García Hernández, Abel Ángel García Aguilar, quienes desconocieron su afiliación al Partido Revolucionario Institucional en el marco del proceso de contratación de personas Supervisoras y/o Capacitadoras-Asistentes Electorales del Proceso Electoral Federal 2023-2024.</t>
  </si>
  <si>
    <t>Alejandra de Loera Ávila, Jesús Iván Arias Pérez, Valeria de Jesús Serrano Hernández, Ana Cecilia Serrano Hernández, Eva Luz Morales Muños, Patricia María Nucamendi Dominguez, Ana Lizbeth Fernandez Espinosa, Francisco Javier Díaz Guillén, Rubén Ezquer Flores, Jorge Guadalupe Nava Olivares, Gloria Díaz González,Minerva Catalán Vázquez, Daniel Sánchez Fuentes,Cisneros Romero Cruz, María del Carmen Araujo Uribe, José Alberto Balam, Laura Luz Salinas Damián presentan queja por afiliación indebida al partido MORENA, en el marco del proceso de contratación de personas Supervisoras y/o Capacitadoras-Asistentes Electorales del Proceso Electoral Federal 2023-2024.</t>
  </si>
  <si>
    <t>En cumplimiento a lo determinado por el Consejo General del INE en el Acuerdo INE/CG615/2023 se inicia Procedimiento oficioso respecto de las personas Jose Luis Martinez Sanchez, Luis Enrique Neri Pacheco, Gabriela Gonzalez Dominguez, quienes desconocieron su afiliación al Partido Verde Ecologista de México en el marco del proceso de contratación de personas Supervisoras y/o Capacitadoras-Asistentes Electorales del Proceso Electoral Federal 2023-2024.</t>
  </si>
  <si>
    <t>Raúl Daniel Sotelo Soto, Guillermo Roman Longoria resentan queja por afiliación indebida al partido Revolucionario Institucional, en el marco del proceso de contratación de personas Supervisoras y/o Capacitadoras-Asistentes Electorales del Proceso Electoral Federal 2023-2024.</t>
  </si>
  <si>
    <t>Norma Araceli Serrano García presenta queja por afiliación indebida al Partido de la Revolución Democrática, en el marco del proceso de contratación de personas Supervisoras y/o Capacitadoras-Asistentes Electorales del Proceso Electoral Federal 2023-2024.</t>
  </si>
  <si>
    <t>En cumplimiento a lo determinado por el Consejo General del INE en el Acuerdo INE/CG615/2023 se inicia Procedimiento oficioso respecto de las personas Karen Araceli Otero Acosta, Maria del Carmen Sanchez Vite, Emma Ivonne Sanchez Castillo, quienes desconocieron su afiliación al Partido Acción Nacional en el marco del proceso de contratación de personas Supervisoras y/o Capacitadoras-Asistentes Electorales del Proceso Electoral Federal 2023-2024.</t>
  </si>
  <si>
    <t>Rosa Carmina Román García, Itzel Montserrat Hernández Ontiveros, Rosa María Martínez Villamar, presentan queja por afiliación indebida al Partido de la Revolución Democrática, en el marco del proceso de contratación de personas Supervisoras y/o Capacitadoras-Asistentes Electorales del Proceso Electoral Federal 2023-2024.</t>
  </si>
  <si>
    <t>El Instituto Nacional de Transparencia, Acceso a la Información y Protección de Datos Personales da vista con el expediente INAI.3S.07.01.009/2023 en relación a los incumplimientos a la Ley General de Protección de Datos Personales en Posesión de Sujetos Obligados, atribuidos al Partido Acción Nacional, al Partido Revolucionario Institucional y al Partido de la Revolución Democrática como sujetos obligados de dicha norma.</t>
  </si>
  <si>
    <t>La Unidad Técnica de lo Contencioso Electoral del Instituto Nacional Electoral ordena la apertura de un Procedimiento Ordinario Sancionador en el acuerdo de tres de enero de dos mil veinticuatro del Cuaderno de Antecedentes UT/SCG/CA/CG/181/2023  toda vez que advirtió la la presunta omisión de Comercializadora Montena S.A. de C.V., de Servicios Profesionales Naajal S.A. de C.V., Printer de México S.A. de C.V.,  Corporativo de Servicios Comerciales Servicio S.A. de C.V., de dar respuesta a los requerimientos realizados por la Unidad Técnica de Fiscalización</t>
  </si>
  <si>
    <t xml:space="preserve">Maria del Rosario González Corral presenta queja por afiliación indebida al Partido Revolucionario Institucional, en el marco del proceso de contratación de personas Supervisoras y/o Capacitadoras-Asistentes Electorales del Proceso Electoral Federal 2023-2024.
</t>
  </si>
  <si>
    <t>Alejandra Ceseña López, Selso Hernández Vazquez, Guadalupe Isunza Tapia, Jose Benito Altamirano Mata presentan quejas por afiliación indebida al partido MORENA</t>
  </si>
  <si>
    <t>Carlos Francisco Morales Reyes, Jorge Gutiérrez Benítez, Héctor David Domínguez Gómez, Diana Odette Meza Menchaca, presentan quejas por afiliación indebida al partido movimiento ciudadano en el marco del proceso de contratación de personas Supervisoras y/o Capacitadoras-Asistentes Electorales del Proceso Electoral Federal 2023-2024.</t>
  </si>
  <si>
    <t>En cumplimiento a lo determinado por el Consejo General del INE en el Acuerdo INE/CG615/2023 se inicia Procedimiento oficioso respecto de las personas Juan Esteban Florencio Amador, Arely Télez Solís, Carolina Ramírez Serna, Andrea Hernández Hernández, Raquel Ontiveros Navarro, Justino Hernández Martínez, María Elena Montiel De La Cruz, Clarita Hernández Hernández, Francisco Javier Del Angel Hernández, Alicia Belio Bautista, José Luis Oaxaca Casanova, Juan Carlos Bautista García, quienes desconocieron su afiliación al Partido MORENA en el marco del proceso de contratación de personas Supervisoras y/o Capacitadoras-Asistentes Electorales del Proceso Electoral Federal 2023-2024.</t>
  </si>
  <si>
    <t>UT/SCG/Q/CG/55/2024
SIQyD 9350</t>
  </si>
  <si>
    <t>En cumplimiento a lo determinado por el Consejo General del INE en el Acuerdo INE/CG615/2023 se inicia Procedimiento oficioso respecto de Victor Hugo López Andrade, quien desconoció su afiliación al Partido del Trabajo en el marco del proceso de contratación de personas Supervisoras y/o Capacitadoras-Asistentes Electorales del Proceso Electoral Federal 2023-2024.</t>
  </si>
  <si>
    <t>En trámite</t>
  </si>
  <si>
    <t>UT/SCG/Q/CG/56/2024
SIQyD 9352</t>
  </si>
  <si>
    <t>En cumplimiento a lo determinado por el Consejo General del INE en el Acuerdo INE/CG615/2023 se inicia Procedimiento oficioso respecto de Priscila Jacqueline Muñoz Morales , quien desconoció su afiliación al Partido Acción Nacional en el marco del proceso de contratación de personas Supervisoras y/o Capacitadoras-Asistentes Electorales del Proceso Electoral Federal 2023-2024.</t>
  </si>
  <si>
    <t>UT/SCG/Q/CG/57/2024
SIQyD 9353</t>
  </si>
  <si>
    <r>
      <t xml:space="preserve">En cumplimiento a lo determinado por el Consejo General del INE en el Acuerdo INE/CG615/2023 se inicia Procedimiento oficioso respecto de las personas </t>
    </r>
    <r>
      <rPr>
        <sz val="10"/>
        <color rgb="FF000000"/>
        <rFont val="Calibri"/>
        <family val="2"/>
        <scheme val="minor"/>
      </rPr>
      <t>Ana Cristina Bocasegua Lozano, Nereyda Sánchez Rubio, José Luis Hernández Hernández, Delfina Hernández Jiménez, Angelina Ramírez González, Maricruz Tecalco Martínez, María Concepción Abrego Morales, Aldahir Fernández Amador, Ociel Rubio Simón</t>
    </r>
    <r>
      <rPr>
        <sz val="9"/>
        <color rgb="FF000000"/>
        <rFont val="Arial"/>
        <family val="2"/>
      </rPr>
      <t>, quienes desconocieron su afiliación al Partido Revolucionario Institucional en el marco del proceso de contratación de personas Supervisoras y/o Capacitadoras-Asistentes Electorales del Proceso Electoral Federal 2023-2024.</t>
    </r>
  </si>
  <si>
    <t>UT/SCG/Q/CG/62/2024
SIQyD 9359</t>
  </si>
  <si>
    <t>En cumplimiento a lo determinado por el Consejo General del INE en el Acuerdo INE/CG615/2023 se inicia Procedimiento oficioso respecto de las personas Sandra Hernández García, Mercedes Ramírez Bello, Alfredo de Ávila Padilla, María del Refugio Márquez Martínez, Teresita Quezada Dorado, Francisco Enrique Rodríguez Sánchez, Adrián de la Cruz Jiménez, Alfonso Ramírez Rodríguez, Jorge Roberto Hernández Hernández, Arturo Olea Laureano, Adriana Clarymar Benitez Ramirez, Damian Nava Pino, Lizbeth Evelyn Galeana Sánchez, Iris Melania Galeana Sánchez, Ruben Rendón Guzmán, Eliseo Pino Federico, Gabriela Navarro Valle, Blanca Azucena Guerrero Zamudio, Carlos Omar Vargas Navarrete, Tania Berenice Simmonds Santos, quienes desconocieron su afiliación al Partido de la Revolución Democrática en el marco del proceso de contratación de personas Supervisoras y/o Capacitadoras-Asistentes Electorales del Proceso Electoral Federal 2023-2024.</t>
  </si>
  <si>
    <t>UT/SCG/Q/CG/66/2024
SIQyD 9364</t>
  </si>
  <si>
    <t xml:space="preserve">
En cumplimiento a lo determinado por el Consejo General del INE en el Acuerdo INE/CG615/2023 se inicia Procedimiento oficioso respecto de las personas Gaudencio Hernández López, María Sirenia Rosas Hernández, Blanca Flor Corrales Carlon, Manuel Santana Cortéz Parra, Jesús Armando Flores Navarro, Alberto Lavin Marquez, Eduardo Donnovan Santos Vázquez, Melanie Lizeth Sánchez Vázquez, Verónica García Miguel, Elia Elvira Bejarano Rosales, Mariana Roque Herrera, Carlos Alberto Salinas Reyes, Miguel Ángel Rodríguez Tonche, quienes desconocieron su afiliación al Partido MORENA en el marco del proceso de contratación de personas Supervisoras y/o Capacitadoras-Asistentes Electorales del Proceso Electoral Federal 2023-2024.</t>
  </si>
  <si>
    <t>UT/SCG/Q/CG/67/2024
SIQyD 9365</t>
  </si>
  <si>
    <t>En cumplimiento a lo determinado por el Consejo General del INE en el Acuerdo INE/CG615/2023 se inicia Procedimiento oficioso respecto de las personas Andrés Antonio Alanis Ortiz, María de los Ángeles Rivera Martínez, María Guadalupe Hernández Rodríguez, Daniel Antonio Castillo Castillo, María Guadalupe Moreno González, Iván Said Saucedo Cárdenas, quienes desconocieron su afiliación al Partido Revolucionario Institucional en el marco del proceso de contratación de personas Supervisoras y/o Capacitadoras-Asistentes Electorales del Proceso Electoral Federal 2023-2024.</t>
  </si>
  <si>
    <t>UT/SCG/Q/CG/50/2024
SIQyD 9327</t>
  </si>
  <si>
    <r>
      <t>En cumplimiento a lo determinado por el Consejo General del INE en el Acuerdo INE/CG615/2023 se inicia Procedimiento oficioso respecto de las personas Moisés Eduardo Gomez López, Paulo Brambila Ortiz, Miguel Ángel Rascón Diaz, Nadie Alejandra Martínez Macias, Roberto Campos Islas, Araceli Trujillo Landeros, Blanca Cabral Hernández, Irma Cordero Saldivar</t>
    </r>
    <r>
      <rPr>
        <sz val="9"/>
        <color theme="1"/>
        <rFont val="Arial"/>
        <family val="2"/>
      </rPr>
      <t>, quienes desconocieron su afiliación al Partido del Trabajo en el marco del proceso de contratación de personas Supervisoras y/o Capacitadoras-Asistentes Electorales del Proceso Electoral Federal 2023-2024.</t>
    </r>
  </si>
  <si>
    <t>UT/SCG/Q/CG/51/2024
SIQyD 9328</t>
  </si>
  <si>
    <r>
      <t>En cumplimiento a lo determinado por el Consejo General del INE en el Acuerdo INE/CG615/2023 se inicia Procedimiento oficioso respecto de las personas Agustina de la Luz Ramos Martínez, Minerva Janet Zapata Acosta, Mario Iván Martínez Rodríguez, Francisca Vazquez Nava,</t>
    </r>
    <r>
      <rPr>
        <sz val="9"/>
        <color theme="1"/>
        <rFont val="Arial"/>
        <family val="2"/>
      </rPr>
      <t xml:space="preserve"> quienes desconocieron su afiliación al Partido de MORENA en el marco del proceso de contratación de personas Supervisoras y/o Capacitadoras-Asistentes Electorales del Proceso Electoral Federal 2023-2024.</t>
    </r>
  </si>
  <si>
    <t>UT/SCG/Q/CG/88/2024
SIQyD 9420</t>
  </si>
  <si>
    <t>En cumplimiento a lo determinado por el Consejo General del INE en el Acuerdo INE/CG615/2023 se inicia Procedimiento oficioso respecto de las personas, Yulisa Yubiracel Peña Moreno, Ana Leydy Tellez Martínez, Diana Laura Ramírez Rangel, quienes desconocieron la afiliación al Partido Revolucionario Institucional, en el marco del proceso de contratación de personas supervisoras, capacitadoras-asistentes electorales del Proceso Electoral 2023-2024.</t>
  </si>
  <si>
    <t>UT/SCG/Q/CG/77/2024
SIQyD 9399</t>
  </si>
  <si>
    <t>ç</t>
  </si>
  <si>
    <t>En cumplimiento a lo determinado por el Consejo General del INE en el Acuerdo INE/CG615/2023 se inicia Procedimiento oficioso respecto de las personas Oscar Israel Mares diaz
Francisca Mauricio Martinez, quienes desconocieron la afiliación al Partido de la Revolución Democrática en el marco del proceso de contratación de personas supervisoras, capacitadoras-asistentes electorales del Proceso Electoral 2023-2024.</t>
  </si>
  <si>
    <t>UT/SCG/Q/AJHL/JD09/CHIH/78/2024
SIQyD 9400</t>
  </si>
  <si>
    <t>Alba Josefa Heredia Loya</t>
  </si>
  <si>
    <t>Alba Josefa Heredia Loya presenta queja por afiliación indebida al partido Movimiento Ciudadano, en el marco del proceso de contratación de personas supervisoras, capacitadoras-asistentes electorales del Proceso Electoral 2023-2024.</t>
  </si>
  <si>
    <t>UT/SCG/Q/CG/79/2024
SIQyD 9402</t>
  </si>
  <si>
    <t>En cumplimiento a lo determinado por el Consejo General del INE en el Acuerdo INE/CG615/2023 se inicia Procedimiento oficioso respecto de las personas, Kenia Aimar Avedaño Hernández, Francisco Jeronimo Navarro Guitierrez, Bibiana Itzel Richarte Arellano , Cristian Hernández Juárez, Yenine Nashely Uc Amaya, José Efrain Ake Borges, Alicia GuadalupeSantos Torres, Guadalupe Moreno Garcia, Miriam Karina Martínez Hérnandez, Milton Leonardo Carrillo Gonzalez, Vanessa Guerrero Ruaro, Ruperta Rivera Vazquez, San Juana Barbosa Martinez, quienes desconocieron la afiliación al Partido Verde Ecologista de México en el marco del proceso de contratación de personas supervisoras, capacitadoras-asistentes electorales del Proceso Electoral 2023-2024.</t>
  </si>
  <si>
    <t>UT/SCG/Q/CG/63/2024
SIQyD 9360</t>
  </si>
  <si>
    <r>
      <t xml:space="preserve">En cumplimiento a lo determinado por el Consejo General del INE en el Acuerdo INE/CG615/2023 se inicia Procedimiento oficioso respecto de las personas </t>
    </r>
    <r>
      <rPr>
        <sz val="9"/>
        <color rgb="FF000000"/>
        <rFont val="Arial"/>
        <family val="2"/>
      </rPr>
      <t>Dolores Verónica Ruvalcaba XX, Cesaria Leyva García, Arely Margarita Medina Aguilar, Karla Ivette Ontiveros Borjón, Catalina Herrera Mora, Antonia Francisca Gómez Flores, Ángel Eduardo Torres Trueba Merlos, Fátima Siany Aguilar Aguilar, Verónica Aguilar Aguilar, Diana Yaneth Aguilar González, Salma Briseida Alvarado Martínez, Hernán Rafael Eli García Martínez, Teresa Rodríguez Montoya, Marco Aurelio Ledesma Conejo, Diana Laura Mejía Campos, Irene Cano Tovar, Eréndira Guadalupe XIX Peralta, Marisela Muñoz Limón, Andrea Cecilia Granados Ruíz</t>
    </r>
    <r>
      <rPr>
        <sz val="9"/>
        <color theme="1"/>
        <rFont val="Arial"/>
        <family val="2"/>
      </rPr>
      <t>, quienes desconocieron su afiliación al Partido MORENA en el marco del proceso de contratación de personas Supervisoras y/o Capacitadoras-Asistentes Electorales del Proceso Electoral Federal 2023-2024.</t>
    </r>
  </si>
  <si>
    <t>UT/SCG/Q/CG/64/2024
SIQyD 9361</t>
  </si>
  <si>
    <t xml:space="preserve">En cumplimiento a lo determinado por el Consejo General del INE en el Acuerdo INE/CG615/2023 se inicia Procedimiento oficioso respecto de las personas Jose María Guerreque Hernández, Jose Alberto Toledo Sánchez, quienes desconocieron su afiliación al Partido Acción Nacional en el marco del proceso de contratación de personas Supervisoras y/o Capacitadoras-Asistentes Electorales del Proceso Electoral Federal 2023-2024. </t>
  </si>
  <si>
    <t>UT/SCG/Q/HMR/JL/CHIS/68/2024
SIQyD 9367</t>
  </si>
  <si>
    <t xml:space="preserve">Humberto Montesinos Ruiz </t>
  </si>
  <si>
    <t xml:space="preserve">Humberto Montesinos Ruiz presenta queja por afiliación indebida al Partido Revolucionario Institucional </t>
  </si>
  <si>
    <t>UT/SCG/Q/CG/48/2024
SIQyD 9320</t>
  </si>
  <si>
    <t>En cumplimiento a lo determinado por el Consejo General del INE en el Acuerdo INE/CG615/2023 se inicia Procedimiento oficioso respecto de las personas Vanessa Guadalupe Bracamontes Reyes, Gloria Guadalupe Torres Hernández, Rosa Carmina Román García, Adilson Rivaldo Maya Medina, Giselle Guadalupe Fuentes Gutiérrez, César Cayetano Fonseca, Julio César Castillo Mendoza Flor Margarita Vásquez Pérez, quienes desconocieron su afiliación al Partido de la Revolución Democrática en el marco del proceso de contratación de personas Supervisoras y/o Capacitadoras-Asistentes Electorales del Proceso Electoral Federal 2023-2024.</t>
  </si>
  <si>
    <t xml:space="preserve">UT/SCG/Q/CG/49/2024
SIQyD 9320
Ver con Jaime </t>
  </si>
  <si>
    <t>En cumplimiento a lo determinado por el Consejo General del INE en el Acuerdo INE/CG615/2023 se inicia Procedimiento oficioso respecto de las personas Estela Sánchez Bustamante, Alma Delfina Argüelles Enriquez, Diana Laura Domínguez Franco, Jesús Iván Valladares Zúñiga, Minerva Catalán Vázquez, Gloria Díaz González, Cesy Berenice Hernández Acosta, Cristina Guadalupe Orduño Siqueiros, Daniela Guadalupe Llanes Martínez, Mariana González Espinosa, José Ricardo Pérez Vázquez, Leticia Lizbeth Hernández Pérez, Jesús Iván Arias Pérez, Elisa Guadalupe Gómez Pacheco, quienes desconocieron su afiliación al Partido de MORENA en el marco del proceso de contratación de personas Supervisoras y/o Capacitadoras-Asistentes Electorales del Proceso Electoral Federal 2023-2024.</t>
  </si>
  <si>
    <t>UT/SCG/Q/SAEH/JD11/JAL/90/2024
SIQyD 9426</t>
  </si>
  <si>
    <t>Sergio Alberto Espinoza Hernández</t>
  </si>
  <si>
    <t>Sergio Alberto Espinoza Hernández presenta queja por afiliación indebida al Partido Acción Nacional</t>
  </si>
  <si>
    <t>UT/SCG/Q/CG/91/2024
SIQyD 9427</t>
  </si>
  <si>
    <t>En cumplimiento a lo determinado por el Consejo General del INE en el Acuerdo INE/CG615/2023 se inicia Procedimiento oficioso respecto de las personas, YKitzia Carrillo Barrios,
Elizabeth Ramos García, María del Rosario Cruz Sanchez, quienes desconocieron la afiliación al Partido de la Revolución Democrática, en el marco del proceso de contratación de personas supervisoras, capacitadoras-asistentes electorales del Proceso Electoral 2023-2024.</t>
  </si>
  <si>
    <t>UT/SCG/Q/CG/99/2024
SIQyD 9437</t>
  </si>
  <si>
    <t>En cumplimiento a lo determinado por el Consejo General del INE en el Acuerdo INE/CG615/2023 se inicia Procedimiento oficioso respecto de las personas, Jhoselin Rubí Bautista Colin, José Luis Mujica Domínguez, Carla Gabriela García Mayorga, María Juana Santana Farfán, Fanny González Isidoro, Silvia García Alcántara, Luisa Fernanda Yáñez, quienes desconocieron la afiliación al Partido MORENA, en el marco del proceso de contratación de personas supervisoras, capacitadoras-asistentes electorales del Proceso Electoral 2023-2024.</t>
  </si>
  <si>
    <t>UT/SCG/Q/CG/70/2024
SIQyD 9378</t>
  </si>
  <si>
    <t>En cumplimiento a lo determinado por el Consejo General del INE en el Acuerdo INE/CG615/2023 se inicia Procedimiento oficioso respecto de las personas Yurira Agundiz Montes, María Elena Torres Rosas,Francisca Guadalupe Torres Niño, quienes desconocieron su afiliación al Partido Revolucionario Institucional en el marco del proceso de contratación de personas Supervisoras y/o Capacitadoras-Asistentes Electorales del Proceso Electoral Federal 2023-2024.</t>
  </si>
  <si>
    <t>UT/SCG/Q/JSGS/JD10/CHIS/71/2024
SIQyD 9379</t>
  </si>
  <si>
    <t xml:space="preserve">Jose Saul Garcia Santiago 
</t>
  </si>
  <si>
    <t xml:space="preserve">Jose Saul Garcia Santiago presenta queja por afiliación indebida al Partido MORENA
</t>
  </si>
  <si>
    <t>UT/SCG/Q/EVV/JD01/CHIS/72/2024
SIQyD 9380</t>
  </si>
  <si>
    <t>Esteban Vazquez Vazquez</t>
  </si>
  <si>
    <t>Esteban Vazquez Vazquez queja por afiliación indebida al Partido Verde Ecologista de México</t>
  </si>
  <si>
    <t>UT/SCG/Q/CG/73/2024
SIQyD 9381</t>
  </si>
  <si>
    <t>En cumplimiento a lo determinado por el Consejo General del INE en el Acuerdo INE/CG615/2023 se inicia Procedimiento oficioso respecto de las personas Alejandra Lizbeth Prado Chavoya, Juana María Gonzalez Huerta,Ma Cristina Mendez Silva, quienes desconocieron su afiliación al MORENA en el marco del proceso de contratación de personas Supervisoras y/o Capacitadoras-Asistentes Electorales del Proceso Electoral Federal 2023-2024.</t>
  </si>
  <si>
    <t>UT/SCG/Q/AAPS/JD01/BC/74/2024
SIQyD 9382</t>
  </si>
  <si>
    <t xml:space="preserve">Ariel Arcadio Polanco Salazar
Karina Gómez Arellano </t>
  </si>
  <si>
    <t>Ariel Arcadio Polanco Salazar,  Karina Gómez Arellano presentan quejas por afiliación indebida al partido MORENA</t>
  </si>
  <si>
    <t>UT/SCG/Q/CG/75/2024
SIQyD 9396</t>
  </si>
  <si>
    <t>Derivado de la resolución INE/CG49/2024, emitida por el Consejo General del INE, se ordenó la escisión respecto de la indebida afiliación y uso indebido de datos personales de Sandra Liliana Andrade Quezada, María del Rocío Ruiz Barrios, Carolina Ibarra Carrizales, Juan Osvaldo Casas Pérez y Javier Báez Vázquez y la apertura de un Procedimiento Sancionador Ordinario, derivado de los escritos de desistimiento presentados por las mencionadas personas respecto de las quejas presentadas por la indebida afiliación y uso indebido de datos personales por parte del Partido Revolucionario Institucional.</t>
  </si>
  <si>
    <t>UT/SCG/Q/CG/80/2024
SIQyD 9403</t>
  </si>
  <si>
    <t>MEDIDA CAUTELAR</t>
  </si>
  <si>
    <t>En cumplimiento a lo determinado por el Consejo General del INE en el Acuerdo INE/CG615/2023 se inicia Procedimiento oficioso respecto de las personas, Alfredo Arcos Justo, Jorge Gutiérrez Benítez, Priscila Gabriela Gómez Marín, Manuel Antonio Rendón Uribe, Gabriel Ramírez Ozuna, Elva Athziris Ramos Herrera, Luis Enrique Ramos Herrera, Jose Esteban Ramírez Gutiérrez, Lorenzo Chable Miranda, Mayra Celeste Meza Camacho, quienes desconocieron la afiliación al Partido Movimiento Ciudadano, en el marco del proceso de contratación de personas supervisoras, capacitadoras-asistentes electorales del Proceso Electoral 2023-2024.</t>
  </si>
  <si>
    <t>UT/SCG/Q/EPR/JD05/SLP/81/2024
SIQyD 9405</t>
  </si>
  <si>
    <t>Estela Pacheco Rodríguez
 Sandra Luz Pérez Bravo</t>
  </si>
  <si>
    <t>Estela Pacheco Rodríguez y Sandra Luz Pérez Bravo presentan quejas por afiliación indebida al partido Verde Ecologista de México, en el marco del proceso de contratación de personas supervisoras, capacitadoras-asistentes electorales del Proceso Electoral 2023-2024.</t>
  </si>
  <si>
    <t>UT/SCG/Q/CG/82/2024
SIQyD 9406</t>
  </si>
  <si>
    <t>En cumplimiento a lo determinado por el Consejo General del INE en el Acuerdo INE/CG615/2023 se inicia Procedimiento oficioso respecto de las personas, Jesús Cruz Solís y Brandon Moisés Ayala Sánchez, quienes desconocieron la afiliación al Partido Revolucionario Institucional, en el marco del proceso de contratación de personas supervisoras, capacitadoras-asistentes electorales del Proceso Electoral 2023-2024.</t>
  </si>
  <si>
    <t>UT/SCG/Q/KGM/JD04/CHIH/83/2024
SIQyD 9407</t>
  </si>
  <si>
    <t>Karmina González Méndez</t>
  </si>
  <si>
    <t>Karmina González Méndez presenta queja por afiliación indebida al partido movimiento ciudadano, en el marco del proceso de contratación de personas supervisoras, capacitadoras-asistentes electorales del Proceso Electoral 2023-2024.</t>
  </si>
  <si>
    <t>UT/SCG/Q/CG/84/2024
SIQyD 9413</t>
  </si>
  <si>
    <t>En cumplimiento a lo determinado por el Consejo General del INE en el Acuerdo INE/CG615/2023 se inicia Procedimiento oficioso respecto de las personas Jeddid Kislev López García
Concepción de Jesús Ponce Guzmán, José Miguel Ortiz Faudoa, Norma Imelda Neri Originales, quienes desconocieron la afiliación al Partido de la Revolución Democrática, en el marco del proceso de contratación de personas supervisoras, capacitadoras-asistentes electorales del Proceso Electoral 2023-2024.</t>
  </si>
  <si>
    <t>UT/SCG/Q/CG/87/2024
SIQyD 9418</t>
  </si>
  <si>
    <t>En cumplimiento a lo determinado por el Consejo General del INE en el Acuerdo INE/CG615/2023 se inicia Procedimiento oficioso respecto de las personas, Héctor Cruz Corona, Enrique Meyrán Vargas, Victoria Gómez González, César Valdez Domínguez, Nidia Beatriz Ponce Salas, Adolfo Antonio González, Adriana Ruth Juárez Díaz, Dulce Bernarda Jacinto Galeana, Antonio Alguines Dorantes, Luis Roberto Enríquez Arciga, José Luis Hernández Ramírez, Olivia Chino Dorantes, Dora Luz Sánchez Galeana, Rocío García Rojo, Blanca Estela Melgoza Toledo, Juan Romero Cruz, Rita Isabel Martínez Román, Laura Cuatlal Meza, Rosalinda Yehuala Mastranzo, quienes desconocieron la afiliación al Partido MORENA, en el marco del proceso de contratación de personas supervisoras, capacitadoras-asistentes electorales del Proceso Electoral 2023-2024.</t>
  </si>
  <si>
    <t>UT/SCG/Q/CG/92/2024
SIQyD 9428</t>
  </si>
  <si>
    <t>En cumplimiento a lo determinado por el Consejo General del INE en el Acuerdo INE/CG615/2023 se inicia Procedimiento oficioso respecto de las personas, María Concepción Saucedo Medina, Pedro Campos Ruiz, Ana Karen Carrasco Soto, Claudia Ulloa Sánchez, Federico Reyes Marrón, José Manuel Sánchez Sánchez, J. Cruz Caldera Acosta, Karla Alejandra Castro Jacobo, Víctor Agustín Cabañas Ruiz, Ámbar Janitze Ramírez Llanes, Arely Ruiz Vejar, Paola Galeana Ramírez, Jesús Aldhair Reséndiz Rivera, Ma. Guadalupe Serrano Ortega, Ramiro Donaldo Meraza Peñaloza, Diana Carolina Arellano Reyes, Salomé Martínez Vázquez, Yajayra Bailón Buenrostro, Francisco Javier Galeana Miranda, quienes desconocieron la afiliación al Partido Revolucionario Institucional, en el marco del proceso de contratación de personas supervisoras, capacitadoras-asistentes electorales del Proceso Electoral 2023-2024.</t>
  </si>
  <si>
    <t>UT/SCG/Q/MBF/JL/PUE/94/2024
SIQyD 9430</t>
  </si>
  <si>
    <t>Madai Bravo Fragoso</t>
  </si>
  <si>
    <t>Madai Bravo Fragosopresenta queja prafiliación indebida al partido de la Revolución Democrática</t>
  </si>
  <si>
    <t>UT/SCG/Q/CG/98/2024
SIQyD 9435</t>
  </si>
  <si>
    <t>En cumplimiento a lo determinado por el Consejo General del INE en el Acuerdo INE/CG615/2023 se inicia Procedimiento oficioso respecto de la persona Yolanda Cabrera Montiel  que desconoció la afiliación al Partido del Trabajo, en el marco del proceso de contratación de personas supervisoras, capacitadoras-asistentes electorales del Proceso Electoral 2023-2024.</t>
  </si>
  <si>
    <t>UT/SCG/Q/CG/46/2024
SIQyD 9314</t>
  </si>
  <si>
    <t>En cumplimiento a lo determinado por el Consejo General del INE en el Acuerdo INE/CG615/2023 se inicia Procedimiento oficioso respecto de las personas Carlos Fernando Reyes Nava, Esmeralda Julisa Torres Lizárraga, Verónica Lizárraga Patrón, Francelia Monserrat Uzeta Flores, Martha González Cortez, Iliana González Castillo, Everardo Lugo Beltrán, Gloria Carolina Soto Vizcarra, Osiris Maribel Gutiérrez Ortiz, Mónica Yenessie Espinoza Tiznado, Luis Eduardo Sánchez Sánchez, Jessica Judith Martínez García, María del Rosario Flores López, Lorenzo Salomón Cárdenas, quienes desconocieron su afiliación al Partido MORENA en el marco del proceso de contratación de personas Supervisoras y/o Capacitadoras-Asistentes Electorales del Proceso Electoral Federal 2023-2024.</t>
  </si>
  <si>
    <t>UT/SCG/Q/ACC/JD03/SLP/47/2024
SIQyD 9315</t>
  </si>
  <si>
    <t>Aida Curiel Camargo</t>
  </si>
  <si>
    <t>Aida Curiel Camargo presenta queja por la omisión del partido Acción Nacional de darla de baja de su padrón de afiliados</t>
  </si>
  <si>
    <t>UT/SCG/Q/CG/95/2024
SIQyD 9431</t>
  </si>
  <si>
    <t>En cumplimiento a lo determinado por el Consejo General del INE en el Acuerdo INE/CG615/2023 se inicia Procedimiento oficioso respecto de la persona Enrique Hernández Palacios que desconoció la afiliación al Partido Revolucionario Institucional, en el marco del proceso de contratación de personas supervisoras, capacitadoras-asistentes electorales del Proceso Electoral 2023-2024.</t>
  </si>
  <si>
    <t>UT/SCG/Q/CG/96/2024
SIQyD 9432</t>
  </si>
  <si>
    <t>En cumplimiento a lo determinado por el Consejo General del INE en el Acuerdo INE/CG615/2023 se inicia Procedimiento oficioso respecto de la persona Lizbeth Mota Hernández que desconoció la afiliación al Partido Revolucionario Institucional, en el marco del proceso de contratación de personas supervisoras, capacitadoras-asistentes electorales del Proceso Electoral 2023-2024.</t>
  </si>
  <si>
    <t>UT/SCG/Q/DSC/JD02/CDM/97/2024
SIQyD 9434</t>
  </si>
  <si>
    <t>Diego Sanchez Casañas</t>
  </si>
  <si>
    <t xml:space="preserve">Diego Sanchez Casañas presenta queja por afiliación indebida al partido MORENA </t>
  </si>
  <si>
    <t>UT/SCG/Q/CG/52/2024
SIQyD 9334</t>
  </si>
  <si>
    <t>En cumplimiento a lo determinado por el Consejo General del INE en el Acuerdo INE/CG615/2023 se inicia Procedimiento oficioso respecto de las personas Amador Madrid García, Anabel Molina Meza, Antonio Arias López, Dulce Paola Ibarra Islas, Lizbet Alejandra Gaspar Nieblas, Maira Patricia Meraz Martínez, María Karely Audelo Salazar, Miguel Ángel Velázquez Lorenzo, Xiomara Guadalupe Abrajan Landeros, Verónica Castellón Peña, María Elena Beltrán Palomares, Miguel Ángel Pérez Luna, Tesoro Deyanira Pérez Fino, Miguel Ángel Pérez Luna, Maritza del Carmen Luna Maciel, Genaro Cabrera Gonzalez, Luz Beatriz vite Martínez, quienes desconocieron su afiliación al Partido de MORENA en el marco del proceso de contratación de personas Supervisoras y/o Capacitadoras-Asistentes Electorales del Proceso Electoral Federal 2023-2024.</t>
  </si>
  <si>
    <t>UT/SCG/Q/LGSA/JD08/CHIS/53/2024
SIQyD 9335</t>
  </si>
  <si>
    <t xml:space="preserve">Luli Guadalupe Santiz Aguilar </t>
  </si>
  <si>
    <t>Luli Guadalupe Santiz Aguilar presenta queja poragiliación a MORENA en el marco del proceso de contratación de personas Supervisoras y/o Capacitadoras-Asistentes Electorales del Proceso Electoral Federal 2023-2024.</t>
  </si>
  <si>
    <t>UT/SCG/Q/LPD/JD05/TAB/65/2024
SIQyD 9363</t>
  </si>
  <si>
    <t xml:space="preserve">Leonardo Perez Dominguez </t>
  </si>
  <si>
    <t xml:space="preserve">Leonardo Perez Dominguez presenta queja por afiliación indebida al Partido de la Revolución Democrática n el marco del proceso de contratación de personas Supervisoras y/o Capacitadoras-Asistentes Electorales del Proceso Electoral Federal 2023-2024. </t>
  </si>
  <si>
    <t>UT/SCG/Q/CG/89/2024
SIQyD 9423</t>
  </si>
  <si>
    <t>En cumplimiento a lo determinado por el Consejo General del INE en el Acuerdo INE/CG615/2023 se inicia Procedimiento oficioso respecto de la persona Octaviano Hernández Rodríguez  que desconoció la afiliación al Partido Verde Ecologista de México, en el marco del proceso de contratación de personas supervisoras, capacitadoras-asistentes electorales del Proceso Electoral 2023-2024.</t>
  </si>
  <si>
    <t>UT/SCG/Q/AAB/JD13/JAL/93/2024
SIQyD 9429</t>
  </si>
  <si>
    <t>Ariana Aviña Barajas</t>
  </si>
  <si>
    <t>Ariana Aviña Barajas presenta queja prafiliación indebida al partido MORENA</t>
  </si>
  <si>
    <t>UT/SCG/Q/ECR/JD06/GRO/59/2024
SIQyD 9356</t>
  </si>
  <si>
    <t>Eliseo Cuevas Ramírez
Ramón Meléndez Ávila
Nancy Viridiana Meléndez Pereyra
Itzel Cecilia Meléndez Pereyra</t>
  </si>
  <si>
    <t>Eliseo Cuevas Ramírez, Ramón Meléndez Ávila, Nancy Viridiana Meléndez Pereyra, Itzel Cecilia Meléndez Pereyra presentan quejas por afiliación indebida al partido MORENA, en el marco del proceso de contratación de personas Supervisoras y/o Capacitadoras-Asistentes Electorales del Proceso Electoral Federal 2023-2024.</t>
  </si>
  <si>
    <t>UT/SCG/Q/PFQ/JD09/CHIH/60/2024
SIQyD 9357</t>
  </si>
  <si>
    <t>Placida Flores Quintero</t>
  </si>
  <si>
    <t>Placida Flores Quintero presenta queja por afiliación indebida al Partido Revolucionario Institucional, en el marco del proceso de contratación de personas Supervisoras y/o Capacitadoras-Asistentes Electorales del Proceso Electoral Federal 2023-2024.</t>
  </si>
  <si>
    <t>UT/SCG/Q/CG/61/2024
SIQyD 9358</t>
  </si>
  <si>
    <t>En cumplimiento a lo determinado por el Consejo General del INE en el Acuerdo INE/CG615/2023 se inicia Procedimiento oficioso respecto de las personas Fabiola Rivera Hernández, Adriana Beatriz Hernández Guzmán, Saul García Lira, Carlos Eduardo del Ángel Carrión, Karina Flores Hernández, Janet Reyes Cruz, Eliseo Hernández Hernández, Bibiana García del Ángel, Blanca García del Ángel, Alma Yadira Mejía, Isael Rosario López, Guadalupe Toache Reyes, Diego López Lázaro, Elizabeth Velázquez Calderón, Viridiana Margarita Montoya Vázquez  Edgar Macias Quintanilla, Alma Graciela Ramírez Pacheco, Alely Dimas Dimas, Oscar Trejo Trejo, quienes desconocieron su afiliación al Partido Verde Ecologista de México, en el marco del proceso de contratación de personas Supervisoras y/o Capacitadoras-Asistentes Electorales del Proceso Electoral Federal 2023-2024.</t>
  </si>
  <si>
    <t>UT/SCG/Q/CG/54/2024
SIQyD 9348</t>
  </si>
  <si>
    <t>En cumplimiento a lo determinado por el Consejo General del INE en el Acuerdo INE/CG615/2023 se inicia Procedimiento oficioso respecto de las personas Antonio de Jesus Astello Limón, quien desconoció su afiliación al Partido de MORENA en el marco del proceso de contratación de personas Supervisoras y/o Capacitadoras-Asistentes Electorales del Proceso Electoral Federal 2023-2024.</t>
  </si>
  <si>
    <t>UT/SCG/Q/CG/76/2024
SIQyD 9398</t>
  </si>
  <si>
    <t>En cumplimiento a lo determinado por el Consejo General del INE en el Acuerdo INE/CG615/2023 se inicia Procedimiento oficioso respecto de las personas  Aurelia del Carmen Ramírez Castillo, Mariela Rosales Rafael, Karina Alejandra Cruz Hernández, Blanca Alheli Zaragoza Albiter, Violeta de Jesús Gutiérrez Gutiérrez, Javier Humberto González Estrada, Luis Felipe Silva Meneses, Tanya María Cedeño Ríos, Aracely Monserrat Vargas Fino, Socorro Adriana Serrano Márquez, Itzanaya García Carlón, Alma Gabriela Corrales Alba, Aracely Sánchez Araiza, Edi Santiago Castellanos Martínez, Eréndira García Beltrán, José Manuel Flores Martínez, Julieta Piña García, Julio Cesar Rodriguez Rodriguez, María Fernanda Sandoval Ríos, Olimpia Yolanda González Lizarraga, Teresita de Jesús Ríos y Verónica Sarabia Garay, quienes desconocieron la afiliación al Partido Revolucionario Institucional en el marco del proceso de contratación de personas supervisoras, capacitadoras-asistentes electorales del Proceso Electoral 2023-2024.</t>
  </si>
  <si>
    <t xml:space="preserve">Acuerdo de Registro 23/11/2023
Acuerdo de Emplazamiento 04/01/2024
Acuerdo General de Baja de Procedimiento CAE y Alegatos 15/01/2024                                                                                                           Acuerdo de Medida Cautelar ACQyD-INE-55/2024 02/02/2024
Acuerdo de Recepción de Medida Cautelar CQyD-INE-55/2024 02/02/2024 </t>
  </si>
  <si>
    <t xml:space="preserve">Acuerdo de Registro 30/11/2023
Acuerdo de Admisión y Emplazamiento; Escisión de 1 Ciudadano 04/01/2024
Acuerdo General de Baja de Procedimiento CAE y Alegatos 15/01/2024                                                                                 
Acuerdo de Requerimineto JDE 29/01/2024                                                    Acuerdo de propuesta de Medida Cautelar 02/02/2024                         Acuerdo de Medida Cautelar ACQyD-INE-55/2024 02/02/2024
Acuerdo de Recepción de Medida Cautelar CQyD-INE-55/2024 02/02/2024 </t>
  </si>
  <si>
    <t xml:space="preserve">Se escinde a 1 Ciudadano por encontrarse en otro expediente </t>
  </si>
  <si>
    <t>UT/SCG/Q/ULH/JD03/GRO/92/2023</t>
  </si>
  <si>
    <t>Acuerdo de Registro 29/12/2023
Acuerdo de Requerimiento a la DERFE 10/01/2024                                Acuerdo de Propuesta de Medida Cutelar 2/02/2024                                  Acuerdo de Medida Cautelar ACQyD-INE-55/2024 02/02/2024
Acuerdo de recepción de Medida Cautelar  02/02/2024</t>
  </si>
  <si>
    <t>Acuerdo de registro y Emplazamiento 02/02/2024</t>
  </si>
  <si>
    <t>Se determinó requerir al denunciado, verificar en el  sistema de la DEPPP y ordenar la baja
Cautelar</t>
  </si>
  <si>
    <t xml:space="preserve">En investigaacion </t>
  </si>
  <si>
    <t>En cumplimiento a lo determinado por el Consejo General del INE en el Acuerdo INE/CG615/2023 se inicia Procedimiento oficioso respecto de las personas Ruth Alvarez tejeda, Guillermo Luis Ruiz Torres, Daniel Mucio Velazquillo Gutierrez, Martínez Ramírez Raquel, Amalia Balderas Galván, Ana Patricia Cedeño Olvera, Coral Judith Olmos Aviles, María Carolina Benavides Padilla, Ivette Millan Martínez, Jacqueline Rivera Mondragon, Sheyla Betsabe Sanchez Villegas, Sara Guadalupe Mijangos Moreno, Beatriz Sanjuan Sanjua, Dolores Ruiz Espinosa, Jarim Alejandro Aguilar Anzaldo, Berta Guerrero Lozano, Martha Estela Ramírez Carbajal, René Ulises Bustamante Pérez, Gisela Gómez Sandoval, Beatriz Méndez Pantaleón quienes desconocieron la afiliación al partido Verde Ecologista de México, en el marco del proceso de contratación de personas supervisoras, capacitadoras-asistentes electorales del Proceso Electoral 2023-2024.</t>
  </si>
  <si>
    <r>
      <t>En cumplimiento a lo determinado por el Consejo General del INE en el Acuerdo INE/CG615/2023 se inicia Procedimiento oficioso respecto de las personas Miguel Ángel Gallardo Castañeda, Norma Leticia Fierro Flores</t>
    </r>
    <r>
      <rPr>
        <b/>
        <sz val="10"/>
        <color rgb="FF000000"/>
        <rFont val="Arial"/>
        <family val="2"/>
      </rPr>
      <t xml:space="preserve">, </t>
    </r>
    <r>
      <rPr>
        <sz val="11"/>
        <color rgb="FF000000"/>
        <rFont val="Arial"/>
        <family val="2"/>
      </rPr>
      <t>Ma. Luisa Pérez Pérez</t>
    </r>
    <r>
      <rPr>
        <b/>
        <sz val="10"/>
        <color rgb="FF000000"/>
        <rFont val="Arial"/>
        <family val="2"/>
      </rPr>
      <t xml:space="preserve">, </t>
    </r>
    <r>
      <rPr>
        <sz val="11"/>
        <color rgb="FF000000"/>
        <rFont val="Arial"/>
        <family val="2"/>
      </rPr>
      <t>Alfonso Antonio Henchit</t>
    </r>
    <r>
      <rPr>
        <b/>
        <sz val="10"/>
        <color rgb="FF000000"/>
        <rFont val="Arial"/>
        <family val="2"/>
      </rPr>
      <t xml:space="preserve">, </t>
    </r>
    <r>
      <rPr>
        <sz val="11"/>
        <color rgb="FF000000"/>
        <rFont val="Arial"/>
        <family val="2"/>
      </rPr>
      <t>Christian Jonathan Hernández Sánchez</t>
    </r>
    <r>
      <rPr>
        <b/>
        <sz val="10"/>
        <color rgb="FF000000"/>
        <rFont val="Arial"/>
        <family val="2"/>
      </rPr>
      <t xml:space="preserve">, </t>
    </r>
    <r>
      <rPr>
        <sz val="11"/>
        <color rgb="FF000000"/>
        <rFont val="Arial"/>
        <family val="2"/>
      </rPr>
      <t>Edgar Alex Alvarado Sánchez</t>
    </r>
    <r>
      <rPr>
        <b/>
        <sz val="10"/>
        <color rgb="FF000000"/>
        <rFont val="Arial"/>
        <family val="2"/>
      </rPr>
      <t xml:space="preserve">, </t>
    </r>
    <r>
      <rPr>
        <sz val="11"/>
        <color rgb="FF000000"/>
        <rFont val="Arial"/>
        <family val="2"/>
      </rPr>
      <t>Erika Janette Sánchez Armendáriz</t>
    </r>
    <r>
      <rPr>
        <b/>
        <sz val="10"/>
        <color rgb="FF000000"/>
        <rFont val="Arial"/>
        <family val="2"/>
      </rPr>
      <t xml:space="preserve">, </t>
    </r>
    <r>
      <rPr>
        <sz val="11"/>
        <color rgb="FF000000"/>
        <rFont val="Arial"/>
        <family val="2"/>
      </rPr>
      <t>Erika Josefina Armendáriz Colín</t>
    </r>
    <r>
      <rPr>
        <b/>
        <sz val="10"/>
        <color rgb="FF000000"/>
        <rFont val="Arial"/>
        <family val="2"/>
      </rPr>
      <t xml:space="preserve">, </t>
    </r>
    <r>
      <rPr>
        <sz val="11"/>
        <color rgb="FF000000"/>
        <rFont val="Arial"/>
        <family val="2"/>
      </rPr>
      <t>Hazel Correa Camargo</t>
    </r>
    <r>
      <rPr>
        <b/>
        <sz val="10"/>
        <color rgb="FF000000"/>
        <rFont val="Arial"/>
        <family val="2"/>
      </rPr>
      <t xml:space="preserve">, </t>
    </r>
    <r>
      <rPr>
        <sz val="11"/>
        <color rgb="FF000000"/>
        <rFont val="Arial"/>
        <family val="2"/>
      </rPr>
      <t>Lilia Meléndez Chávez, María de los Ángeles Solano Rojas</t>
    </r>
    <r>
      <rPr>
        <b/>
        <sz val="10"/>
        <color rgb="FF000000"/>
        <rFont val="Arial"/>
        <family val="2"/>
      </rPr>
      <t xml:space="preserve">, </t>
    </r>
    <r>
      <rPr>
        <sz val="11"/>
        <color rgb="FF000000"/>
        <rFont val="Arial"/>
        <family val="2"/>
      </rPr>
      <t>Yesenia Guadalupe Santamaría Santamaría, Eduardo Hernández Ramírez</t>
    </r>
    <r>
      <rPr>
        <b/>
        <sz val="10"/>
        <color rgb="FF000000"/>
        <rFont val="Arial"/>
        <family val="2"/>
      </rPr>
      <t xml:space="preserve">, </t>
    </r>
    <r>
      <rPr>
        <sz val="11"/>
        <color rgb="FF000000"/>
        <rFont val="Arial"/>
        <family val="2"/>
      </rPr>
      <t>Margarita , Ramos Aguilar</t>
    </r>
    <r>
      <rPr>
        <b/>
        <sz val="10"/>
        <color rgb="FF000000"/>
        <rFont val="Arial"/>
        <family val="2"/>
      </rPr>
      <t xml:space="preserve">, </t>
    </r>
    <r>
      <rPr>
        <sz val="11"/>
        <color rgb="FF000000"/>
        <rFont val="Arial"/>
        <family val="2"/>
      </rPr>
      <t>Raquel Berenice Rodríguez Flores</t>
    </r>
    <r>
      <rPr>
        <b/>
        <sz val="10"/>
        <color rgb="FF000000"/>
        <rFont val="Arial"/>
        <family val="2"/>
      </rPr>
      <t xml:space="preserve">, </t>
    </r>
    <r>
      <rPr>
        <sz val="11"/>
        <color rgb="FF000000"/>
        <rFont val="Arial"/>
        <family val="2"/>
      </rPr>
      <t>Yania Guadalupe Puente Cruz</t>
    </r>
    <r>
      <rPr>
        <b/>
        <sz val="10"/>
        <color rgb="FF000000"/>
        <rFont val="Arial"/>
        <family val="2"/>
      </rPr>
      <t xml:space="preserve">, </t>
    </r>
    <r>
      <rPr>
        <sz val="11"/>
        <color rgb="FF000000"/>
        <rFont val="Arial"/>
        <family val="2"/>
      </rPr>
      <t>Verónica Ramírez Casas</t>
    </r>
    <r>
      <rPr>
        <b/>
        <sz val="10"/>
        <color rgb="FF000000"/>
        <rFont val="Arial"/>
        <family val="2"/>
      </rPr>
      <t xml:space="preserve">, </t>
    </r>
    <r>
      <rPr>
        <sz val="11"/>
        <color rgb="FF000000"/>
        <rFont val="Arial"/>
        <family val="2"/>
      </rPr>
      <t>Ana Sofía Sánchez Durán</t>
    </r>
    <r>
      <rPr>
        <b/>
        <sz val="10"/>
        <color rgb="FF000000"/>
        <rFont val="Arial"/>
        <family val="2"/>
      </rPr>
      <t xml:space="preserve">, </t>
    </r>
    <r>
      <rPr>
        <sz val="11"/>
        <color rgb="FF000000"/>
        <rFont val="Arial"/>
        <family val="2"/>
      </rPr>
      <t>Esmeralda Sánchez Vázquez</t>
    </r>
    <r>
      <rPr>
        <b/>
        <sz val="10"/>
        <color rgb="FF000000"/>
        <rFont val="Arial"/>
        <family val="2"/>
      </rPr>
      <t xml:space="preserve">, </t>
    </r>
    <r>
      <rPr>
        <sz val="11"/>
        <color rgb="FF000000"/>
        <rFont val="Arial"/>
        <family val="2"/>
      </rPr>
      <t>Sandra Reyna Villalpando, quienes desconocieron la afiliación al partido Revolucionario Institucional en el marco del proceso de contratación de personas supervisoras, capacitadoras-asistentes electorales del Proceso Electoral 2023-2024.</t>
    </r>
  </si>
  <si>
    <t>En cumplimiento a lo determinado por el Consejo General del INE en el Acuerdo INE/CG615/2023 se inicia Procedimiento oficioso respecto de las personas Edwing Ayala Vázquez , Jesús Alan Burgoin Sandoval , Silverio Cruz Mendoza, Hermin Méndez Hernández, Nanci Lucia Ramírez Napabe, Ana Rocío Samano Soto, Gloria Ramírez Jiménez, Edilma Vásquez Trinidad, Cinthia Vázquez Orozco, Ruthbery Sosa Sosa, Rosalba García López, Anabel Mellado Ayala, Yazmin Guadalupe Ávila Álvarez, Eréndira  Hernández Huerta, Claudia Guadalupe Gómez Vázquez, Conrado Morales Vidal, Azarel Sánchez Hernández, José Luis Alfonso Baeza, quienes desconocieron su afiliación al Partido del Trabajo en el marco del proceso de contratación de personas Supervisoras y/o Capacitadoras-Asistentes Electorales del Proceso Electoral Federal 2023-2024.</t>
  </si>
  <si>
    <t>Acuerdo de registro en revisión</t>
  </si>
  <si>
    <t>Acuerdo 25 de noviembre 2023, registro, requerimiento a MORENA
Acuerdo de habilitación de días y horas 15 de diciembre de 2023
Acuerdo de admisión y propuesta de MC 09 de enero de 2024
Acuerdo de 10 de enero 2024 recibiendo MC</t>
  </si>
  <si>
    <t>Acuerdo de registro 06 diciembre 2023
Acuerdo de admisión y propuesta de MC  09 de enero de 2024
Acuerdo recibiendo MC de 10 de enero de 2024</t>
  </si>
  <si>
    <t>Acuerdo de registro 14 diciembre 2023
Acuerdo de admiisón y propuesta de MC 09  de enero de 2024
Acuerdo de recibiendo MC 10 de enero de 2024
Acuerdo de propuesta de MC de 1 de febrero de 2024
Acuerdo de recibiendo MC 2 de febrero de 2024</t>
  </si>
  <si>
    <t>Acuerdo de registro 14 diciembre 2023
Acuerdo de emplazamiento 12 de enero de 2024
Acuerdo de propuesta de MC de 1 de febero de 2024
Acuerdo de recibiendo MC de 2 de febrero de 2024</t>
  </si>
  <si>
    <t>Acuerdo de registro 15 diciembre 2023
Acuerdo de emplazamiento 4 de enero de 2024
Acuerdo de propuesta de MC 1 de febrero 2024
Acuerdo de recibiendo MC 2 febrero de 2024</t>
  </si>
  <si>
    <t>Acuerdo de registro 15 diciembre 2023
Acuerdo de emplazamiento 12 de enero de 2024
Acuerdo de Proponiendo MC 1 de febrero 2024
Acuerdo de recibiendo MC 2 de febrero 2024
Acuerdo 7 febrero 2024, requerimiento a DERFE y órganos desconcentrados</t>
  </si>
  <si>
    <t>Acuerdo de registro 15 diciembre 2023
Acuerdo de requerimiento a DERFE 08de enero de 2024
Acuerdo de dmiisón y propuesta de MC de 1de feberero de 2024
Acuerdo de recibiendo MC de 2 defebrereo de 2024</t>
  </si>
  <si>
    <t xml:space="preserve">Acuerdo de registro 15 diciembre 2023
Acuerdo de dmisión y emplazamiento 4 de enero de 2024
Acuerdo de propuesta de MC 1 de febrero de 2024
Acuerdo de recibiendo MC 2 de febrero de 2024
</t>
  </si>
  <si>
    <t>Acuerdo de registro 29 de dieciembre de 2023
Acuerdo de emplazaminto 8 de enerode 2024
Acuerdo de propuesta de MC de 1 de febrero de 2024
Acuerdo de recibiendo MC 2 de febrero de 2024</t>
  </si>
  <si>
    <t>Acuerdo de registro 29 de enero de 2024</t>
  </si>
  <si>
    <t>Acuerdo de registro de 29 de enero de 2024</t>
  </si>
  <si>
    <t>Acuerdo de registro 29 de enero de 2024
Acuerdo 13 de febrero 2024, act circusntanciada</t>
  </si>
  <si>
    <t>Acuerdo de registro 7 de febrero de 2024</t>
  </si>
  <si>
    <t>Acuerdo de registro 13 de febrero de 2024</t>
  </si>
  <si>
    <t>Acuerdo de registro 13 de febebro 2024</t>
  </si>
  <si>
    <t>El 8 de diciembre de 2023 se dictó acuerdo de registro y requerimientos.
El 16 de enero de 2024, se dictó acuerdo de pronunciamiento sobre la solicitud de medida cautelar y emplazamiento.
El 8 de febrero de 2024, se dictó de alegatos</t>
  </si>
  <si>
    <t>El 15 de diciembre de 2023 se dictó acuerdo de registro y requerimientos.
El 11 de enero de 2024, se dictó acuerdo de emplazamiento y escisión de tres ciudadanos
El 8 de febrero de 2024, se dictó de alegatos</t>
  </si>
  <si>
    <t xml:space="preserve">
UT/SCG/Q/LIFFA/JD06/SLP/112/2024
SIQyD 9490</t>
  </si>
  <si>
    <t xml:space="preserve">
UT/SCG/Q/FJSL/JD13/CHIS/118/2024
SIQyD 9617</t>
  </si>
  <si>
    <t xml:space="preserve">Luis Ian Fernando Flores Alvarez
</t>
  </si>
  <si>
    <t>Francisco Javier Solis López
Maribel Guitierrez reyes</t>
  </si>
  <si>
    <t>Luis Ian Fernando Flores Álvarez presenta queja por afiliación indebida al Partido Verde Ecologista de México, en el marco del proceso de contratación de personas supervisoras, capacitadoras-asistentes electorales del Proceso Electoral 2023-2024.</t>
  </si>
  <si>
    <t>Francisco Javier Solis López, Maribel Guitierrez reyes presentan queja por afiliación indebida al Partido del Trabajo</t>
  </si>
  <si>
    <t>UT/SCG/Q/LECM/JD01/BC/105/2024
SIQyD 9454</t>
  </si>
  <si>
    <t>UT/SCG/Q/DMGP/JD08/CDM/111/2024
SIQyD 9489</t>
  </si>
  <si>
    <t xml:space="preserve">Luz Elena Cano Morales </t>
  </si>
  <si>
    <t>Daniela Melissa Gómez Pérez</t>
  </si>
  <si>
    <t>Luz Elena Cano Morales  presenta queja por afiliación indebida al partido MORENA en el marco del proceso de contratación de personas supervisoras, capacitadoras-asistentes electorales del Proceso Electoral 2023-2024.</t>
  </si>
  <si>
    <t>Daniela Melissa Gómez Pérez presenta queja por afiliación indebida al Partido Verde Ecologista de México</t>
  </si>
  <si>
    <t>UT/SCG/Q/CG/109/2024
SIQyD 9480</t>
  </si>
  <si>
    <t>UT/SCG/Q/LFCG/JD13/JAL/110/2024
SIQyD 9481</t>
  </si>
  <si>
    <t>Luis Felipe Contreras González</t>
  </si>
  <si>
    <t>En cumplimiento a lo determinado por el Consejo General del INE en el Acuerdo INE/CG615/2023 se inicia Procedimiento oficioso respecto de las personas,  Litzy Paola Rodriguez López, Guillermina Mateo Reyes, Pedro Morales Pedraza, Enrique Soto Guevara, Karina Guadalupe Franco Ibarra, Alfredo Aguilar Loredo, David Jiménez Carrión , quienes desconocieron la afiliación al Partido MORENA, en el marco del proceso de contratación de personas supervisoras, capacitadoras-asistentes electorales del Proceso Electoral 2023-2024.</t>
  </si>
  <si>
    <t>Luis Felipe Contreras González presenta queja por afiliación indebida al partido MORENA en el marco del proceso de contratación de personas supervisoras, capacitadoras-asistentes electorales del Proceso Electoral 2023-2024.</t>
  </si>
  <si>
    <t>UT/SCG/Q/AIMC/JD02/BCS/101/2024
SIQyD 9444</t>
  </si>
  <si>
    <t>UT/SCG/Q/SSA/JD03/CDM/103/2024
SIQyD 9449</t>
  </si>
  <si>
    <t>UT/SCG/Q/CG/104/2024
SIQyD 9450</t>
  </si>
  <si>
    <t>Alma Isela Márquez Celaya</t>
  </si>
  <si>
    <t xml:space="preserve">Sofia Salas Ávila </t>
  </si>
  <si>
    <t>Alma Isela Márquez Celaya presenta queja por afiliación indebida a la partido Verde Ecologista de México</t>
  </si>
  <si>
    <t>Sofia Salas Ávila presenta queja por afiliación indebida al partido MORENA en el marco del proceso de contratación de personas supervisoras, capacitadoras-asistentes electorales del Proceso Electoral 2023-2024.</t>
  </si>
  <si>
    <t>En cumplimiento a lo determinado por el Consejo General del INE en el Acuerdo INE/CG615/2023 se inicia Procedimiento oficioso respecto de las personas, Cruz Alejandro Olayo Moreno, César Omar Hernández Alvarado, Yeredith Luna Guajardo, Dagoberto Lázaro Velasco y María del Carmen Rojas Escobedo, quienes desconocieron la afiliación al Partido MORENA, en el marco del proceso de contratación de personas supervisoras, capacitadoras-asistentes electorales del Proceso Electoral 2023-2024.</t>
  </si>
  <si>
    <t>UT/SCG/Q/CG/107/2024
SIQyD 9476</t>
  </si>
  <si>
    <t>En cumplimiento a lo determinado por el Consejo General del INE en el Acuerdo INE/CG615/2023 se inicia Procedimiento oficioso respecto de las personas, Sandra Lizeth Castro Ponce, Jaime Ortega Zenteno, José Antonio Caballero Villanueva, Sami Méndez Machucho, Karina Pérez Mora, Yadira Nereida Torres Cuello, Egber Emmanuel Tiquet de la Cruz, Guadalupe Domínguez Jiménez, Juan Manuel Álvarez Diaz, José Ángel Jiménez Muñoz, Diana Azaleth Flores Araiza, Mercedes Esmeralda Pérez Ortiz, Heriberto Cerón Azuara, Arely Judit Segura Flores, Héctor Alejandro Ruiz García, Santa Sofia Irene Julio Cruz, Sorina Albizo - o - Sorina XX Albizo, Luis Ignacio Barragán Rodríguez, Vicenta Alicia Flores Astorga, Adrián Samuel Escareño Leaños, quienes desconocieron la afiliación al Partido MORENA, en el marco del proceso de contratación de personas supervisoras, capacitadoras-asistentes electorales del Proceso Electoral 2023-2024.</t>
  </si>
  <si>
    <t xml:space="preserve">
UT/SCG/Q/GGA/JD01/MICH/116/2024
SIQyD 9531</t>
  </si>
  <si>
    <t>Gariela Galeana Abarca
Gladys Ariana Zamora Virrueta</t>
  </si>
  <si>
    <t>Gariela Galeana Abarca, Gladys Ariana Zamora Virrueta presentan quejas por afiliación Indebida al Partido de la Revolución Democrática,  en el marco del proceso de contratación de personas supervisoras, capacitadoras-asistentes electorales del Proceso Electoral 2023-2024.</t>
  </si>
  <si>
    <t>UT/SCG/Q/CASR/JD01/BC/100/2024
SIQyD 9443</t>
  </si>
  <si>
    <t>UT/SCG/Q/CCA/JL/MEX/106/2024
SIQyD 9455</t>
  </si>
  <si>
    <t>Carlos Alberto Salinas Reyes</t>
  </si>
  <si>
    <t>Clementina Chávez Arellano</t>
  </si>
  <si>
    <t xml:space="preserve">Carlos Alberto Salinas Reyes presenta queja por afiliación indebida al partido MORENA </t>
  </si>
  <si>
    <t xml:space="preserve">Clementina Chávez Arellano  presenta queja por afiliación indebida al partido MORENA </t>
  </si>
  <si>
    <t xml:space="preserve">El 2 de septiembre de 2022 , se dictó acuerdo de radicación; admisión y reserva de emplazamiento; requerimiento a DEPPP y al PRD; y solicitud de baja de la quejosa del padrón de militantes del denunciado.
El 8 de septiembre de 2022, la DEPPP desahogó el requerimiento formulado
El 13 de septiembre de 2022,  el PRD desahogó el requerimiento formulado
Proyecto de emplazamiento en elaboración 
Proyecto de emplazamiento en revisón 
El  4 de mayo de 2023 se dictó acuerdo de emplazamiento;  inspección a sitio WEB del PRD y requerimiento a DERFE
Acuerdo de alegatos en elabroración
Proyecto de alegatos en revisión 
El 13 de octubre se dictó acuerdo de requerimiento a DERFE sobre afiliaciones electrónicas
Se notificó a DERFE y esta pendiente la respuesta 
La DERFE desahogó la vista remitiendo las cédulas de afiliación respectivas 
El 9 de noviembre de 2023 se dictó acuerdo de alegatos y vista a los quejosos con las cédulas de afiliación correspondientes
Proyecto de resolución en elaboración 
Proyecto de resolución en revisión </t>
  </si>
  <si>
    <t xml:space="preserve">El 10 de octubre de 2023, se dictó acuerdo de registro, reserva de admisión y emplazamiento y diligencias de investigación referentes a requerimientos al PRI, inspección al sitio WEB del mismo y al Sistema de verificación de personas afiliadas a los partidos 
El 25 de octubre de 2023, el PRI desahogó el requerimiento de información 
Se estan recibiendo constancia de notificación 
Proyecto de emplzamento en elaboración 
Proyecto de emplazamiento y vista de cédulas en revisión 
Se dictó acuerdo de emplazamiento
El 12 de diciembre de 2023, el PRI contestó el emplazamiento y ofreció la cédula de afiliación de Luis Enrique Sainz Picos
Proyecto de vista con cédula de afiliación y alegatos en revisión </t>
  </si>
  <si>
    <t>El 10 de octubre de 2023, se dictó acuerdo de registro, reserva de admisión y emplazamiento y diligencias de investigación referentes a requerimientos a MORENA,  inspección al sitio WEB del mismo y al Sistema de verificación de personas afiliadas a los partidos 
El 23 de octubre de 2023, MORENA desahogó el requerimiento de información
Se estan recibiendo constancias de notificación 
Proyecto de emplazamiento y vista de cédulas de afiliación en elaboración 
Proyecto de emplazamiento y vista de cédulas en revisión
Se dictó acuerdo de emplazamiento
Proyecto de vista con cédula de afiliación y alegatos y escisión de una queja para desahogar una prueba pericial, en revisión</t>
  </si>
  <si>
    <t xml:space="preserve">El 15 de diciembre de 2023, se dictó acuerdo de registro, reserva de admisión y emplazamiento y diligencias de investigación referentes a requerimientos al PVEM,  inspección al sitio WEB del mismo y al Sistema de verificación de personas afiliadas a los partidos, así como la baja del quejoso del padron de militantes.
El 21 de diciembre de 2023, el PVEM desahogó el requerimiento 
Proyecto admisión y emplazamiento en elaboración </t>
  </si>
  <si>
    <t xml:space="preserve">El 15 de diciembre de 2023, se dictó acuerdo de registro, reserva de admisión y emplazamiento y diligencias de investigación referentes a requerimientos al PVEM,  inspección al sitio WEB del mismo y al Sistema de verificación de personas afiliadas a los partidos, así como la baja del quejoso del padron de militantes y la escisión de la queja de Jessica Lizbeth Reyes León
El 21 de diciembre de 2023, el PVEM desahogó el requerimiento.
El 15 de enero de 2023 se recibieron constancias de notificación
Proyecto de admisión y  emplazamiento en elaboración </t>
  </si>
  <si>
    <t xml:space="preserve">El 15 de diciembre de 2023, se dictó acuerdo de registro, reserva de admisión y emplazamiento y diligencias de investigación referentes a requerimientos a MORENA,  inspección al sitio WEB del mismo y al Sistema de verificación de personas afiliadas a los partidos, así como la baja de las personas quejosas del padron de militantes y requerimiento a la DEPPP.
El 21 de diciembre de 2023, MORENA desahogó el requerimiento 
Proyecto de admisión y emplazamiento en elaboración 
</t>
  </si>
  <si>
    <t xml:space="preserve">El 31 de enero de 2024, se dictó acuerdo de registro, reserva de admisión y emplazamiento y diligencias de investigación referentes a requerimientos a MORENA,  inspección al sitio WEB del mismo y al Sistema de verificación de personas afiliadas a los partidos.
</t>
  </si>
  <si>
    <t>Rgistro</t>
  </si>
  <si>
    <t xml:space="preserve">El 15 de febrero de 2024, se dictó acuerdo de registro, reserva de admisión y emplazamiento y diligencias de investigación referentes a requerimientos al PRI,  inspección al sitio WEB del mismo y al Sistema de verificación de personas afiliadas a los partidos, así como la baja de las personas quejosas del padron de militantes y requerimiento a la DEPPP. Del mismo modo se requirió a las Juntas Ejecutivas respectivas para que informen si actualmente las personas quejosas laboran como Supervisores o CAES.
El 21 de febrero de 2024, el PRI desahogó el requerimiento de información 
Proyecto de admisión y emplazamiento en elaboración </t>
  </si>
  <si>
    <t>Registor</t>
  </si>
  <si>
    <t>El 29 de febrero de 2024, se dictó acuerdo de registro, reserva de admisión y emplazamiento y diligencias de investigación referentes a requerimientos al PVEM inspección al sitio WEB del mismo y al Sistema de verificación de personas afiliadas a los partidos, así como la baja de las personas quejosas del padron de militantes y requerimiento a la DEPPP. Del mismo modo se requirió a las Juntas Ejecutivas respectivas para que informen si actualmente las personas quejosas laboran como Supervisores o CAES.
Proyecto de admisión y emplazamiento en elaboración</t>
  </si>
  <si>
    <t>El 29 de febrero de 2024, se dictó acuerdo de registro, reserva de admisión y emplazamiento y diligencias de investigación referentes a requerimientos al PRI,  inspección al sitio WEB del mismo y al Sistema de verificación de personas afiliadas a los partidos, así como la baja de las personas quejosas del padron de militantes y requerimiento a la DEPPP. Del mismo modo se requirió a las Juntas Ejecutivas respectivas para que informen si actualmente las personas quejosas laboran como Supervisores o CAES.
Proyecto de admisión y emplazamiento en elaboración</t>
  </si>
  <si>
    <t>Regisrro</t>
  </si>
  <si>
    <t>Regisfro</t>
  </si>
  <si>
    <t xml:space="preserve">El 14 de febrero de 2022 se dictó acuerdo de radicación, admisión y reserva de emplazamiento, requerimiento a DEPPP y PRD, prevención a Adrián Rangel Ciprés y solicitud de baja de los quejosos del padrón de militantes del denunciado.
El 8 de marzo de 2022 la DEPPP desahogó el rrequerimiento
El 9 de marzo de 2022 el PRD desahogó el requerimiento
El 28 de marzo de 2022 el PRD aportó cédulas de afiliación electronica
Proyecto de emplazamiento en elaboración 
El 13 de septiembre de 2022, se dictó acuerdo de requerimiento a DERFE repecto de diversas cédulas electrónicas de afiliación que vinculan a las personas quejosas con el denunciado y se ordenó la inspección al portal WEB del PRD para verificar si las personas quejosas se encuentran en sus plataformas públicas como afiliados del denunciado.
El 13 de septiembre de 2022, se levantó acta circunstanciada mediante la cual se dió cuenta que las personas quejosas ya no se encuentran como afiliadas en la plataforma pública del PRD
Proyecto de emplazamiento en elaboración 
El  4 de mayo de 2023 se dictó acuerdo de emplazamiento  y requerimiento a DERFE.
Acuerdo de alegatos en revisión 
El 13 de octubre de 2023 se dictó acuerdo de requerimiento a DERFE sobre afiliaciones electrónicas
Se notificó  DERFE y esta pendiente la respuesta 
La DERFE desahogó la respuesta remitiendo las cédulas cor+K5respondientes
El 9 de noviembre de 2023 se dictó acuerdo de alegatos y vista a los quejosos con las cédulas de afiliación 
Se estan recibiendo cosntancias de notificación 
Proyecto de resolución en elaboración 
Proyecto de resolución en revisión </t>
  </si>
  <si>
    <t>En elaboración de proyecto de resolucion</t>
  </si>
  <si>
    <t>El 27 de diciembre de 2023 se dictó acuerdo de registro y requerimientos.
El 11 de enero de 2024, se dicto acuerdo de emplazamiento
El 8 de febrero de 2024, se dictó de alegatos
El 21 de febrero de 2024, se dictó acuerdo de propuesta de Mc.
El 22 de febrero se dictó acuerdo recibiendo MC.</t>
  </si>
  <si>
    <t>UT/SCG/Q/LALM/JD08/CHIS/207/2023
UT/SCG/Q/LALM/JD08/CHIS/9/2024
SIQyD 8941
SIQyD 9153</t>
  </si>
  <si>
    <t>Luis Armando López Méndez
María Magdalena Velázquez Gerónimo
Rocío Alejandra Morales Ruíz
Jesús Antonio Aguilar Guillen
Ericka Soberantes Buitimea
Ana María Bucio Vega
Javier Castilla Maruri
José Alfredo Rodríguez García
Jennifer Contreras Pérez
Alma Leticia Barrón de León
Silvestra Esparza
Eder Alejandro Martínez Zepeda
Surianita de la Luz Nieto Sanchez
Gilberto Huerta Ventura
Juana Hernández Loera
Luis Armando López Méndez</t>
  </si>
  <si>
    <t xml:space="preserve">Luis Armando López Méndez, María Magdalena Velázquez Gerónimo, Rocío Alejandra Morales Ruíz, Jesús Antonio Aguilar Guillen, Ericka Soberantes Buitimea, Ana María Bucio Vega, Javier Castilla Maruri, José Alfredo Rodríguez García, Jennifer Contreras Pérez, Alma Leticia Barrón de León, Silvestra Esparza, Eder Alejandro Martínez Zepeda, Surianita de la Luz Nieto Sanchez, Gilberto Huerta Ventura, Juana Hernández Loera, Luis Armando López Méndez, presentan queja por afiliación indebida al Partido del Trabajo. </t>
  </si>
  <si>
    <t xml:space="preserve">en investiación </t>
  </si>
  <si>
    <t>Acuerdo de registro 15 diciembre 2023
Acuerdo de emplazamiento 4 de enero de 2024
Acuerdo de propuesta de MC 1 de febrero 2024
Acuerdo de recibiendo MC 2 febrero de 2024
Acuerdo de 7 de febrero de 2024, requerimiento a la JDE</t>
  </si>
  <si>
    <t>Acuerdo de registro 16 de enero de 2024
Acuerdo de admisión y emplazamiento 1 de febrero 2024
Acuerdo 2 de febrero 2024 recibiendo MC 
Acuerdo 7 de febrero de 2024 requerimiento a DERFE y acta circunstnciada.
Acuerdo de 21 febrero de 2024 propuesta de MC
Acuerdo de 22 de febrero 2024, rcepción MC</t>
  </si>
  <si>
    <t>Proyecto de resolución en revisión.</t>
  </si>
  <si>
    <t>en trámite</t>
  </si>
  <si>
    <t xml:space="preserve">En Emplazamiento </t>
  </si>
  <si>
    <t>El 19 de enero de 2024. Se emitió acuerdo de registro
El 21/02/2024. Se emitió acuerdo proponiendo Medida Cautelar.
El 22/02/2024. Se emitió acuerdo de Medida Cautelar.</t>
  </si>
  <si>
    <t>El 22 de febrero de 2024. Se emitió acuerdo de registro</t>
  </si>
  <si>
    <t xml:space="preserve">Acuerdo de registro en revisión </t>
  </si>
  <si>
    <t xml:space="preserve">
UT/SCG/Q/AVSG/JD09/CHIS/117/2024
SIQyD 9575</t>
  </si>
  <si>
    <t>Ana Vidaura Sánchez González</t>
  </si>
  <si>
    <t>Ana Vidaura Sánchez González presenta queja pr afiliación indebida al partido MORENA</t>
  </si>
  <si>
    <t>UT/SCG/Q/ALLC/JL/BC/130/2024
SIQyD 9698</t>
  </si>
  <si>
    <t>Cryatian Armando Llamas Cortéz</t>
  </si>
  <si>
    <t>Cryatian Armando Llamas Cortéz presenta queja por afiliación indebida al PArtido Revolucionario Institucional</t>
  </si>
  <si>
    <t xml:space="preserve">
UT/SCG/Q/MAHL/JL/CHIS/119/2024
SIQyD 9620</t>
  </si>
  <si>
    <t>María de los Ángeles Hernández López
Ever Hernández Rojas
Claudia Guadalupe Nah Curiel</t>
  </si>
  <si>
    <t>María de los Ángeles Hernández López, Ever Hernández Rojas, Claudia Guadalupe Nah Curiel presentan quejas por afiliación indebida al Partido verde Ecologista de México</t>
  </si>
  <si>
    <t xml:space="preserve">
UT/SCG/Q/MJLR/JD04/QRO/121/2024
SIQyD 9628</t>
  </si>
  <si>
    <t>Miriam Julia Lara Ramírez</t>
  </si>
  <si>
    <t xml:space="preserve">Miriam Julia Lara Ramírez presenta queja en contra del Partido Verde Ecologista de México por afiliación indebida,en  el marco del proceso de contratación de personas supervisoras, capacitadoras-asistentes electorales del Proceso Electoral 2023-2024. </t>
  </si>
  <si>
    <t xml:space="preserve">
UT/SCG/Q/KNRC/JD04/VER/120/2024
SIQyD 9621</t>
  </si>
  <si>
    <t>Karla Noemí Rivera Conrado</t>
  </si>
  <si>
    <t xml:space="preserve">Karla Noemí Rivera Conrado presenta queja contra MORENA por afiliación indebida n el marco del proceso de contratación de personas supervisoras, capacitadoras-asistentes electorales del Proceso Electoral 2023-2024. </t>
  </si>
  <si>
    <t xml:space="preserve">
UT/SCG/Q/FPZ/OPL/BC/122/2024
SIQyD 9670</t>
  </si>
  <si>
    <t>Filiberto Pozos Zurita
 Homero Arellano Hernández
José Alberto García Beltrán
Edith Márquez Zamora
Flor de María Prado
Manuel Alejandro Soto Palomeque Azael Cervantes Sandoval
Adriana Torres García</t>
  </si>
  <si>
    <t xml:space="preserve">Filiberto Pozos Zurita, Homero Arellano Hernández, José Alberto García Beltrán, Edith Márquez Zamora, Flor de María Prado, Manuel Alejandro Soto Palomeque, Azael Cervantes Sandoval y Adriana Torres García, presentan quejas contra MORENA por afiliación indebida en el marco del proceso de contratación de personas supervisoras, capacitadoras-asistentes electorales del Proceso Electoral 2023-2024. </t>
  </si>
  <si>
    <t>UT/SCG/Q/CG/123/2024
SIQyD 9672</t>
  </si>
  <si>
    <t>Dirección de Deportes del H. Ayuntamiento de Xilitla</t>
  </si>
  <si>
    <t>En atención al oficio INE/UTF/DRN/1575/2024 de la Unidad Técnica de Fiscalización, vista de la Resolución INE/CG648/2023, por la que en su Resolutivo CUARTO ordena dar vista a la Unidad Técnica de lo Contencioso Electoral, sobre la omisión de la Dirección de Deportes del H. Ayuntamiento de Xilitla de proveer información solicitada dentro del expediente INE/Q-COFUTF/707/2018/SLP, en términos de los artículos 457 y 458 de la Ley General de Instituciones y Procedimientos Electorales, a fin de realizar las acciones conducentes por la falta de respuesta a la solicitud realizada.</t>
  </si>
  <si>
    <t>UT/SCG/Q/CG/124/2024
SIQyD 9675</t>
  </si>
  <si>
    <t>Movimiento Ciudadano</t>
  </si>
  <si>
    <t>En atención al oficio INE/DEPPP/DE/DPPF/0492/2024 de la Direccción de Partidos Políticos y Financiamiento por el que notifica la Resolucíon INE/CG05/2024 en la que en su Resolutivo OCTAVO da vista a la Secretaría  Ejecutiva de este Instituto, a efecto de que determine lo que en derecho 
corresponda respecto de un posible incumplimiento a las obligaciones del  PPN Movimiento Ciudadano de adecuar  sus Documentos Básicos en materia de  VPMRG.</t>
  </si>
  <si>
    <t>UT/SCG/Q/CG/125/2024
SIQyD 9692</t>
  </si>
  <si>
    <t>UT/SCG/Q/CG/126/2024
SIQyD 9693</t>
  </si>
  <si>
    <t xml:space="preserve">La Unidad Técnica de lo Contencioso Electoral del Instituto Nacional Electoral ordena la apertura de un Procedimiento Ordinario Sancionador oficioso en el acuerdo de seis de marzo de dos mil veinticuatro del Cuaderno de Antecedentes UT/SCG/CA/CG/5/2024  toda vez que advirtió el desconocimiento de afiliación de las personas Lucero Guadalupe Lechuga Estrad, Abigail Naredo Gregorio al  Partido Movimiento Ciudadano, en el marco del proceso de contratación de personas supervisoras, capacitadoras-asistentes electorales del Proceso Electoral 2023-2024. </t>
  </si>
  <si>
    <t xml:space="preserve">La Unidad Técnica de lo Contencioso Electoral del Instituto Nacional Electoral ordena la apertura de un Procedimiento Ordinario Sancionador oficioso en el acuerdo de seis de marzo de dos mil veinticuatro del Cuaderno de Antecedentes UT/SCG/CA/CG/5/2024  toda vez que advirtió el desconocimiento de afiliación de Brizei Zuleima Pulido González al  Partido Revolucionario Institucional, en el marco del proceso de contratación de personas supervisoras, capacitadoras-asistentes electorales del Proceso Electoral 2023-2024. </t>
  </si>
  <si>
    <t>UT/SCG/Q/ORCH/JD02/CHIS/127/2024
SIQyD 9695</t>
  </si>
  <si>
    <t>UT/SCG/Q/AEAH/JD01/BC/128/2024
SIQyD 9696</t>
  </si>
  <si>
    <t>Odilia Del Rosario Cancino Hidalgo</t>
  </si>
  <si>
    <t>Alba Eunice Alcantar Huante</t>
  </si>
  <si>
    <t xml:space="preserve">Odilia Del Rosario Cancino Hidalgo presenta queja por afiliación indebida al Partido del Trabajo </t>
  </si>
  <si>
    <t xml:space="preserve">Alba Eunice Alcantar Huante presenta queja por afiliación indebida al Partido del Trabajo, en el marco del proceso de contratación de personas supervisoras, capacitadoras-asistentes electorales del Proceso Electoral 2023-2024. </t>
  </si>
  <si>
    <t>UT/SCG/Q/IJCJ/CG/129/2024
SIQyD 9697</t>
  </si>
  <si>
    <t>Irvin Javier Cerino Jiménez</t>
  </si>
  <si>
    <t>Pablo Ojeda Meza presenta queja por la omisión de darlo de baja del padrón de afiliados del Partido Acción Nacional</t>
  </si>
  <si>
    <t xml:space="preserve">Diana Lizeth Escareño Fierro presenta queja por afiliación indebida al Partido MORENA, en el marco del proceso de contratación de personas supervisoras, capacitadoras-asistentes electorales del Proceso Electoral 2023-2024. </t>
  </si>
  <si>
    <t>Pablo Ojeda Meza</t>
  </si>
  <si>
    <t>Diana Lizeth Escareño Fierro</t>
  </si>
  <si>
    <t xml:space="preserve">Irvin Javier Cerino Jiménez presenta queja por afiliación indebida al Partido de la Revolución Democrática , en el marco del proceso de contratación de personas supervisoras, capacitadoras-asistentes electorales del Proceso Electoral 2023-2024. </t>
  </si>
  <si>
    <t>UT/SCG/Q/POM/JL/BCS/131/2024
SIQyD 9710</t>
  </si>
  <si>
    <t>UT/SCG/Q/DLEF/JD01/CHIH/132/2024
SIQyD 9711</t>
  </si>
  <si>
    <t>08/05/2023 Acuerdo de admisión y emplazamiento
06/06/2023 Acuerdo de requerimiento a UTF
28/06/2023 Acuerdo Vista de Alegatos
30/06/2023 Acuerdo recibe contestación a emplazamiento
20/07/2023 Acuerdo de reposición de emplazamiento
30/08/2023 Vista a la UTF
19/09/2023 Vista de Alegatos a Grupo KUH3 S.A. de C.V. 
14/11/2023 Acuerdo de requerimiento a la UTF
08/12/2023. Acuerdo de requerimiento a la UTF
16/02/2024 Acuerdo vista a proveedor
Elaboración de proyecto de resolución</t>
  </si>
  <si>
    <t>Acuerdo de registro 27 de febrero de 2024
Acuerdo de requerimiento DERFE 8 marzo 2024</t>
  </si>
  <si>
    <t>Acuerdo de registro  7 de febrero de 2024</t>
  </si>
  <si>
    <t>Elaboración de proyecto de resolución</t>
  </si>
  <si>
    <t>El 11 de marzo de 2024 se dictó acuerdo de registro y requerimientos.</t>
  </si>
  <si>
    <t>Escisión de 1 ciudadana
UT/SCG/Q/IAJR/JD20/CDM/139/2020</t>
  </si>
  <si>
    <r>
      <t xml:space="preserve">Acuerdo de 16 de enero de 2023, registro y vista a ciudadanos con escrtios de desistimiento.
Elaboración de proyecto de resolucióin
</t>
    </r>
    <r>
      <rPr>
        <b/>
        <sz val="10"/>
        <rFont val="Arial Narrow"/>
        <family val="2"/>
      </rPr>
      <t xml:space="preserve">Última actuación 
16 de febrero de 2023 - Remite constancias de notificación </t>
    </r>
  </si>
  <si>
    <r>
      <t xml:space="preserve">Acuerdo de 14 de febrero de 2023, radicación, admisión y emplazamiento                                                                Acuerdo de 10 de marzo de 2023, a través del cual se hace pronunciamiento del escrito de un denunciante.
Acuerdo de 24 de abril de 2023, vista de alegatos. 
En elaboración de aucerdo de resolución
</t>
    </r>
    <r>
      <rPr>
        <b/>
        <sz val="10"/>
        <rFont val="Arial Narrow"/>
        <family val="2"/>
      </rPr>
      <t>Última actuación 
27 de abril de 2023 - Respuesta PT</t>
    </r>
  </si>
  <si>
    <r>
      <t xml:space="preserve">Acuerdo de 13 de marzo, mediante el cual se registró y se requirió información al denunciado
Acuerdo de 01 de mayo de 2023, Omisión de toma de muestras y emplazamiento
Acuerdo de 09 de junio de 2023, Vista de alegatos
En elaboración de proyecto de resolución
</t>
    </r>
    <r>
      <rPr>
        <b/>
        <sz val="10"/>
        <rFont val="Arial Narrow"/>
        <family val="2"/>
      </rPr>
      <t>Última actuación 
27 de junio de 2023 - Respuesta PRI</t>
    </r>
  </si>
  <si>
    <r>
      <t xml:space="preserve">Acuero de 09 de noviembre de 2023, Registro y requerimeinto de informacion. 
Acuerdo de 16 de noviembre de 2023, 
elaboración de acta circunstanciada y reuerimiento a DERFE
</t>
    </r>
    <r>
      <rPr>
        <b/>
        <sz val="10"/>
        <rFont val="Arial Narrow"/>
        <family val="2"/>
      </rPr>
      <t>Última actuación
08 de diciembre de 2023 - Respuesta DERFE</t>
    </r>
  </si>
  <si>
    <r>
      <t xml:space="preserve">Acuerdo de 5 de diciembre de 2023, Registro, requerimiento de información e instrucción de baja del padrón al PT; instrucción de verificación del Sistema de afiliados administrado por DEPPP
Acuerdo de 10 de enero de 2024. Emplazamiento
Auerdo de 23 de enero de 2024, Requerimiento a JDE estatus de contratación
</t>
    </r>
    <r>
      <rPr>
        <b/>
        <sz val="10"/>
        <rFont val="Arial Narrow"/>
        <family val="2"/>
      </rPr>
      <t>Última actuación:</t>
    </r>
    <r>
      <rPr>
        <sz val="10"/>
        <rFont val="Arial Narrow"/>
        <family val="2"/>
      </rPr>
      <t xml:space="preserve">
</t>
    </r>
    <r>
      <rPr>
        <b/>
        <sz val="10"/>
        <rFont val="Arial Narrow"/>
        <family val="2"/>
      </rPr>
      <t>30 de enero de 2024 Respuesta JDE a requerimiento de información</t>
    </r>
  </si>
  <si>
    <r>
      <t xml:space="preserve">Acuerdo de 8 de diciembre de 2023, Registro, reserva de admisión y emplazamiento, requerimiento de información e instrucción de baja del padrón a Morena; instrucción de verificación del Sistema de afiliados administrado por DEPPP, y requerimiento de constancias a DEPPP
Acuerdo de 27 de diciembre de 2024. Emplazamiento
Acuerdo de 23 de enero de 2024, Requerimiento a JDE estatus de contratación
Acuerdo de 1 de febrero de 2024. Propuesta de Medida Cautelar
Acuerdo de 2 de febrero de 2024. Medida Cautelar.
Acuerdo de 2 de febrero de 2024. Notificación de Medida Cautelar
</t>
    </r>
    <r>
      <rPr>
        <b/>
        <sz val="10"/>
        <rFont val="Arial Narrow"/>
        <family val="2"/>
      </rPr>
      <t>Última actuación:</t>
    </r>
    <r>
      <rPr>
        <sz val="10"/>
        <rFont val="Arial Narrow"/>
        <family val="2"/>
      </rPr>
      <t xml:space="preserve">
</t>
    </r>
    <r>
      <rPr>
        <b/>
        <sz val="10"/>
        <rFont val="Arial Narrow"/>
        <family val="2"/>
      </rPr>
      <t>19 de febrero de 2024 Remite constancias de notificación</t>
    </r>
  </si>
  <si>
    <r>
      <t xml:space="preserve">Acuerdo de quince de diciembre de 2023, acuerdo de registro, requerimiento de informacion a  PRD, instrucción de baja, verificación en el sistema de partidos.
Acuerdo de veintisiste de diciembre de 2023. Requerimiento de información a DERFE.
Acuerdo de dieciséis de enero de 2024. Recordatorio a DERFE.
Acuerdo de veintitrés de enero de 2024. Requerimiento de información a Juntas Distritales.
Acuerdo de primero de febrero de 2024. Admisión y propuesta de MC.
Acuerdo de dos de febrero de 2024. Recibiendo MC. 
En elaboración de veriicación de baja y acta circunstanciada
</t>
    </r>
    <r>
      <rPr>
        <b/>
        <sz val="10"/>
        <rFont val="Arial Narrow"/>
        <family val="2"/>
      </rPr>
      <t>Última Actuación</t>
    </r>
    <r>
      <rPr>
        <sz val="10"/>
        <rFont val="Arial Narrow"/>
        <family val="2"/>
      </rPr>
      <t xml:space="preserve"> 
</t>
    </r>
    <r>
      <rPr>
        <b/>
        <sz val="10"/>
        <rFont val="Arial Narrow"/>
        <family val="2"/>
      </rPr>
      <t>08 de febrero de 2024 - remiten escritio ciudadano</t>
    </r>
  </si>
  <si>
    <r>
      <t xml:space="preserve">Acuerdo de quince de diciembre de 2023, acuerdo de registro, requerimiento de informacion a  PRD, instrucción de baja, verificación en el sistema de partidos.
Acuerdo de veintisiste de diciembre de 2023. Requerimiento de información a DERFE.
Acuerdo de dieciséis de enero de 2024. Recordatorio a DERFE.
Acuerdo de veintitrés de enero de 2024. Requerimiento de información a Juntas Distritales.
Acuerdo de primero de febrero de 2024. Admisión y propuesta de MC.
Acuerdo de dos de febrero de 2024. Recibiendo MC. 
En elaboración de verificación de baja y acta circunstanciada
</t>
    </r>
    <r>
      <rPr>
        <b/>
        <sz val="10"/>
        <rFont val="Arial Narrow"/>
        <family val="2"/>
      </rPr>
      <t xml:space="preserve">Última actuación 
09 de febrero de 2024 - Remite constancias de notificación </t>
    </r>
  </si>
  <si>
    <r>
      <t xml:space="preserve">Acuerdo de 15 de diciembre de 2023, Registro, reserva de admisión y emplazamiento, requerimiento de información e instrucción de baja del padrón al PVEM; instrucción de verificación del Sistema de afiliados administrado por DEPPP, y requerimiento de constancias a DEPPP
Acuerdo de 23 de enero de 2024, Requerimiento a JDEs estatus de contratación
Acuerdo de 1 de febrero de 2024. Admisión, reserva de emplazamiento y propuesta de Medida Cautelar
Acuerdo de 2 de febrero de 2024. Notificación de Medida Cautelar
</t>
    </r>
    <r>
      <rPr>
        <b/>
        <sz val="10"/>
        <rFont val="Arial Narrow"/>
        <family val="2"/>
      </rPr>
      <t xml:space="preserve">Última actuación 
12 de febrero de 2024 - Remite constancias de notificación </t>
    </r>
  </si>
  <si>
    <r>
      <t xml:space="preserve">Acuerdo de 15 de diciembre de 2023, Registro, reserva de admisión y emplazamiento, requerimiento de información e instrucción de baja del padrón al PRI; instrucción de verificación del Sistema de afiliados administrado por DEPPP, y requerimiento de constancias a DEPPP
Acuerdo de 4 de enero de 2023, Emplazamiento
Acuerdo de 23 de enero de 2024, Requerimiento a JDEs estatus de contratación
Acuerdo de 1 de febrero de 2024. Propuesta de Medida Cautelar
Acuerdo de 2 de febrero de 2024. Notificación de Medida Cautelar
Acuerdo de 21 de febrero de 2024. 2a Propuesta de Medida Cautelar
Acuerdo de 22 de febrero de 2024. Notificación de 2a Medida Cautelar
</t>
    </r>
    <r>
      <rPr>
        <b/>
        <sz val="10"/>
        <rFont val="Arial Narrow"/>
        <family val="2"/>
      </rPr>
      <t xml:space="preserve">Última actuación 
23 de febrero de 2024 - Remite constancias de notificación </t>
    </r>
  </si>
  <si>
    <r>
      <t xml:space="preserve">Acuerdo de 22 de diciembre de 2023, Registro, reserva de admisión y emplazamiento, requerimiento de información e instrucción de baja del padrón al PRI; instrucción de verificación del Sistema de afiliados administrado por DEPPP, y requerimiento de constancias a DEPPP
Acuerdo de 11 de enero de 2023, Emplazamiento
Acuerdo de 23 de enero de 2024, Requerimiento a JDEs estatus de contratación
Acuerdo de 1 de febrero de 2024. Propuesta de Medida Cautelar
Acuerdo de 2 de febrero de 2024. Notificación de Medida Cautelar
</t>
    </r>
    <r>
      <rPr>
        <b/>
        <sz val="10"/>
        <rFont val="Arial Narrow"/>
        <family val="2"/>
      </rPr>
      <t>Última actuación:
16/02/2024 Oficio respuesta JDE a requerimiento de información</t>
    </r>
  </si>
  <si>
    <r>
      <t xml:space="preserve">Acuerdo de 31 de diciembre de 2023, Registro, reserva de admisión y emplazamiento, requerimiento de información e instrucción de baja del padrón al PT; instrucción de verificación del Sistema de afiliados administrado por DEPPP, y requerimiento de constancias a DEPPP
Acuerdo de 12 de enero de 2023, Emplazamiento con instrucción a JDEs en relación con el pronunciamiento de Medida Cautelar ACQyD-25/2024. 
Acuerdo de 23 de enero de 2024. Requerimiento de información a los órganos desconcetrados del INE repscto al proceso de contratación de SE y CAES.
Acuerdo de 1 de febrero de 2024. Propuesta de Medida Cautelar
Acuerdo de 2 de febrero de 2024. Notificación de Medida Cautelar. </t>
    </r>
    <r>
      <rPr>
        <b/>
        <sz val="10"/>
        <rFont val="Arial Narrow"/>
        <family val="2"/>
      </rPr>
      <t xml:space="preserve">Última actuación. </t>
    </r>
    <r>
      <rPr>
        <sz val="10"/>
        <rFont val="Arial Narrow"/>
        <family val="2"/>
      </rPr>
      <t xml:space="preserve">
</t>
    </r>
    <r>
      <rPr>
        <b/>
        <sz val="10"/>
        <rFont val="Arial Narrow"/>
        <family val="2"/>
      </rPr>
      <t xml:space="preserve">19 de febrero de 2024 - Se remiten constancias de notificación </t>
    </r>
  </si>
  <si>
    <r>
      <t xml:space="preserve">Acuero de 15 de febrero de 2024. Registro y requerimiento de información. 
En revisión acuerdo de verificación de baja, acumulación y emplazamiennto
</t>
    </r>
    <r>
      <rPr>
        <b/>
        <sz val="10"/>
        <rFont val="Arial Narrow"/>
        <family val="2"/>
      </rPr>
      <t>Última actuación
23 de febrero de 2024 - Constancias de notificación</t>
    </r>
    <r>
      <rPr>
        <sz val="10"/>
        <rFont val="Arial Narrow"/>
        <family val="2"/>
      </rPr>
      <t xml:space="preserve"> </t>
    </r>
  </si>
  <si>
    <t>UT/SCG/Q/MRE/CG/87/2022
SIQyD 7016</t>
  </si>
  <si>
    <t>Mercedes Ramírez Espinoza</t>
  </si>
  <si>
    <t>La Unidad Técnica de lo Contencioso Electoral del Instituto Nacional Electoral, a través del acuerdo de veintiocho de septiembre del presente año, dictado dentro del expediente UT/SCG/Q/MAHO/JD14/CDM/205/2020, ordenó la escisión respecto de Mercedes Ramírez Esponoza, y la apertura de un Procedimiento Sancionador Ordinario, derivado de la indebida afiliación y uso indebido de datos personales del quejoso, toda vez que derivado de diversos procesos de selección como aspirante a cargo dentro del Instituto Nacional Electoral, aparece como afiliado al Partido Verde Ecologista de México</t>
  </si>
  <si>
    <t xml:space="preserve">Se registró el 03/03/2021
Mediante acuerdo de 09/03/2021 se ordenó admitir y emplazar el procedimiento
La UTF  dio respuesta mediante correo de 24/03/2021
Mediante acuerdo de 10/05/2021 se ordenó reponer una notificación
Mediante acuerdo 24/09/2021 se ordenó la instrumentación de acta circunstanciada, requerir a la UTF y a la DERFE
Mediante acuerdo de 19/10/2021 se concedió prórroga al SNTE
La UTF dio respuesta parcial mediante correo de 22/10/2021
La SNTE dio respuesta el 26/10/2021
La DERFE dio respuesta el 3/11/2021
Oficialía remitió el acta el 12/11/2021
La UTF remitió la respuesta el 17/11/2021
Mediante acuerdo de 10/01/2022 se dio vista a GSPM
GSPM dio respuesta el 19/01/2022
Mediante acuerdo de 09/01/2022 se determinó requerir a la DEPPP
Mediante correo 11/02/2022 la DEPPP dio respuesta
Mediante proveído de 8/06/2022 se ordenó requerir a la DERFE
La DERFE dio respuesta mediante correo 14/06/2022
En elaboración de requerimiento a distintas dependencias para solicitar domicilios
Mediante acuerdo de 31/08/2022, se ordenó requerir al INFONAVIT, IMSS, CFE, TELMEX, TELCE, MOVISTAR, IZZI, TOTAL PLAY y CABLEVISIÓN a efecto de obtener información relacionada con diversos domicilios
Mediante acuerdo de 01/11/2022 se ordenó requerir a CFE Y CABLEMAS
CABLEMAS  y la CFE dieron respuesta mediante oficio de 9/11/2022
Mediante acuerdo de 1/02/2023 se ordenó instrumentar acta circunstanciada
Se dio vista de alegatos 22/02/2024
En recepción de respuestas
</t>
  </si>
  <si>
    <t xml:space="preserve">Mediante acuerdo de 17/11/2022 se ordenó requerir a 12 denunciantes a efecto de que ratificaran sus escritos de desistimiento.
Mediante acuerdo de 17/01/2023 se ordenó requerir a una quejosa
Mediante acuerdo de 18/04/2023 se dio vista a un quejoso
En elaboración deproyecto
</t>
  </si>
  <si>
    <t xml:space="preserve">Se emplazó al PRD
El PRD dio   respuesta
En elaboración de alegatos
</t>
  </si>
  <si>
    <t>Se determinó requerir al denunciado, verificar en el  sistema de la DEPPP y ordenar la baja
Se emplazó  al denunciado
Cautelar
En elaboración de alegatos</t>
  </si>
  <si>
    <t xml:space="preserve">Acuerdo de Registro 29/12/2023
Acuerdo de Requerimiento a la DERFE 10/01/2024                                Acuerdo de Propuesta de Medida Cutelar 2/02/2024                                  Acuerdo de Medida Cautelar ACQyD-INE-55/2024 02/02/2024
Acuerdo de Recepción de Medida Cautelar CQyD-INE-55/2024 02/02/2024                                                                                          Acuerdo de Requerimiento a la DERFE y a Organos Desconcetrados 23-02-2024
Acuerdo de Propuesta de Medida Cutelar 08/03/2024
Acuerdo de Medida Cautelar ACQyD-INE-96/2024 08/03/2024
Acuerdo de Recepción de Medida Cautelar CQyD-INE-96/2024 08/03/2024 </t>
  </si>
  <si>
    <t>Acuerdo de Registro 31/12/2023
Acuerdo de Admisión y Emplazamiento 12/01/2024 
Acuerdo de Acuerdo de Alegatos y Requerimiento JDE 29/01/2023</t>
  </si>
  <si>
    <t xml:space="preserve">Proyecto en elaboración </t>
  </si>
  <si>
    <t xml:space="preserve">Investigación/acuerdo de alegatos en revisión </t>
  </si>
  <si>
    <t>El 28/06/2023. Se emitió acuerdo de registro y emplazamiento.
El 25/08/2023. Se emitió acuerdo de alegatos</t>
  </si>
  <si>
    <t>El 08 de enero de 2024. Se emitió acuerdo de emplazamiento.
El 01/02/2024. Se emitió acuerdo proponiendo Medida Cautelar.
El 02/02/2024. Se emitió acuerdo de Medida Cautelar.</t>
  </si>
  <si>
    <t>El 16 de enero de 2024. Se realizó recordatorio a DERFE
El 01/02/2024. Se emitió acuerdo proponiendo Medida Cautelar.
El 02/02/2024. Se emitió acuerdo de Medida Cautelar.</t>
  </si>
  <si>
    <t>El 29 de diciembre de 2023. Se emitió acuerdo de registro.
El 08/03/2024. Se emitió acuerdo proponiendo Medida Cautelar.
El 08/03/2024 Se emitió acuerdo de Medida Cautelar.</t>
  </si>
  <si>
    <t>El 22 de febrero de 2024. Se emitió acuerdo de registro
El 08/03/2024. Se emitió acuerdo proponiendo Medida Cautelar.
El 08/03/2024 Se emitió acuerdo de Medida Cautelar.</t>
  </si>
  <si>
    <t xml:space="preserve">se hizo requerimiento a DERFE para validación de cédulas electrónicas de afilición presentadas por el PRD. El 04 de marzo de 2024 se requrió a órganos desconconcentrados de este Insntituto, diversa información. </t>
  </si>
  <si>
    <t xml:space="preserve">el 2 de Febrero de 2024, se recibió la medida cutelar. </t>
  </si>
  <si>
    <t>El 21 de febrero de 2023, se regsitro.</t>
  </si>
  <si>
    <t>UT/SCG/Q/BLR/JD08/BC/133/2024
SIQyD 9743</t>
  </si>
  <si>
    <t>Barbara Lozoya Rodríguez, Amado Octavio Espinosa González, María Lucina Camacho Flores, Jerson Saúl Cardona Robles</t>
  </si>
  <si>
    <t>Barbara Lozoya Rodríguez, Amado Octavio Espinosa González, María Lucina Camacho Flores, Jerson Saúl Cardona Robles presentan quejas por afiliación indebida al partido MORENA.</t>
  </si>
  <si>
    <t>UT/SCG/Q/JHH/JD06/SLP/135/2024
SIQyD 9805</t>
  </si>
  <si>
    <t xml:space="preserve">José Antonio Hernández Hernández
</t>
  </si>
  <si>
    <t>PVEM
MORENA</t>
  </si>
  <si>
    <t xml:space="preserve">José Antonio Hernández Hernández presenta queja por afiliación indebida al Partido Verde Evcologista de México y MORENA
</t>
  </si>
  <si>
    <t>UT/SCG/Q/CG/134/2024
SIQyD 9753</t>
  </si>
  <si>
    <t>UT/SCG/Q/CG/136/2024
SIQyD 9827</t>
  </si>
  <si>
    <t>Gabriela Coyote Reséndiz</t>
  </si>
  <si>
    <t xml:space="preserve">Bernanda Hernández Ruíz </t>
  </si>
  <si>
    <t>En cumplimiento a lo determinado por el Consejo General del INE en el Acuerdo INE/CG615/2023 ordena el Cierre del Cuardeno de antecedentes UT/SCG/CA/GCR/JD02/HGO/117/2024 y se inicia Procedimiento oficioso respecto de Gabriela Coyote Resendíz, quien desconoció afiliación al Partido Acción Nacional, en el marco del proceso de contratación de personas supervisoras, capacitadoras-asistentes electorales del Proceso Electoral 2023-2024.</t>
  </si>
  <si>
    <t>En cumplimiento a lo determinado por el Consejo General del INE en el Acuerdo INE/CG615/2023 ordena el Cierre del Cuardeno de antecedentes UT/SCG/CA/BHR/CG/115/2024 y se inicia Procedimiento oficioso respecto de Bernarda Hernández Ruiz, quien desconoció afiliación al Partido Revolucionario Institucional, en el marco del proceso de contratación de personas supervisoras, capacitadoras-asistentes electorales del Proceso Electoral 2023-2024.</t>
  </si>
  <si>
    <t>UT/SCG/Q/ERR/JD04/CHIS/138/2024
SIQyD 9876</t>
  </si>
  <si>
    <t>UT/SCG/Q/JAER/JL/MOR/139/2024
SIQyD 9898</t>
  </si>
  <si>
    <t xml:space="preserve">Enelson Ramírez Rodriguez, Javier Martínez Cantoral, José Luis Haro Mendoza, Nubia Yesenia López Trejo, Erika Abilene Montoya Ramos, Luis Ramón Farrera Ortíz, Juan José Solís de la Rosa, Filiberto Pozos Zurita, María Maluye Gómez Diaz, María de Jesús Perez Perez,  </t>
  </si>
  <si>
    <t>Enelson Ramírez Rodriguez, Javier Martínez Cantoral, José Luis Haro Mendoza, Nubia Yesenia López Trejo, Erika Abilene Montoya Ramos, Luis Ramón Farrera Ortíz, Juan José Solís de la Rosa, Filiberto Pozos Zurita, María Maluye Gómez Diaz, María de Jesús Perez Perez,  presentan queja porafiliación indebida a MORENA</t>
  </si>
  <si>
    <t xml:space="preserve">Jair Alejandro Escobar Rivera
</t>
  </si>
  <si>
    <t>Jair Alejandro Escobar Rivera presenta queja por afiliación indebida al Partido Verde Ecologista de México.</t>
  </si>
  <si>
    <t>UT/SCG/Q/CYAM/JD22/MEX/137/2024
SIQyD 9829</t>
  </si>
  <si>
    <t>Claudia Yanelli Alvarado Malvaez
Edwin Michel Méndez Hernández</t>
  </si>
  <si>
    <t>Claudia Yanelli Alvarado Malvaez, Edwin Michel Méndez Hernández presentan queja por afiliación indebida al partido MORENA, en el marco del proceso de contratación de personas supervisoras, capacitadoras-asistentes electorales del Proceso Electoral 2023-2024.</t>
  </si>
  <si>
    <t xml:space="preserve">Acuerdo de 08 de septiembre 2023, se admite y ordena emplazar al PRI
El 14 de marzo de 2024, se dictó acuerdo de alegatos.
</t>
  </si>
  <si>
    <t>El 8 de diciembre de 2023 se dictó acuerdo de registro y requerimientos.
El 8 de febrero de 2024, se dictó de emplazamiento.
El 25 de marzo de 2024 se dictó acuerdo de alegatos.</t>
  </si>
  <si>
    <t>El 8 de diciembre de 2023 se dictó acuerdo de registro y requerimientos.
El 8 de febrero de 2024, se dictó de emplazamiento.
El 26 de marzo de 2024 se dictó acuerdo de alegatos</t>
  </si>
  <si>
    <t>El 15 de diciembre de 2023 se dictó acuerdo de registro y requerimientos.
El 8 de febrero de 2024, se dictó de emplazamiento
El 21 de febrero de 2024 se dictó acuerdo de propuesta de MC.
El 22 de febrero de 2024 se dictó acuerdo recibiendo MC.
El 7 de marzo de 2024, se dictó acuerdo de propuesta MC.
El 8 de marzo de 2024, se dictó acuerdo recibiendo MC.
El 27 de marzo de 2024 se dictó acuerdo de alegatos.</t>
  </si>
  <si>
    <t>El 15 de diciembre de 2023 se dictó acuerdo de registro y requerimientos.
El 8 de febrero de 2024, se dictó de emplazamiento
El 27 de marzo se dictó acuerdo de alegatos</t>
  </si>
  <si>
    <t xml:space="preserve">El 17 de enero de 2024 se dictó acuerdo de registro y requerimientos. Se acumulo a un diverso expediente. </t>
  </si>
  <si>
    <r>
      <t xml:space="preserve">Acuedo de seis de diciembre de 2023, Acuerdo de registro, requerimiento de información a PRD, instrucción, de baja y verificacion en el sistema de partidos políticos.
Acuerdo de veintisiete de diciembre de 2023 requerimiento a DERFE. 
Acuerdo de dieciséis de enero de 2024. Acuerdo recordatorio a DERFE.
Acuerdo de veintitrés de enero de 2024. Acuerdo de requerimiento a JDE.
Acuerdo de 19 de marzo de 2024 propuesta de MC
Acuerdo de 20 de marzo de 2024, Medida Cautelar
Acuerdo de 20 de marzo de 2024, recibiendo Medida Cautelar
</t>
    </r>
    <r>
      <rPr>
        <b/>
        <sz val="10"/>
        <rFont val="Arial Narrow"/>
        <family val="2"/>
      </rPr>
      <t>Última Actuación
28 de marzo constancias de notificación</t>
    </r>
    <r>
      <rPr>
        <sz val="10"/>
        <rFont val="Arial Narrow"/>
        <family val="2"/>
      </rPr>
      <t xml:space="preserve">. </t>
    </r>
    <r>
      <rPr>
        <b/>
        <sz val="10"/>
        <rFont val="Arial Narrow"/>
        <family val="2"/>
      </rPr>
      <t xml:space="preserve">
</t>
    </r>
  </si>
  <si>
    <r>
      <t xml:space="preserve">Acuerdo de quince de diciembre de 2023, acuerdo de registro, requerimiento de informacion a  PRD, instrucción de baja, verificación en el sistema de partidos.
Acuerdo de veintisiste de diciembre de 2023. Requerimiento de información a DERFE.
Acuerdo de dieciséis de enero de 2024. Recordatorio a DERFE.
Acuerdo de veintitrés de enero de 2024. Requerimiento de información a Juntas Distritales.
Acuerdo de primero de febrero de 2024. Admisión y propuesta de MC.
Acuerdo de dos de febrero de 2024. Recibiendo MC.
Acuerdo de 21 de marzo de 2024, escición dos ciudadanos
</t>
    </r>
    <r>
      <rPr>
        <b/>
        <sz val="10"/>
        <rFont val="Arial Narrow"/>
        <family val="2"/>
      </rPr>
      <t xml:space="preserve">Última actuación
21 de marzo de 2024 - Acuerdo escisión </t>
    </r>
  </si>
  <si>
    <t>En investigación. Proyecto de acuerdo de alegatos en elaboración.</t>
  </si>
  <si>
    <r>
      <t xml:space="preserve">Acuerdo de veintinueve de enero de 2024. Registro y requerimiento de información. 
En revisión de subdirección de verificacion de baja y acta circusntanciada y emplazamiento
</t>
    </r>
    <r>
      <rPr>
        <b/>
        <sz val="10"/>
        <rFont val="Arial Narrow"/>
        <family val="2"/>
      </rPr>
      <t>Última actuación
01 de febrero de 2024 - Respuesta PT</t>
    </r>
  </si>
  <si>
    <t>Acuerdo de registro y Emplazamiento 12/02/2024                                      Acuerdo de alegatos 19/03/224</t>
  </si>
  <si>
    <t xml:space="preserve">investigación </t>
  </si>
  <si>
    <t>Acuerdo de registro y de emplazamiento, 03/04/2024</t>
  </si>
  <si>
    <t>08 de diciembre de 2023. Acuerdo por el que se registra la vista, se admite y se emplaza al PAN.
06 de febrero de 2024. Acuerdo por el que se da vista para alegatos al PAN.
En elaboración de proyecto de resolución.
Ultima actuación: Respuesta del PAN recibida el 15 de febrero de 2024 (se adjunta copia del documento)</t>
  </si>
  <si>
    <t>08 de diciembre de 2023. Acuerdo por el que se registra la vista, se admite y se emplaza a Movimiento Ciudadano.
06 de febrero de 2024. Acuerdo por el que se da vista para alegatos al PAN.
En elaboración de proyecto de resolución.
Ultima actuación: Respuesta de MC recibida el 13 de febrero de 2024 (se adjunta copia del documento)</t>
  </si>
  <si>
    <t>06 de diciembre de 2023. Acuerdo por el que se registra el expediente como procedimiento oficioso, se reserva la admisión, se hace consulta en el Sistema para verificar afiliación y se solicita a MORENA aporte cédulas de afiliación y que se de baja de su padrón a las personas involucradas.
21 de diciembre de 2023. Acuerdo por el que se emplaza a MORENA, por la propbable conculcación al derecho de libre afiliación de las personas involucradas.
28 de diciembre de 2023. Acuerdo por el que se envia propuesta de MC a la CQyD.
29 de diciembre de 2023. Acuerdo ACQyD-INE-348/2023, por el que se emiten medidas cautelares.
02 de febrero de 2024. Acuerdo por el que se da vista para alegatos a las partes.
En elaboración de proyecto de resolución.
Ultima actuación: Constancia de notificación recibida el 19 de febrero de 2024 (se adjunta copia del documento)</t>
  </si>
  <si>
    <t>08/11/2023 Acuerdo de registro y requerimientos
17/11/2023 Acuerdo certificación y requerimiento
28/11/2023 Acuerdo prórroga y recordatorio
30/11/2023 Acuerdo requerimientos
08/12/2023 Acuerdo vista a denunciantes
31/01/2024 Acuerdo de requerimiento a JDE
01/02/2024 Acuerdo de admisión
02/02/2024 Acuerdo de Medida Cautelar
16/02/2024 Acuerdo de emplazamiento
01/03/2024 Acuerdo de alegatos
En elaboración de proyecto de resolución</t>
  </si>
  <si>
    <t>11/12/2023 Acuerdo de registro y requerimientos
31/01/2024 Acuerdo de requerimiento a JDE
01/02/2024 Acuerdo de admisión
02/02/2024 Acuerdo de Medida Cautelar
29/02/2024 Acuerdo requerimiento a Juntas
21/03/2024 Acuerdo de emplazamiento
Siguiente actuación acuerdo vista de alegatos</t>
  </si>
  <si>
    <t>07/02/2023 Acuerdo de registro y requerimientos
22/02/2024 Acuerdo de prevención a ciudadana y acta
25/03/2024 Acuero de conclusión y archivo del expediente</t>
  </si>
  <si>
    <t xml:space="preserve">Cierre y archivo </t>
  </si>
  <si>
    <t xml:space="preserve">El 31 de enero de 2024, se dictó acuerdo de registro, reserva de admisión y emplazamiento y diligencias de investigación referentes a requerimientos a MORENA y a diversos organos delegacionales y subdelegacionales del instituto.
El 7 de febrero de 2024, MORENA solicitó prórroga de plazo  para cumplir con el requerimiento de información 
El 15 de febrro de 2024, se dictó acuerdo de prórroga a MORENA
Proyecto de emplazamiento en elaboración </t>
  </si>
  <si>
    <t>UT/SCG/Q/CG/143/2024
SIQyD 9913</t>
  </si>
  <si>
    <t>En cumplimiento a lo determinado por el Consejo General del INE en el Acuerdo INE/CG615/2023 ordena el Cierre del Cuardeno de antecedentes UT/SCG/CA/SMSR/JD02/ZAC/82/2024 y se inicia Procedimiento oficioso respecto deSandra Meliza Sánchez del Real y Silvia Deysi Hernández Madrigal quienes desconocieron afiliación al Partido MORENA, en el marco del proceso de contratación de personas supervisoras, capacitadoras-asistentes electorales del Proceso Electoral 2023-2024.</t>
  </si>
  <si>
    <t>Pilar Guillermo Jaimes Cabello, Martin SolÍs Labardini, Lucio Martin Izaguirre Hernandez, España Hernández Ochoa, presentan queja por afiliciación indebida al Partido Revolucionario Institucional</t>
  </si>
  <si>
    <t>UT/SCG/Q/PGJC/JD10/CDM/152/2024
SIQyD 9997</t>
  </si>
  <si>
    <t>Pilar Guillermo Jaimes Cabello
Martin SolÍs Labardini 
Lucio Martin Izaguirre Hernandez
España Hernández Ochoa</t>
  </si>
  <si>
    <t>UT/SCG/Q/CG/142/2024
SIQyD 9910</t>
  </si>
  <si>
    <t>En cumplimiento a lo determinado por el Consejo General del INE en el Acuerdo INE/CG615/2023 e inicia Procedimiento oficioso respecto de Filoberto Ovalle Campos, quien desconoció afiliación al Partido del Trabajo, en el marco del proceso de contratación de personas supervisoras, capacitadoras-asistentes electorales del Proceso Electoral 2023-2024.</t>
  </si>
  <si>
    <t>UT/SCG/Q/CJAB/JL/NL/154/2024
SIQyD 10008</t>
  </si>
  <si>
    <t>Cruz Jacobo Ayala Blancas
Rodrigo Zepeda Carrasco
Brenda Berenice Fabela Godina</t>
  </si>
  <si>
    <t>Cruz Jacobo Ayala Blancas, Rodrigo Zepeda Carrasco, Brenda Berenice Fabela Godina presentan queja por afiliación indebida al Partido Revolucionario Institucional.</t>
  </si>
  <si>
    <t>UT/SCG/Q/LGL/JD06/HGO/153/2024
SIQyD 10005</t>
  </si>
  <si>
    <t xml:space="preserve">Lorena García López, Edeni Gutiérrez García, Jorge Arturo Hernández Gómez, Anahí de Jesús Gonzalez Vázquez, Mara Cristina García Palomera, Karen Elizabeth Ramírez Reyes, Danahe Hernández Rivas, Brenda Elvira Brígido Fernández, Juan Galindo Ledezma, Fátima Alondra Guzmán Rodríguez, Oscar Eduardo Muñiz Díaz </t>
  </si>
  <si>
    <t xml:space="preserve">Lorena García López, Edeni Gutiérrez García, Jorge Arturo Hernández Gómez, Anahí de Jesús Gonzalez Vázquez, Mara Cristina García Palomera, Karen Elizabeth Ramírez Reyes, Danahe Hernández Rivas, Brenda Elvira Brígido Fernández, Juan Galindo Ledezma, Fátima Alondra Guzmán Rodríguez, Oscar Eduardo Muñiz Díaz presentan quejas por afiliación indebida al partido MORENA </t>
  </si>
  <si>
    <t>UT/SCG/Q/AJAS/JL/NL/144/2024
SIQyD 9914</t>
  </si>
  <si>
    <t>UT/SCG/Q/CG/147/2024
SIQyD 9968</t>
  </si>
  <si>
    <t xml:space="preserve">Alejandro Juventino Armendáriz Sánchez </t>
  </si>
  <si>
    <t>Alejandro Juventino Armendáriz Sánchez presenta queja vs el Partido Revolucionario Institucional por afiliación indebida</t>
  </si>
  <si>
    <t>En cumplimiento a lo determinado por el Consejo General del INE en el Acuerdo INE/CG615/2023 ordena el Cierre del Cuaderno de antecedentes UT/SCG/CA/ALIF/JL/NL/88/2024 y se inicia Procedimiento oficioso respecto de Ana Luisa Infante Barrón quien desconoció afiliación al Partido MORENA, en el marco del proceso de contratación de personas supervisoras, capacitadoras-asistentes electorales del Proceso Electoral 2023-2024.</t>
  </si>
  <si>
    <t>UT/SCG/Q/BELL/JD04/CHIS/140/2024
SIQyD 9906</t>
  </si>
  <si>
    <t>Blanca Estela López López</t>
  </si>
  <si>
    <t>Blanca Estela López López presenta queja vs el Partido Revolucionario Institucional por afiliación indebida</t>
  </si>
  <si>
    <t>UT/SCG/Q/INAI/CG/141/2024
SIQyD 9907</t>
  </si>
  <si>
    <t>El Instituto Nacional de Transparencia, Acceso a la Información y Protección de Datos Personales mediante oficio INAI/STP/553/2024, da vista con la resolución del recurso de revisión RRA 5968/2023, en el que se determinó el incumplimiento del Partido Del trabajo a emitir una nueva respuesta a la solicitud de acceso a la información 330032623000043.</t>
  </si>
  <si>
    <t>UT/SCG/Q/CGLG/JD02/CHIS/145/2024
SIQyD 9928</t>
  </si>
  <si>
    <t>UT/SCG/Q/CILA/JD01/BC/146/2024
SIQyD 9929</t>
  </si>
  <si>
    <t>Cristina Guadalupe Limón Gonzalez</t>
  </si>
  <si>
    <t>Cinthya Isela López Alejos</t>
  </si>
  <si>
    <t>Cristina Guadalupe Limón Gonzalez presenta queja por afiliación indebida al Partido de la Revolución Democrática.</t>
  </si>
  <si>
    <t>Cinthya Isela López Alejos presenta vs MORENA por afiliación indebida</t>
  </si>
  <si>
    <t>UT/SCG/Q/CG/148/2024
SIQyD 9987</t>
  </si>
  <si>
    <t>UT/SCG/Q/CG/149/2024
SIQyD 9988</t>
  </si>
  <si>
    <t>UT/SCG/Q/CG/150/2024
SIQyD 9989</t>
  </si>
  <si>
    <t>En cumplimiento a lo determinado por el Consejo General del INE en el Acuerdo INE/CG615/2023 ordena el Cierre del Cuaderno de antecedentes UT/SCG/CA/CG/130/2024 y se inicia Procedimiento oficioso respecto de Laura Soledad Martínez Luna quien desconoció afiliación al Partido Revolucionario Institucional, en el marco del proceso de contratación de personas supervisoras, capacitadoras-asistentes electorales del Proceso Electoral 2023-2024.</t>
  </si>
  <si>
    <t xml:space="preserve">En cumplimiento a lo determinado por el Consejo General del INE en el Acuerdo INE/CG615/2023 ordena el Cierre del Cuaderno de antecedentes UT/SCG/CA/CG/131/2024 y se inicia Procedimiento oficioso respecto de LGubidxa Josué Gruz Jiménez, Lizzette Guadalupe Ramírez Jiménez quienes desconocieron afiliación al Partido del Trabajo, en el marco del proceso de contratación de personas supervisoras, capacitadoras-asistentes electorales del Proceso Electoral 2023-2024.
</t>
  </si>
  <si>
    <t xml:space="preserve">En cumplimiento a lo determinado por el Consejo General del INE en el Acuerdo INE/CG615/2023 ordena el Cierre del Cuaderno de antecedentes UT/SCG/CA/CG/132/2024 y se inicia Procedimiento oficioso respecto deNormely arellano Vázquez, Doribel Reyes Meza, Alejandro Gonzálezz quienes desconocieron afiliación al Partido del Trabajo, en el marco del proceso de contratación de personas supervisoras, capacitadoras-asistentes electorales del Proceso Electoral 2023-2024.
</t>
  </si>
  <si>
    <t>UT/SCG/Q/CG/151/2024
SIQyD 9991</t>
  </si>
  <si>
    <t>UT/SCG/Q/CF/155/2024
SIQyD 10040</t>
  </si>
  <si>
    <t>UT/SCG/Q/CF/156/2024
SIQyD 10041</t>
  </si>
  <si>
    <t xml:space="preserve">En cumplimiento a lo determinado por el Consejo General del INE en el Acuerdo INE/CG615/2023 ordena el Cierre del Cuaderno de antecedentes UT/SCG/CA/AMVI/JD04/GRO/105/2024 y se inicia Procedimiento oficioso respecto de Adilene Mareli Villa Iturio, Felipe de Jesús Méndez Luna, Vicente Salmerón Calles, Nidia Arianna Mar Rivera quienes desconocieron afiliación al Partido MORENA, en el marco del proceso de contratación de personas supervisoras, capacitadoras-asistentes electorales del Proceso Electoral 2023-2024.
</t>
  </si>
  <si>
    <t>En cumplimiento a lo determinado por el Consejo General del INE en el Acuerdo INE/CG615/2023 ordena el Cierre del Cuaderno de antecedentes UT/SCG/CA/NPV/JD19/MEX/113/2024 y se inicia Procedimiento oficioso respecto de Nohemí Puente Vargas quien desconoció afiliación al Partido Acción Nacional, en el marco del proceso de contratación de personas supervisoras, capacitadoras-asistentes electorales del Proceso Electoral 2023-2024.</t>
  </si>
  <si>
    <t>En cumplimiento a lo determinado por el Consejo General del INE en el Acuerdo INE/CG615/2023 ordena dentro del Cuaderno de antecedentes UT/SCG/CA/MMSS/JD03/GRO/97/2024 iniciar Procedimiento o ficioso respecto de Marcela Mata San Juan quien desconoció afiliación al Partido de la Revolución Democrática, en el marco del proceso de contratación de personas supervisoras, capacitadoras-asistentes electorales del Proceso Electoral 2023-2024.</t>
  </si>
  <si>
    <t>UT/SCG/Q/CF/157/2024
SIQyD 1004</t>
  </si>
  <si>
    <t xml:space="preserve">  Alejandro Ortiz Álvarez</t>
  </si>
  <si>
    <t>En cumplimiento a lo determinado por el Consejo General del INE en el Acuerdo INE/CG615/2023 ordena dentro del Cuaderno de antecedentes UT/SCG/CA/AOA/JD02/MICH/134/2024 iniciar Procedimiento o ficioso respecto de   Alejandro Ortiz Álvarez quien desconoció afiliación al Partido Verde Ecologista de México, en el marco del proceso de contratación de personas supervisoras, capacitadoras-asistentes electorales del Proceso Electoral 2023-2024.</t>
  </si>
  <si>
    <t>Diligencias complementarias</t>
  </si>
  <si>
    <t>Acuerdo de registro y elaboración de acta  10 de abril 2024</t>
  </si>
  <si>
    <t>Acuerdo de registro 10 de abril de 2024
Acuerdo proponiendo MC 14 de abril de 2024
Acuerdo recibiendo MC 15 de Abril de 2024</t>
  </si>
  <si>
    <t>Acuderdo de Registro 15/12/2023
Acuerdo de Admisión y Propuesta de Medida Cautelar 09/01/2024
Acuerdo de Medida Cautelar ACQyD-INE-23/2024 10/01/2024
Acuerdo de Recepción de Medida Cautelar CQyD-INE-23/2024 10/01/2024 
Acuerdo de requerimiento a JDE 24/01/24
Acuedo de emplazamiento 23/02/2024
Acuerdo de Alegatos 5/03/2024</t>
  </si>
  <si>
    <t>Elaboración de proyecto</t>
  </si>
  <si>
    <t xml:space="preserve">Acuerdo de Registro 16/02/2024
Acuerdo de Emplazamiento 22/02/2024
Acuerdo de Admisión y Propuesta de Medidas Cautelares 8/03/2024
Acuerdo de Medida Cautelar ACQyD-INE-96/2024  8/03/2024
Acuerdo de Recepción de Medida Cautelar ACQyD-INE-96/2024 8703/2024
Acuerdo de Alegatos 05/04/2024
Se encuentra en elaboración de proyecto de resolución
</t>
  </si>
  <si>
    <t>06/12/2023 Acuerdo de registro y requerimientos
31/01/2024 Acuerdo de requerimiento a JDE
01/02/2024 Acuerdo de admisión
02/02/2024 Acuerdo de Medida Cautelar
16/02/2024 Acuerdo de emplazamiento
01/03/2024 Acuerdo de vista a ciudadanos
14/03/2024 Acuerdo vista de alegatos
28/03/2024Acuerdo atendiendo solicitud de ciudadano
En elaboración de proyecto de resolución</t>
  </si>
  <si>
    <t>26/12/2023 Acuerdo de registro y requerimientos
31/01/2024 Acuerdo de requerimiento a JDE
01/02/2024 Acuerdo de admisión
02/02/2024 Acuerdo de Medida Cautelar
27/02/2024 Acuerdo de emplazamiento
21/03/2024 Acuerdo de vista de alegatos
Siguiente actuación elaboración del proyecto de resolución</t>
  </si>
  <si>
    <t xml:space="preserve">Se determinó requerir al denunciado, verificar en el  sistema de la DEPPP y ordenar la baja
Mediante acuerdo de 10/01/24 se requirióa MORENAy se ordenó la instrumentación deacta
Cautelar
</t>
  </si>
  <si>
    <t>Se determinó requerir al denunciado, verificar en el  sistema de la DEPPP y ordenar la baja
Cautelar
Requerimiento a Juntas en revisión</t>
  </si>
  <si>
    <t>Se determinó requerir al denunciado, verificar en el  sistema de la DEPPP y ordenar la baja
Se ordenó la elaboración de acta 08/04</t>
  </si>
  <si>
    <t>Requerimiento al INAI mediante provéido 01/04</t>
  </si>
  <si>
    <r>
      <t xml:space="preserve">Acuerdo de 12 de octubre de 2023. Registro, Requerimeinto al PRI,
Acuerdo de 06 de noviembre de 2023. instrumetnación de acta circunstanciada para certificar portal del PRI
Acuerdo de 09 de noviembre de 2023. Instrucción de baja al PRI
En revisión de acuerdo de emplazamiento
</t>
    </r>
    <r>
      <rPr>
        <b/>
        <sz val="10"/>
        <rFont val="Arial Narrow"/>
        <family val="2"/>
      </rPr>
      <t xml:space="preserve">Acuerdo de 16 de abril de 2024. Emplazamiento
</t>
    </r>
  </si>
  <si>
    <t>Emplzazamiento</t>
  </si>
  <si>
    <r>
      <t xml:space="preserve">Acuedo de cinco de diciembre de 2023. Acuerdo de registro, requerimiento Movimiento Ciudadano.
En elaboración de acuerdo de verificación y acta circunstanciada.
</t>
    </r>
    <r>
      <rPr>
        <b/>
        <sz val="10"/>
        <rFont val="Arial Narrow"/>
        <family val="2"/>
      </rPr>
      <t>Acuerdo de 16 de abril de 2024, acta circunstanciada
En elaboracion de Emplazamiento</t>
    </r>
  </si>
  <si>
    <r>
      <t xml:space="preserve">Acuerdo de dieciséis de febrero de dos mil veinticuatro. Registro y requerimiento de información.     Acuerdo de veinticinco de marzo de dos mil veinticuatro. Requerimiento de nueva cuenta a la quejosa. </t>
    </r>
    <r>
      <rPr>
        <b/>
        <sz val="10"/>
        <rFont val="Arial Narrow"/>
        <family val="2"/>
      </rPr>
      <t xml:space="preserve">Última actuación. 
09 de abril de 2024 - Escrito de respuesta a requerimiento de información y documentación presentado por la quejosa. </t>
    </r>
  </si>
  <si>
    <t>Proyecto de resolución en revisión</t>
  </si>
  <si>
    <t>El 23/03/2023. Se emitió acuerdo de registro y se ordenó la instrumentación de acta circunstanciada.
El 30/10/2023, Se emitió acuerdo de instrumentación de acta y vista a ciudadano
Proyecto acuerdo omisión de desahogo en revisión Subdirección</t>
  </si>
  <si>
    <t>El 05 de diciembre de 20223. Se emitió acuerdo de registro.
El 16 de enero de 2024. Se requirió a DERFE.
El 01/02/2024. Se emitió acuerdo proponiendo Medida Cautelar.
El 02/02/2024. Se emitió acuerdo de Medida Cautelar.
Proyecto acuerdo emplazamiento en revisión Subdirección</t>
  </si>
  <si>
    <t xml:space="preserve">El 19 de enero de 2024. Se emitió acuerdo de registro
En elaboración de acuerdo de admisión y emplazamiento </t>
  </si>
  <si>
    <t xml:space="preserve">El 22 de febrero se emitió Acuerdo de registro
El 11/03/2024 se emitió acuerdo de cumplimiento </t>
  </si>
  <si>
    <t>El 08 de abril de 2024. Se emitió acuerdo de registro</t>
  </si>
  <si>
    <t>El 08 de abril de 2024. Se emitió acuerdo de registro.</t>
  </si>
  <si>
    <t xml:space="preserve">El 7 de julio de 2023 se dictó acuerdo de registro, admisión y  emplazamiento a los denunciados, así como requerimientos al SAT respecto de la capacidad económica de los justiciables
Se estan recibiendo constancias de notificación del acuerdo de emplazamiento 
Se estan recibiendo constancias de notificación practicadas a los denunciados
Se recibieron constancias de notificación a los denunciados 
Elaboración de proyecto de resolución 
Proyecto de resolución en revisión </t>
  </si>
  <si>
    <t xml:space="preserve">El 15 de diciembre de 2023, se dictó acuerdo de registro, reserva de admisión y emplazamiento y diligencias de investigación referentes a requerimientos a MORENA,  inspección al sitio WEB del mismo y al Sistema de verificación de personas afiliadas a los partidos, así como la baja de la quejosa del padron de militantes.
El 3 de enero de 2023 MORENA desahogó el requerimiento de información y ofreció la cédula de afiliación de Zachary Yukee Mendivil Perez
El 1 de febrero de 2024 se admitió a trámite la denuncia y se propuso medida cuatelar
El 2 de febrero de 2024, se dictó medida cautelar
El 2 de febrero de 2024, se notificó al quejoso a la quejosa la medida cautelar 
Proyecto de vista de cédula, emplazamiento en elaboración 
Se recibio informesde la Junta  sobre el cumplimiento a la medida cautelar </t>
  </si>
  <si>
    <t>El 15 de febrero de 2024, se dictó acuerdo de registro, reserva de admisión y emplazamiento y diligencias de investigación referentes a requerimientos al PVEM,  inspección al sitio WEB del mismo y al Sistema de verificación de personas afiliadas a los partidos, así como la baja del quejoso del padron de militantes y requerimiento a la DEPPP. Del mismo modo se requirió a las Juntas Ejecutivas respectivas para que informen si actualmente el quejoso labora como Supervisor o CAE.
El 19 de febrero de 2024, el PVEM desahogó el requerimiento de información y aportó el original de la cédula de afiliación del quejoso 
El 8 de marzo de 2024 se admitió a trámite la denuncia y se propuso medida cuatelar
El 8 de marzo de 2024, se dictó medida cautelar
El 8 de marzo de 2024, se notificó a los quejosos a la quejosa la medida cautelar 
Proyecto de vista y  emplazamiento en elaboración
Se recibió informes de la Junta sobre el cumplimiento a la medida cautelar</t>
  </si>
  <si>
    <t xml:space="preserve">Registro </t>
  </si>
  <si>
    <t>UT/SCG/Q/HEMC/JD04/COAH/158/2024
SIQyD 1004</t>
  </si>
  <si>
    <t>UT/SCG/Q/RIMB/JD07/COAH/167/2024
SIQyD 10215</t>
  </si>
  <si>
    <t>Héctor Eduardo Medrano Castañeda, Rubén Arturo Ríos Hernández, Alejandra Damaryz Véncer Loredo, Elda Isela Sandoval Hilario, Xóchilt Azucena Hernandez Fabina, Joel Enrique Cruz Reyes y José Gregorio Olvera Fuentes.</t>
  </si>
  <si>
    <t>Rosa Irene Morales del Bosque
Maria del Carmen Vielma Reséndiz
Diana Alejandra Pérez Ortiz
Carlos Alberto Nava Contreras
Dalia Ivonne Luna Gómez</t>
  </si>
  <si>
    <t>Héctor Eduardo Medrano Castañeda, Rubén Arturo Ríos Hernández, Alejandra Damaryz Véncer Loredo, Elda Isela Sandoval Hilario, Xóchilt Azucena Hernandez Fabina, Joel Enrique Cruz Reyes y José Gregorio Olvera Fuentes presentan quejas por afiliación indebida al Partido Revolucionario Institucional</t>
  </si>
  <si>
    <t>Rosa Irene Morales del Bosque, Maria del Carmen Vielma Reséndiz, Diana Alejandra Pérez Ortiz, Carlos Alberto Nava Contreras, Dalia Ivonne Luna Gómez presentan quejas por afiliación indebida al Partido Revolucionario Institucional</t>
  </si>
  <si>
    <t>UT/SCG/Q/RRH/JD01/CAMP/164/2024
SIQyD 10116</t>
  </si>
  <si>
    <t>UT/SCG/Q/GSCL/JD10/CHIS/165/2024
SIQyD 10117</t>
  </si>
  <si>
    <t>Roger Rivero Heredia
Manuel Alejandro Barahona Chan
Janice Eurídice Mendoza Martínez
Gloria Sthefani Colli González
Karen Margarita Manzanilla
Mario Fermín Gomez kantun
Emanuel Cedillo González
Marisela Joselyn Cortes Escalante
Juanita Erika Yazmin Guel Rico
Mario Oseguera García
Alejandro Martínez Javiel
Jazmín Alejandra Cepeda Vallejo
Martha Julieta García Luna</t>
  </si>
  <si>
    <t>Geremias Sol Cervantes Loya</t>
  </si>
  <si>
    <t>Roger Rivero Heredia, Manuel Alejandro Barahona Chan, Janice Eurídice Mendoza Martínez, Gloria Sthefani Colli González, Karen Margarita Manzanilla, Mario Fermín Gomez kantun, Emanuel Cedillo González, Marisela Joselyn Cortes Escalante, Juanita Erika Yazmin Guel Rico, Mario Oseguera García, Alejandro Martínez Javiel, Jazmín Alejandra Cepeda Vallejo, Martha Julieta García Luna presentan quejas por afiliación indebida al Partido Revolucionario Institucional</t>
  </si>
  <si>
    <t>Geremias Sol Cervantes Loya presenta queja por afiliación indebida al Partido Verde Ecoligista de México</t>
  </si>
  <si>
    <t>UT/SCG/Q/ABGA/JD13/CDM/168/2024
SIQyD 10223</t>
  </si>
  <si>
    <t>UT/SCG/Q/CLSR/JL/OAX/169/2024
SIQyD 10230</t>
  </si>
  <si>
    <t>Ana Bertha Galván Alcaraz 
Celso Álvarez Espinal
Elvira Gómez Rodríguez</t>
  </si>
  <si>
    <t>Cynthia Leticia Sánchez Ramos
José Antonio Rodríguez Romero
Jesús Salvador Rueda Jiménez 
Diana Lizeth Vera Canales
Brayan Abraham Neaves Alvarado
Luis Alberto Villa Rangel 
Elisa García Martínez
José Raymundo Herrera Pérez
Luis Antonio Joaquín Ortega</t>
  </si>
  <si>
    <t xml:space="preserve">Ana Bertha Galván Alcaraz , Celso Álvarez Espinal, Elvira Gómez Rodríguez presentan queja por afiliación indebida al Partido Acción Nacional </t>
  </si>
  <si>
    <t>Cynthia Leticia Sánchez Ramos, José Antonio Rodríguez Romero, Jesús Salvador Rueda Jiménez , Diana Lizeth Vera Canales, Brayan Abraham Neaves Alvarado, Luis Alberto Villa Rangel , Elisa García Martínez, José Raymundo Herrera Pérez, Luis Antonio Joaquín Ortega presentan queja por afiliación indebida al Partido MORENA</t>
  </si>
  <si>
    <t>UT/SCG/Q/NGMC/JD01/CAMP/160/2024
SIQyD 10063</t>
  </si>
  <si>
    <t>Nelly Guadalupe Mijangos Chin, Sandra Isabel González Alvarado, Tania Guadalupe Cardel Cázares, José Horacio Ramón Rodriguez, Linda Karina Pérez Mancinas, Yahaira Esther García Limon, Ana Rubicela Pérez Reyes, José Ángel Cruz e la Rosa, Vianey Navarro Nicolás</t>
  </si>
  <si>
    <t>Nelly Guadalupe Mijangos Chin, Sandra Isabel González Alvarado, Tania Guadalupe Cardel Cázares, José Horacio Ramón Rodriguez, Linda Karina Pérez Mancinas, Yahaira Esther García Limon, Ana Rubicela Pérez Reyes, José Ángel Cruz e la Rosa, Vianey Navarro Nicolás presentan quejas por afiliación indebida al Partido Revolucionario Institucional, n el marco del proceso de contratación de personas supervisoras, capacitadoras-asistentes electorales del Proceso Electoral 2023-2024.</t>
  </si>
  <si>
    <t>UT/SCG/Q/ASME/JD05/SLP/162/2024
SIQyD 10092</t>
  </si>
  <si>
    <t>UT/SCG/Q/PSR/JD01/BC/163/2024
SIQyD 10093</t>
  </si>
  <si>
    <t>Ari Sebastián Moran Escalante</t>
  </si>
  <si>
    <t>Platón Salazar Rojas
 María Guadalupe Lara Meraz</t>
  </si>
  <si>
    <t>Ari Sebastián Moran Escalante presenta queja por afiliación indebida al Partido Revolucionario Institucional</t>
  </si>
  <si>
    <t>Platón Salazar Rojas,  María Guadalupe Lara Meraz presentan queja por afiliación indebida al Partido Acción Nacional</t>
  </si>
  <si>
    <t>UT/SCG/Q/OMM/JD13/CHIS/161/2024
SIQyD 10083</t>
  </si>
  <si>
    <t xml:space="preserve">Olivia Martínez Matus
Adelina Hernández Romero
Lizbeth Hernández García 
Virginia Domínguez Rivera
Francisco Javier Gordillo Martínez </t>
  </si>
  <si>
    <t>Olivia Martínez Matus, Adelina Hernández Romero, Lizbeth Hernández García, Virginia Domínguez Rivera, Francisco Javier Gordillo Martínez presentan queja por afiliación indebida a MORENA</t>
  </si>
  <si>
    <t>UT/SCG/Q/MNT/JL/BC/166/2024
SIQyD 10162</t>
  </si>
  <si>
    <t>Mariana Nolasco Tamayo
Diego Alejandro Castillejos Yuca
Claudia Elizabeth Muñoz Mancinas
Elsa Laura Pérez Escamilla
Erika Néquiz Beltrán
María Isabel Mendoza Infante
Verónica Juárez Reyes</t>
  </si>
  <si>
    <t>Mariana Nolasco Tamayo, Diego Alejandro Castillejos Yuca,Claudia Elizabeth Muñoz Mancinas, Elsa Laura Pérez Escamilla, Erika Néquiz Beltrán, María Isabel Mendoza Infante, Verónica Juárez Reyes presentan queja por afiliación indedida al Partido MORENA</t>
  </si>
  <si>
    <r>
      <t xml:space="preserve">El 11 de julio de 2022, se registró, se admitió a trámite y se emplazó a las APN materia de la vista.
El 20, 21, 25 de julio de 2022, las 32 y 33 JDE de México, JLE´s de Veracruz y Guerrero, remitieron constancias de las APN emplazadas.
El 20, 21, 25, 27, 29, 30 de julio de 2022, las APN´s Misión Esperanza, Proyecto Nacional y Asociación Profesional Interdisciplinaria de México, Proyecto por México, Alianza Social, Fuerza Migrante, México Educación y Justicia, respectivamente, dieron respuesta al emplazamiento.
El 09 de agosto de 2022, la 33 JDE de México, remitió escrito de respuesta de la APN Nuevo Espacio.
El 10 de agosto de 2022, la UTF dió respuesta al requerimiento formulado el 11 de julio de 2022.
El 11 de agosto de 2022, las JLE´s de México y Morelos remitieron constancias de notificación de dos APN´S
El  17 de agosto de 2022, las APN´s Coordinadora Ciudadana y Dignidad Nacional dieon respuesta al emplazamiento.
El 17 de agosto de 2022, la JLE de Jalisco remitiió constancias de notificación de y escrito al emplazamiento de la APN Confío en México.
El 19 de agosto de 2022, se remitió Fe de Hechos realizada por la Oficialía Electoral derivado de una solicitud de la APN México Coherente.
El 22 de agosto de 2022, la APN Vamos Juntos presentó escrito para señalar correeo electrónico para oír y recibir notificaciones.
El 23 de agosto de 2022, la APN Expresión Liberal Democrática presentó excrito de respuesta al em'lazamiento.
El 25 de agosto de 2022, la 13 JDE de la Ciudad de México, remitió escrito de respuesta al emplazamiento de la APN Nueva Revolución Blanca.
En revisión de la Dirección de POS el acuerdo de vista a la UTF y requerimiento a la DEPPP
Requerimeinto a DERFE y DEPPP RFC agrupaciones políticas
En espera de respuesta por parte de DERFE a requerimientro formulado el 9 de enero de 2023 respecto de RFC de diversas asociaciones politicas.
Con fecha 21 de abril 2023 se envió recordatorio de solicitud de información a la UTF.
En espera respuesta de informacion UTF
el 31 de agosto de 2023. Se requirio por tercera ocasion de informacion a la  UTF
</t>
    </r>
    <r>
      <rPr>
        <b/>
        <sz val="10"/>
        <rFont val="Arial Narrow"/>
        <family val="2"/>
      </rPr>
      <t xml:space="preserve">Acuerdo de autorización para rvisión del expediente enviado a revisión </t>
    </r>
  </si>
  <si>
    <t>Acuerdo de registro
Acuerdo de prórroga
Acuerdo de vista a la persona denunciante
El 15 de marzo del presente año, se elaboró proyecto de acuerdo de requerimiento a la persona denunciante.
Emplazamiento
El 24 de abril de 2024 se emitió acuerdo de alegatos</t>
  </si>
  <si>
    <t xml:space="preserve">El 24 de agosto se emitió el acuerdo de registro
</t>
  </si>
  <si>
    <t xml:space="preserve">El 8 de marzo de 2024, se registro y requerió a la UTF. 
</t>
  </si>
  <si>
    <t xml:space="preserve">El 6 de diciembre de 2023, se dictó acuerdo de registro, reserva de admisión y emplazamiento y diligencias de investigación referentes a requerimientos al MORENA,  inspección al sitio WEB del mismo y al Sistema de verificación de personas afiliadas a los partidos, así como la baja de la quejosa del padron de militantes.
El 14 de diciembre de 2023, MORENA desahogó el requerimiento y ofreció diversas cédulas de afiliación
 El 1 de febrero de 2024 se admitió a trámite la denuncia y se propuso medida cuatelar
El 2 de febrero de 2024, se dictó medida cautelar
El 2 de febrero de 2024, se notificó a los quejosos a la quejosa la medida cautelar 
Proyecto de vista y  emplazamiento en elaboración 
Se recibió informes de diversas Juntas sobre el cumplimiento a la medida  cautelar 
Se estan recibiendo constancias de notificación </t>
  </si>
  <si>
    <t xml:space="preserve">El 29 de diciembre de 2023, se dictó acuerdo de registro, reserva de admisión y emplazamiento y diligencias de investigación referentes a requerimientos a Movimiento Ciudadano,  inspección al sitio WEB del mismo y al Sistema de verificación de personas afiliadas a los partidos, así como la baja de las personas quejosas del padron de militantes y requerimiento a la DEPPP y a la 01 Junta Distrital de Chiapas respecto del escrito de queja de Mónica Méndez López
El 5 de enero de 2024, Movimiento Ciudadano desahogó el requerimiento y ofreció 20 cédulas de afiliación.
El 1 de febrero de 2024 se admitió a trámite la denuncia y se propuso medida cuatelar
El 2 de febrero de 2024, se dictó medida cautelar
El 2 de febrero de 2024, se notificó a los quejosos a la quejosa la medida cautelar 
Proyecto de vista , requerimiento y emplazamiento en elaboración
Se recibió informes de diversas Juntas sobre el cumplimiento a la medida cautelar
Se estan recibiendo constancias de notificación </t>
  </si>
  <si>
    <t xml:space="preserve">El 29 de diciembre de 2023, se dictó acuerdo de registro, reserva de admisión y emplazamiento y diligencias de investigación referentes a requerimientos a Movimiento Ciudadano,  inspección al sitio WEB del mismo y al Sistema de verificación de personas afiliadas a los partidos, así como la baja de las personas quejosas del padron de militantes y requerimiento a la DEPPP y prevención a la quejosa Nohemí García Vidal 
El 5 de enero de 2024, Movimiento Cudadano desahogó el requerimiento y aportó 18 cédulas de afiliación 
El 1 de febrero de 2024 se admitió a trámite la denuncia y se propuso medida cuatelar
El 2 de febrero de 2024, se dictó medida cautelar
El 2 de febrero de 2024, se notificó a los quejosos a la quejosa la medida cautelar 
Proyecto de vista y  emplazamiento en elaboración
Se recibió informes de diversas Juntas sobre el cumplimiento a la medida cautelar
Se estan recibiendo constancias de notifcación </t>
  </si>
  <si>
    <t xml:space="preserve">El 15 de febrero de 2024, se dictó acuerdo de registro, reserva de admisión y emplazamiento y diligencias de investigación referentes a requerimientos a MORENA,  inspección al sitio WEB del mismo y al Sistema de verificación de personas afiliadas a los partidos, así como la baja de las personas quejosas del padron de militantes y requerimiento a la DEPPP. Del mismo modo se requirió a las Juntas Ejecutivas respectivas para que informen si actualmente las personas quejosas laboran como SuperVisores o CAES.
El 16 de febrero de 2024, MORENA  desahogó el requerimiento de información 
Proyecto de admisión y emplazamiento en elaboración
Se estan recbiendo constancias de notifcación </t>
  </si>
  <si>
    <t>El 15 de febro de 2024, se dictó acuerdo de registro y se requirió a las personas quejosas para que ratificaran su desitimiento 
Se estan recibiendo constancias de notificación y escritos de desitimiento 
Proyecto de resolución en elaboración</t>
  </si>
  <si>
    <t xml:space="preserve">Proyecto de resolución en elaboración </t>
  </si>
  <si>
    <t xml:space="preserve">Admisión </t>
  </si>
  <si>
    <t>El 25/06/2021 se emitió acuerdo de registro
El 02/07/21 se recibió respuesta de la DEPPP por correo electrónico
/l /2/07/21 Se recibió respuesta del partido del Trabajo
El 08/07/21 se recibieron constancias de notificación de las Junta Local de Estado de México
El 29/07/21 se recibieron constancias de notifiación de  la Junta Local del Estado de México 
El 16/12/2022 Acuerdo de suspensión de plazos
El 04/01/2023 Se emitió acuerdo de reactivación de plazos  
En revisión de acuerdo de Acta Circuntanciada                                      El 28/07/2023 Se emitió acuerdo de suspensión de plazos.                         El 14/08/2023 Se emitió acuerdo de reactivación de plazos.
Propuesta de acuerdo de instrumentación Acta circunstanciada - En revisión Subdirección</t>
  </si>
  <si>
    <t xml:space="preserve">El 25/06/2021 se emitió acuerdo de registro
El 02/07/2021 emitió respuesta la DEPPP
El 07/07/2021 emitió respuesta el PRD
El 24/09/2021 Se emitió acuerdo de vista a quejosos e instrumentación de AC.
El 16/12/2023 Se emitió acuerdo de suspensión de plazos
El 04/01/2023 Se emitió acuerdo de reactivación de plazos
Acuerdo de vista a DECEYEC enviadop para revisión                                      El 28/07/2023 Se emitió acuerdo de suspensión de plazos.                         El 14/08/2023 Se emitió acuerdo de reactivación de plazos.
En elaboración de acuerdo requerimiento a DERFE
</t>
  </si>
  <si>
    <t>El 25/06/2021 se emitió acuerdo de registro
El 02/07/21 se recibió respuesta de la DEPPP por correo electrónico
El 05/07/21 Se recibió respuesta del Partido Verde Ecologista de México
Del 08/07/21 al 15/07/21 se recibieron constancias de notificación de las Juntas Locales de Puebla, San Luis Potosí y Jalisco
El 22/07/21 se recibió respuesta en alcance del PVEM
El 25/11/2021 se recibieron cedulas de afiliación por parte del PVEM
El 16/12/2022 Acuerdo de suspensión de plazos
El 05/01/2023 Se emitió acuerdo de reactivación de plazos  
En revisión de proyecto de acta y vista                                      El 28/07/2023 Se emitió acuerdo de suspensión de plazos.                         El 14/08/2023 Se emitió acuerdo de reactivación de plazos.
Propuesta de acuerdo vista a ciudadanos y acta - En revisión Subdirección</t>
  </si>
  <si>
    <t xml:space="preserve">En revisión acuerdo de registro
El 30/08/2021 Se emitió acuerdo de registro
El 22/09/2021 Se recibió respuesta del PRD
El 22/09/2021 Se recibió respuesta de la DEPPP
Se recibierón constancias de notificación de diversos quejosos
El 16/12/2023 Se emitió acuerdo de suspensión de plazos
El 04/01/2023 Se emitió acuerdo de reactivación de plazos
Acuerdo de instrumentación de AC y requerimiento a DERFE enviado para revisión                                                                                            El 28/07/2023 Se emitió acuerdo de suspensión de plazos.                         El 14//07/2023 Se emitió acuerdo de reactivación de plazos.
El 18/04/2024. Se emitió acuerdo de requerimiento a la DERFE. </t>
  </si>
  <si>
    <t>El 05 de diciembre de 2023. Se emitió acuerdo de registro.
El 17 de enero de 2024. Se emitió acuerdo de emplazamiento.
El 01/02/2024. Se emitió acuerdo proponiendo Medida Cautelar.
El 02/02/2024. Se emitió acuerdo de Medida Cautelar.
En elaboración de acuerdo para formular alegatos.</t>
  </si>
  <si>
    <t>El 05 de diciembre de 20223. Se emitió acuerdo de registro.
El 08 de enero de 2024. Se emitió acuerdo de emplazamiento.
En elaboración de acuerdo para formular Alegatos</t>
  </si>
  <si>
    <t>El 06 de diciembre de 2023. Se emitió acuerdo de registro.
El 14 de diciembe de 2023. Se emitió acuerdo de habilitación de días y horas.
El 01/02/2024. Se emitió acuerdo proponiendo Medida Cautelar.
El 02/02/2024. Se emitió acuerdo de Medida Cautelar.
Propuesta de acuerdo de emplazamiento en revisión</t>
  </si>
  <si>
    <t>El 14 de diciembre de 2023. Se emitió acuerdo de registro.
El 01/02/2024. Se emitió acuerdo proponiendo Medida Cautelar.
El 02/02/2024. Se emitió acuerdo de Medida Cautelar.
En elaboración de propuesta de acuerdo de emplazamiento.</t>
  </si>
  <si>
    <t>Se determinó requerir al denunciado, verificar en el  sistema de la DEPPP y ordenar la baja
Requerimiento DERFE 18/04</t>
  </si>
  <si>
    <t>Acuerdo de requerimientos y prevención 13/04</t>
  </si>
  <si>
    <t xml:space="preserve">Proyecto de resolución </t>
  </si>
  <si>
    <t>El 31 de octubre de 2023 se dictó acuerdo de registro y requerimientos.
El 8 de febrero de 2024, se dictó de emplazamiento
El 26 de marzo de 2024 se edictó acuerdo de alegatos 
El 19 de abril de 2024 e dictó acuerdo para ordenar Acta Circunstanciada de Pericial.</t>
  </si>
  <si>
    <t>Pericial</t>
  </si>
  <si>
    <t xml:space="preserve">Concluido por acumulacion a diverso POS </t>
  </si>
  <si>
    <t xml:space="preserve">El 8 de febrero de 2024 se dictó acuerdo de registro y requerimientos.En proyecto para emplazar. </t>
  </si>
  <si>
    <t xml:space="preserve">El 8 de febrero de 2024 se dictó acuerdo de registro y requerimientos.Esperando respuestas para emplazar </t>
  </si>
  <si>
    <t>El 8 de febrero de 2024 se dictó acuerdo de registro y requerimientos. Esperando respuetsas para emplazar</t>
  </si>
  <si>
    <r>
      <t xml:space="preserve">Acuerdo de 26 de junio de 2023. Radicación y requerimiento de infmroación. 
Acuerdo de 21 de julio de 2023. Elaboración de acta circunstanciada y requerimiento a PAN
Acuerdo de 16 de noviembre de 2023. Requerimiento de información a ciudadana Mayra Verástegui Gil y al PAN
</t>
    </r>
    <r>
      <rPr>
        <b/>
        <sz val="10"/>
        <rFont val="Arial Narrow"/>
        <family val="2"/>
      </rPr>
      <t xml:space="preserve">Última actuación: 
Acuerdo de 12 de abril de 2024 - Prevención a la ciudadana Mayra Verástegui Gil </t>
    </r>
    <r>
      <rPr>
        <sz val="10"/>
        <rFont val="Arial Narrow"/>
        <family val="2"/>
      </rPr>
      <t xml:space="preserve"> </t>
    </r>
  </si>
  <si>
    <t>En investigación. Proyecto de Acuerdo de emplazamiento en elaboración.</t>
  </si>
  <si>
    <t>En elaboración del proyecto de resolución</t>
  </si>
  <si>
    <t>En elaboración de proyecto de alegatos.</t>
  </si>
  <si>
    <t>UT/SCG/Q/CHM/JL/MICH/173/2024
SIQyD 10249</t>
  </si>
  <si>
    <t>Celeste Hernández Murillo, Betzaira Montserrat Virrueta Godínez, Viridiana Zurita Cerriteño, Arley López Gómez , Erika Yunuen Arzola Lemus</t>
  </si>
  <si>
    <t>Celeste Hernández Murillo, Betzaira Montserrat Virrueta Godínez, Viridiana Zurita Cerriteño, Arley López Gómez , Erika Yunuen Arzola Lemus presentan quejas por afiliación indebida al Partido de la Revolución Democrática</t>
  </si>
  <si>
    <t>UT/SCG/Q/CG/174/2024
SIQyD 10256</t>
  </si>
  <si>
    <t>En cumplimiento a lo determinado por el Consejo General del INE en el Acuerdo INE/CG615/2023 ordena dentro del Cuaderno de antecedentes UT/SCG/CA/CG/129/2024 iniciar Procedimiento o ficioso respecto de   Roselver Luna Hernández desconoció afiliación al Partido Verde Ecologista de México, en el marco del proceso de contratación de personas supervisoras, capacitadoras-asistentes electorales del Proceso Electoral 2023-2024.</t>
  </si>
  <si>
    <t>UT/SCG/Q/CG/175/2024
SIQyD 10259</t>
  </si>
  <si>
    <t>En cumplimiento a lo determinado por el Consejo General del INE en el Acuerdo INE/CG615/2023 ordena dentro del Cuaderno de antecedentes UT/SCG/CA/PJGP/JD02/HGO/92/2024 iniciar Procedimiento oficioso respecto de   Paulina Jaqueline Gómez Pineda quien desconoció afiliación al Partido Verde Ecologista de México, en el marco del proceso de contratación de personas supervisoras, capacitadoras-asistentes electorales del Proceso Electoral 2023-2024.</t>
  </si>
  <si>
    <t>UT/SCG/Q/YNN/CG/172/2024
SIQyD 10248</t>
  </si>
  <si>
    <t>Yesenia Nájera Nájera, Aleida Yislain Gutiérrez Salas, Ricardo González Alvarado, Mayela Itzel Vázquez Vázquez, Edith Olvera Cerón, Araceli Barranco Atlagco, Xóchitl Mendoza Canales, Edna Angélica Cortez Lara, Heide Joana Martínez Hernández, Oliverio Monroy Maldonado y Joel Hernández García</t>
  </si>
  <si>
    <t>Yesenia Nájera Nájera, Aleida Yislain Gutiérrez Salas, Ricardo González Alvarado, Mayela Itzel Vázquez Vázquez, Edith Olvera Cerón, Araceli Barranco Atlagco, Xóchitl Mendoza Canales, Edna Angélica Cortez Lara, Heide Joana Martínez Hernández, Oliverio Monroy Maldonado y Joel Hernández García presenran queja por afiliación indebida a MORENA</t>
  </si>
  <si>
    <t>UT/SCG/Q/CG/179/2024
SIQyD 10316</t>
  </si>
  <si>
    <t>En cumplimiento a lo determinado por el Consejo General del INE en el Acuerdo INE/CG615/2023 ordena dentro del Cuaderno de antecedentes UT/SCG/CA/GGP/JD15/CDM/106/2024 iniciar Procedimiento oficioso respecto de   Georgina Gregorio Pablo, Rosa Flores Sánchez, Berthely Pérez González, Marina Esquivel González, Antonio Martínez Maldonado quienes desconocieron afiliación al Partido de la Revolución Democrática, en el marco del proceso de contratación de personas supervisoras, capacitadoras-asistentes electorales del Proceso Electoral 2023-2024.</t>
  </si>
  <si>
    <t>UT/SCG/Q/IRO/JD01/BCS/177/2024
SIQyD 10294</t>
  </si>
  <si>
    <t>Isidro Rodríguez Osuna, Gloria Elideth Bautista Escobedo, Manuel Torres Solís, Silvia Elizabeth Cruz Cruz, Leydi Rodríguez Rodríguez, Wendy Maritza Hernández Pérez, Shaida Athziri del Carpio Méndez, Samuel López Arcos, Abiu Natanael Pérez Oleta, Brianda Marbella Mendoza Velasco, Karina Nayeli Pérez Pérez, Olga Lidia Guzmán Vargas, Blanca Estrella Nateras Ruiz, Arturo Delgado Correa, Edgar Emmanuel Contreras López, Lucero Esbeidy Flores Fabela, Fátima Guadalupe Soto Ramírez, Noé Alfonso Lara Olvera, presentan quejas por afiliación indebida a MORENA</t>
  </si>
  <si>
    <t>Isidro Rodríguez Osuna
Gloria Elideth Bautista Escobedo
Manuel Torres Solís
Silvia Elizabeth Cruz Cruz
Leydi Rodríguez Rodríguez
Wendy Maritza Hernández Pérez
Shaida Athziri del Carpio Méndez
Samuel López Arcos
Abiu Natanael Pérez Oleta
Brianda Marbella Mendoza Velasco
Karina Nayeli Pérez Pérez
Olga Lidia Guzmán Vargas
Blanca Estrella Nateras Ruiz
Arturo Delgado Correa
Edgar Emmanuel Contreras López
Lucero Esbeidy Flores Fabela
Fátima Guadalupe Soto Ramírez
Noé Alfonso Lara Olvera</t>
  </si>
  <si>
    <t>UT/SCG/Q/IJCMG/JD09/CHIS/178/2024
SIQyD 10295</t>
  </si>
  <si>
    <t>Jessica Carolina Montesinos Galeazzi
Nayeli Pérez Jiménez
Celestino Blancas Valentín
María Isabel Figueroa Vicente</t>
  </si>
  <si>
    <t>Jessica Carolina Montesinos Galeazzi, Nayeli Pérez Jiménez, Celestino Blancas Valentín, María Isabel Figueroa Vicente presentan queja por afiliación indebia al Partido Del Trabajo</t>
  </si>
  <si>
    <t>UT/SCG/Q/PRO/JL/BCS/171/2024
SIQyD 10243</t>
  </si>
  <si>
    <t xml:space="preserve">Priscila Reyna Olvera
Diana Habib Reyes Sánchez
Rocío aketzalli Martínez Casas
</t>
  </si>
  <si>
    <t xml:space="preserve">Priscila Reyna Olvera, Diana Habib Reyes Sánchez, Rocío aketzalli Martínez Casas presentan queja por afiliación indebida al Partido de la Revolución Democrática
</t>
  </si>
  <si>
    <t>UT/SCG/Q/CG/182/2024
SIQyD 10375</t>
  </si>
  <si>
    <t>Mediante Incidente de incumplimiento emitido por la Sala Regional Toluca, dentro del Expediente ST-JDC-115/2024-1, se ordena a la Unidad técnica de lo Contencioso Electoral iniciar un procedimiento vs MORENA, derivado de que no acató a través de su órgano competente dela mencionada Sala regional al reencauzarle el medio de impugnación, y dejó de informar sobre el tratamiento que dio.</t>
  </si>
  <si>
    <t xml:space="preserve">Vida Nundewy Moreno Cano </t>
  </si>
  <si>
    <t>UT/SCG/Q/VNMC/JD01/CAMP/181/2024
SIQyD 10357</t>
  </si>
  <si>
    <t xml:space="preserve">Vida Nundewy Moreno Cano presenta queja por afiliación indebida al Partido Verde Ecologista de México </t>
  </si>
  <si>
    <t>UT/SCG/Q/CG/176/2024
SIQyD 10266</t>
  </si>
  <si>
    <t>En cumplimiento a lo determinado por el Consejo General del INE en el Acuerdo INE/CG615/2023 ordena dentro del Cuaderno de antecedentes UT/SCG/CA/MTM/JD04/GRO/166/2024 iniciar Procedimiento o ficioso respecto de   Militza Terrazas Manzo y Carlos Eduardo Ibáñez Morales quienes desconocieron afiliación al Partido de la Revolución Democrática, en el marco del proceso de contratación de personas supervisoras, capacitadoras-asistentes electorales del Proceso Electoral 2023-2024.</t>
  </si>
  <si>
    <t xml:space="preserve">PRD </t>
  </si>
  <si>
    <t>UT/SCG/Q/HAAR/JD01/BC/170/2024
SIQyD 102</t>
  </si>
  <si>
    <t>Héctor Aníbal Ángeles Reséndiz
Yadira Silva Santivañez</t>
  </si>
  <si>
    <t xml:space="preserve">Héctor Aníbal Ángeles Reséndiz, Yadira Silva Santivañez presentan queja por afiliación indebida al Partido Acción Nacional </t>
  </si>
  <si>
    <r>
      <t xml:space="preserve">Acuerdo de 6 de octubre de 2022, radicación, admisión y vista a ciudadana y partido político
Acuerdo de 14 de octubre de 2022, glosa, vista a ciudadana y partido político
Acuerdo de 16 de enero de 2023, remision a perito 
Acuerdo de 18 de abril de 2023 vista a personas con resultados de pericial y remite deocumentos a DERFE y Ciudadana
Acuerdo de nueve de abril de 2024, Emplazamiento
Acuerdo de dos de mayo de 2024- Alegatos              </t>
    </r>
    <r>
      <rPr>
        <b/>
        <sz val="10"/>
        <rFont val="Arial Narrow"/>
        <family val="2"/>
      </rPr>
      <t>Última actuación</t>
    </r>
    <r>
      <rPr>
        <sz val="10"/>
        <rFont val="Arial Narrow"/>
        <family val="2"/>
      </rPr>
      <t xml:space="preserve">
14 de mayo de 2024 - Constancias de notificación </t>
    </r>
  </si>
  <si>
    <r>
      <t xml:space="preserve">Acuerdo de 17 de enero de 2024, acuerdo de registro, requerimiento de informacion a  PRD, instrucción de baja, verificación en el sistema de partidos.                                                                              Acuerdo de 23 de enero de 2024, Requerimiento de informacion a organos desconcentrados del INE respecto del proceso de seleccion de CAE y SE.                                                                                           Acuerdo de 23 de enero de 2024. Requerimiento a DERFE.                                                                  Acuerdo de 21 de febrero de 2024. Propuesta de medida cautelar.                                                      Acuerdo de 22 de febrero de 2024. Notificacion de medida cautelar.                                                       
07 de marzo de 2024 - se remiten constancias de notificacion. 
19 de marzo de 2024 - Propuesta de medida cautelar. 
Acuerdo de 20 de marzo de 2024. Notificacion de medida cautelar.                                            22-abril-2024 Recordatorio requerimiento a DEPPP. 29-abril-2024 Requermiento al PRD.                      </t>
    </r>
    <r>
      <rPr>
        <b/>
        <sz val="10"/>
        <rFont val="Arial Narrow"/>
        <family val="2"/>
      </rPr>
      <t>Última actuación</t>
    </r>
    <r>
      <rPr>
        <sz val="10"/>
        <rFont val="Arial Narrow"/>
        <family val="2"/>
      </rPr>
      <t xml:space="preserve">.    </t>
    </r>
    <r>
      <rPr>
        <b/>
        <sz val="10"/>
        <rFont val="Arial Narrow"/>
        <family val="2"/>
      </rPr>
      <t xml:space="preserve">11 de mayo de 2024 Respuesta PRD.                  </t>
    </r>
    <r>
      <rPr>
        <sz val="10"/>
        <rFont val="Arial Narrow"/>
        <family val="2"/>
      </rPr>
      <t xml:space="preserve">                           </t>
    </r>
  </si>
  <si>
    <r>
      <t xml:space="preserve">Acuerdo de 23 de enero de 2024. Registro, requerimiento de informacion a PRD, Instrucción de baja, Verificacion en el sistema de partidos y requerimiento a organos desconcentrados del INE respecto del proceso de selección de CAE y SE.                                                                                  Acuerdo de 6 de febrero de 2024. Re querimiento a DERFE y Acta circunstanciada.                       Acuerdo de 21 de febrero de 2024. Propuesta de medida cautelar.                                                 Acuerdo de 22 de febrero de 2024. Notificacion de medida cautelar.  </t>
    </r>
    <r>
      <rPr>
        <b/>
        <sz val="10"/>
        <rFont val="Arial Narrow"/>
        <family val="2"/>
      </rPr>
      <t xml:space="preserve">
</t>
    </r>
    <r>
      <rPr>
        <sz val="10"/>
        <rFont val="Arial Narrow"/>
        <family val="2"/>
      </rPr>
      <t xml:space="preserve">7 demarzo de 2024 -  se remiten constancias de notificacion. 
19 de marzo de 2024 - Propuesta de medida cautelar. 
</t>
    </r>
    <r>
      <rPr>
        <b/>
        <sz val="10"/>
        <rFont val="Arial Narrow"/>
        <family val="2"/>
      </rPr>
      <t>Última actuación.</t>
    </r>
    <r>
      <rPr>
        <sz val="10"/>
        <rFont val="Arial Narrow"/>
        <family val="2"/>
      </rPr>
      <t xml:space="preserve"> 
</t>
    </r>
    <r>
      <rPr>
        <b/>
        <sz val="10"/>
        <rFont val="Arial Narrow"/>
        <family val="2"/>
      </rPr>
      <t>Acuerdo de 20 de marzo de 2024. Notificacion de medida cautelar.</t>
    </r>
  </si>
  <si>
    <r>
      <t xml:space="preserve">Acuerdo de veintinueve de enero de 2024. Registro y requermiento de información a Movimiento Ciudadano y a los órganos desconcentrados del Instituto. Acuerdo de veintiuno de febrero de dos mil veinticuatro, admisión y propuesta de medida cautelar. Acuerdo de veintidós de febrero de dos mil veinticuatro. Notificación de Medida cautelar genérica. Acuerdo de dieciséis de abril de dos mil veinticuatro, diligencias de verificación. </t>
    </r>
    <r>
      <rPr>
        <b/>
        <sz val="10"/>
        <rFont val="Arial Narrow"/>
        <family val="2"/>
      </rPr>
      <t>Última actuación. 
03 de mayo de 2024 - Se remite oficio aclaratorio derivado del requerimiento de información solicitado.</t>
    </r>
  </si>
  <si>
    <r>
      <t xml:space="preserve">Acuerdo de 8 de febrero de 2024. Registro, requerimiento de informacion a MORENA, Instrucción de baja, Verificacion en el sistema de partidos y requerimiento a organo desconcentrado del INE respecto del proceso de selección de CAE y SE.                                                                 </t>
    </r>
    <r>
      <rPr>
        <b/>
        <sz val="10"/>
        <rFont val="Arial Narrow"/>
        <family val="2"/>
      </rPr>
      <t xml:space="preserve">Última actuación. 
11 de marzo de 2024 -  Respuesta a requerimiento JDE 09 en Nuevo León. </t>
    </r>
  </si>
  <si>
    <t>En investigación. Proyecto de acuerdo de de desahogo de requerimiento y diligencias de verificación en revisión (Subdirección)</t>
  </si>
  <si>
    <r>
      <t xml:space="preserve">Acuerdo de veinticinco de marzo de dos mil veinticuatro. Registro, reserva de admisión y emplazamiento y requerimiento de información. Acuerdo de trenta de abril de dos mil veinticuatro. vista al quejoso. </t>
    </r>
    <r>
      <rPr>
        <b/>
        <sz val="10"/>
        <rFont val="Arial Narrow"/>
        <family val="2"/>
      </rPr>
      <t>Última actuación 06 de mayo de 2024. Se remiten constancias de notificación</t>
    </r>
  </si>
  <si>
    <t>En investigación. Proyecto de acuerdo de emplazamiento en elaboración.</t>
  </si>
  <si>
    <r>
      <t xml:space="preserve">Acuerdo de cinco de abril de dos mil veintucatro, registro y acta circusntandada.
Acuerdo de ocho de abril de dos mil veintucuatro, emplazamiento. Acuerdo de veintitrés de abril de dos mil veinticuatro. Propuesta de medida cautelar. Acuerdo de veinticuatro de abril de dos mil veinticuatro. Recepción y notificación de medida cautelar
</t>
    </r>
    <r>
      <rPr>
        <b/>
        <sz val="10"/>
        <rFont val="Arial Narrow"/>
        <family val="2"/>
      </rPr>
      <t>Última actuación: veintinueve de abril de dos mil veinticuatro. Se remiten constancias de notificación.</t>
    </r>
    <r>
      <rPr>
        <sz val="10"/>
        <rFont val="Arial Narrow"/>
        <family val="2"/>
      </rPr>
      <t xml:space="preserve">
</t>
    </r>
  </si>
  <si>
    <r>
      <t xml:space="preserve">23-abril-2024- Acuerdo de registro. 24-abril-2024- Acuerdo de recepción de medida cautelar.               </t>
    </r>
    <r>
      <rPr>
        <b/>
        <sz val="10"/>
        <rFont val="Arial Narrow"/>
        <family val="2"/>
      </rPr>
      <t>Última actualización</t>
    </r>
    <r>
      <rPr>
        <sz val="10"/>
        <rFont val="Arial Narrow"/>
        <family val="2"/>
      </rPr>
      <t xml:space="preserve">.                                                      </t>
    </r>
    <r>
      <rPr>
        <b/>
        <sz val="10"/>
        <rFont val="Arial Narrow"/>
        <family val="2"/>
      </rPr>
      <t xml:space="preserve">02 de mayo de 2024- Constancias de notificación de la ciudadana, </t>
    </r>
    <r>
      <rPr>
        <sz val="10"/>
        <rFont val="Arial Narrow"/>
        <family val="2"/>
      </rPr>
      <t xml:space="preserve">                        </t>
    </r>
  </si>
  <si>
    <r>
      <t xml:space="preserve">Acuerdo de 12 de abril de 2024- Registro y requerimiento de informacion a DERFE.                    22-abril-2024- Acuerdo requerimiento a DERFE.                                                    </t>
    </r>
    <r>
      <rPr>
        <b/>
        <sz val="10"/>
        <rFont val="Arial Narrow"/>
        <family val="2"/>
      </rPr>
      <t xml:space="preserve">Última actualización.         </t>
    </r>
    <r>
      <rPr>
        <sz val="10"/>
        <rFont val="Arial Narrow"/>
        <family val="2"/>
      </rPr>
      <t xml:space="preserve">                                                 </t>
    </r>
    <r>
      <rPr>
        <b/>
        <sz val="10"/>
        <rFont val="Arial Narrow"/>
        <family val="2"/>
      </rPr>
      <t>25 de abril de 2024- Respuesta de DERFE.</t>
    </r>
    <r>
      <rPr>
        <sz val="10"/>
        <rFont val="Arial Narrow"/>
        <family val="2"/>
      </rPr>
      <t xml:space="preserve">                  </t>
    </r>
  </si>
  <si>
    <t>Proyecto de acuerdo de emplzamiento en elaboración.</t>
  </si>
  <si>
    <t xml:space="preserve">18/12/2023 Acuerdo de registro y requerimientos
29/12/2023 Acuerfdo de admisión
29/12/2023 Acuerdo de Medida Cautelar
29/12/2023 Acuerdo para notificar la medida cautelar
31/01/2024 Acuerdo de requerimiento a JDE
01/03/2024 Acuerdo de emplazamiento
27/03/2024 Acuerdo requerimiento a Junta Distrital
29/03/2024 Acuerdo vista de alegatos
SIguiente actuación elaboración del proyecto de Resolución </t>
  </si>
  <si>
    <t>Acuerdo 21/03/2024. Registro y diligencias de investigación.   Acuerdo 28/03/2024. Emplazamiento y acta circunstanciada                    Acta circunstanciada 28/03/2024                                                          Acuerdo 15/04/2024. Se propone medida cautelar.                                Acuerdo 15/04/2024. La Comisión de Qujejas y Denuncias dictó acuerdo de medida cautelar.                                                                  Acuerdo 15/04/2024. Se ordena notificar medida cautelar.
Acuerdo de 23//04/2024
Acuerdo 08/05/2024 Alegatos</t>
  </si>
  <si>
    <t>En investiación</t>
  </si>
  <si>
    <t>1. Acuerdo de registro 30 de octubre de 2023 
2. Acuerdo de requerimiento DERFE 15 de noviembre de 2023
3. Acuerdo de vista 03 de mayo de 2024</t>
  </si>
  <si>
    <t>1. Acuerdo registro 04 de marzo de 2024
Acuerdo de emplazamiento en revisión</t>
  </si>
  <si>
    <t>1. Acuerdo registro 01 de abril de 2024
En revisión acuerdo de emplazamiento</t>
  </si>
  <si>
    <t xml:space="preserve">El 14 de diciembre de 2023, se dictó acuerdo de registro, reserva de admisión y emplazamiento y diligencias de investigación referentes a requerimientos a MORENA,  inspección al sitio WEB del mismo y al Sistema de verificación de personas afiliadas a los partidos, así como la baja de las personas quejosas del padron de militantes y requerimiento a la DEPPP
El 21 de diciembre de 2023, MORENA desahogó el requerimiento 
Se esta recibiendo constancias de notificación practicadas a los quejosos
Proyecto de admisión y emplazamiento en elaboración 
Se estan recibiendo constancias de notificación </t>
  </si>
  <si>
    <t xml:space="preserve">El 14 de diciembre de 2023, se dictó acuerdo de registro, reserva de admisión y emplazamiento y diligencias de investigación referentes a requerimientos a MORENA,  inspección al sitio WEB del mismo y al Sistema de verificación de personas afiliadas a los partidos, así como la baja de las personas quejosas del padron de militantes y requerimiento a la DEPPP
El 21 de diciembre de 2023, MORENA desahogó el requerimiento 
Proyecto de admisión y emplazamiento en elaboración
Se estan recibendo constancias de notificación </t>
  </si>
  <si>
    <t xml:space="preserve">El 29 de diciembre de 2023, se dictó acuerdo de registro, reserva de admisión y emplazamiento y diligencias de investigación referentes a requerimientos a MORENA,  inspección al sitio WEB del mismo y al Sistema de verificación de personas afiliadas a los partidos, así como la baja de las personas quejosas del padron de militantes y requerimiento a la DEPPP y a la 05 Junta Distrital de Oaxaca respecto a la prsentació de algun escrito de queja por parte de Wilber Osorio Sosa
El 4 de enero de 2024, MORENA desahogó el requerimiento y aportó 18 cédulas de afiliación 
El 8 de marzo de 2024 se admitió a trámite la denuncia y se propuso medida cuatelar
El 8 de marzo de 2024, se dictó medida cautelar
El 8 de marzo de 2024, se notificó a los quejosos a la quejosa la medida cautelar 
Proyecto de vista y  emplazamiento en elaboración
Se recibió informes de diversas Juntas sobre el cumplimiento a la medida cautelar
Se estan recibiendo constancias de notificación </t>
  </si>
  <si>
    <t>21 de noviembre de 2023. Acuerdo por el que se registra queja, se reserva admisión y emplazamiento, se hace consulta en el Sistema para verificar afiliación y se solicita al denunciado aporte cédulas de afiliación y que de se baja a las personas denunciantes.
28 de noviembre de 2023. Acuerdo por el que se solicita a MC formato de afiliación de una persona.
06 de diciembre de 2023. Acuerdo por el que se da vista a las personas denunciantes con el formato de afiliación aportado por el partido político.
26 de diciembre de 2023. Acuerdo por el que se emplaza a Movimiento Ciudadano,
02 de febrero de 2024. Acuerdo por el que se solicita a JDE información sobre el proceso de contratación de CAE de las personas involucradas.
19 de febrero de 2024. Acuerdo por el que se solicita a ciudadana ratifique escrito de desistimiento.
21 de febrero de 2024. Acuerdo por el que se propone a CQyD, acuerdo de medida cautelar.
22 de febrero de 2024. Acuerdo ACQyD-INE-72/2024, por el que se emiten medidas cautelares.
02 de abril de 2024. Acuerdo por el que se vista para que las partes formulen alegatos
En elaboración de proyecto de resolución</t>
  </si>
  <si>
    <t>15 de diciembre de 2023. Acuerdo por el que se registra el expediente como procedimiento oficioso, se reserva la admisión, se hace consulta en el Sistema para verificar afiliación y se solicita al PT aporte cédulas de afiliación y que se de baja de su padrón a las personas involucradas.
27 de diciembre de 2023. Acuerdo por el que se emplaza al PT
01 de febrero de 2024. Acuerdo por el que se admite el POS y solicita a JDE información relacionada con la contratación como CAE´s de las personas involucradas.
02 de febrero de 2024. Acuerdo ACQyD-INE-55/2024, por el que se emite medida cautelar.
19 de febrero de 2024. Acuerdo por el que se da vista de alegatos a las partes y a las personas se da vista con los formatos de afiliación aportados.
En elaboración de proyecto de resolución
Ultima actuación: Constancia de notificación recibida el 12 de marzo de 2024 (se adjunta copia del documento)</t>
  </si>
  <si>
    <t>20 de diciembre de 2023. Acuerdo por el que se registra queja, se reserva admisión y emplazamiento, se hace consulta en el Sistema para verificar afiliación y se solicita al denunciado aporte cédulas de afiliación y que de se baja a las personas denunciantes.
01 de febrero de 2024. Acuerdo por el que se admite el expediente, se emplaza al PAN y se solicita a JDE información relacionada con la contratación como CAE´s de las personas involucradas.
02 de febrero de 2024. Acuerdo ACQyD-INE-55/2024, por el que se emite medida cautelar.
05 de marzo de 2024. Acuerdo por el que se da vista de alegatos a las partes.
En elaboración de proyecto de resolución
Ultima actuación: Constancia de notificación recibida el 12 de marzo de 2024 (se adjunta copia del documento)</t>
  </si>
  <si>
    <r>
      <t xml:space="preserve">El 21 de octubre de 2021, se requirió información a la UTF.
El 12 de enero de 2022, se ordenó requerimiento de información a la UTF.
Se recibió respuesta de la UTF
Se analizará la información para verificar si se desahogo correctamente el reqeurimiento de información.
Proyecto de acuerdo de requerimiento de información a las personas denunciadas.  
El 24 de marzo de 2022 se ordenó un requerimiento a los proveedores. 
En elaboración de proyecto de acuerdo de requerimiento para requerir información de COTERRA 
Elaboración de acuerdo mediante el cual se requiere de información a diversas instituciones.
Elaboración de acuerdo de requerimiento de información a la UTF 
Acuerdo de 21 de abril de 2023, acuerdo de requerimiento a la UTF
El 03 de mayo del presentte año, se recibió respuesta por parte de la UTF. 
El 08 de mayo del presente año, se recibió respuesta física por parte de la UTF.
Proyecto de acuerdo para solicitar información al IMSS y a un ciudadano en revisión
Acuerdo 24 agosto 2023 se requirió información a la empresa COTERRA 
</t>
    </r>
    <r>
      <rPr>
        <b/>
        <sz val="10"/>
        <rFont val="Arial Narrow"/>
        <family val="2"/>
      </rPr>
      <t>Acuerdo de búsqueda de domicilio en SIIRFE enviado para revisión</t>
    </r>
    <r>
      <rPr>
        <sz val="10"/>
        <rFont val="Arial Narrow"/>
        <family val="2"/>
      </rPr>
      <t>.                                                                            Acdo.13-MAY-24, se requirio a la Representante legal de Coterra.</t>
    </r>
  </si>
  <si>
    <r>
      <t xml:space="preserve">El 03 de junio de 2022, se ordenó el registro del expedeinte, se admitió a trámite y se emplazó a las partes.
El 13 de junio de 2022, se recibió oficio signado por el Director de Análisis Operacional y Administración de Riesgo de la UTF, por medio del cual remitió información fiscal de las partes denunciadas.
El 16 y 30 de junio de 2022, se recibieron constancias de notificación a diversos proveedores, de la JLE del Estado de México e Hidalgo, así como escritos de respuesta al emplazamiento de Arturo Constantino León Fernández y Ana Rosa Garcez Alamilla.
El 04 de julio de 2022, se ordenó reponer el emplazamiento a Imagina y Crea Publicidad, S.A. de C.V.
El 12 de julio de 2022, se recibió respuesta de la UTF, al requerimiento de 03 de junio de 2022.
El 13  de julio de 2022, la JLE de Hidalgo remitió constancias de notificación de Imagina y Crea Publicidad, S.A. de C.V., asimismo el 21 de julio se recibió escrito de respuesta al emplazamiento de la persona moral precisada, remitido por el órgano desconcentrado señalado.
El 25 de octubre del 2022, se hizo requerimiento de información a la UTF, y se dio vista a la UTF, 
El primero de noviembre se recibieron constancias de notificación. 
El cuatro de noviembre del 2022, se recibieron constancias de notificación.
El diez de noviembre de 2022, se recibió respuesta por parte de la UTF.
Verificando información de la UTF a efecto de revisar si desahogo adecuadamente el requerimiento y/o  la vista.
El 31/08/2023. Se emitió acuerdo de vista a Imagina y Crea Publicidad S.A de C.V.de la repuesta remitida por la Unidad Tecnica de Ficalización
</t>
    </r>
    <r>
      <rPr>
        <b/>
        <sz val="10"/>
        <rFont val="Arial Narrow"/>
        <family val="2"/>
      </rPr>
      <t>El 03 de mayo se emitió acuerdo de alegatos.</t>
    </r>
  </si>
  <si>
    <r>
      <t xml:space="preserve">Acuerdo de registro, admisión y emplazamiento.
Acuerdo de consulta del SIIRFE
Se envío correo a la JLE a efecto de notificar a los ciudadanos. 
El 09 de enero del presente año, se ordenó realizar una búsqueda SIIIRFE. 
El 10 de enero se envío correo electrónico institucional a efecto de notificar a ciudadano. 
El 13, 17, y 23 se enero del presente año, se recibieron constancias de notificación. 
El 15 de marzo del presente año, nuevamente se envío correo electrónico institucional a efecto de notificar a ciudadano con otro domiclio.
El 03, 04, 12 y 17 se recibieron constancias de notificación dirigidas a los ciudadanos que se solicitó mediante los correos electrónicos institucionales señalados previamente notificarl.es
El 11 de mayo se elaboró proyecto de acuerdo de búsqueda de ciudadanos ante instancias gubernamentales.   
El 15/09/2023 se envió solicitud de apoyo a las Juntas Locales Ejecutivas de este Instituto en Nuevo Léon y Tabasco para notificar en el domicilio aportado por el IMSS y Total Play a dos ciudadanos 
</t>
    </r>
    <r>
      <rPr>
        <b/>
        <sz val="10"/>
        <rFont val="Arial Narrow"/>
        <family val="2"/>
      </rPr>
      <t xml:space="preserve">El 03/05/2024 se emitió Acuerdo de requerimiento a UTF </t>
    </r>
  </si>
  <si>
    <r>
      <t>El 16/11/2023 se emitió el acuerdo de registro
Acuerdo de vista e instrumentación de acta circunstanciada enviada para revisión
El 21/02/2024 se admitió y se propueso el acuerdo de medida cautelar
El 22/02/2024 la Comisisón de Quejas y Denuncias de este Instituto emitió el Acuerdo ACQyD-72/2024.
El 22/02/2024, se tuvo por recibido el acuerdo de medida cautelarEl tres de mayo se emitió acuerdo de</t>
    </r>
    <r>
      <rPr>
        <b/>
        <sz val="10"/>
        <rFont val="Arial Narrow"/>
        <family val="2"/>
      </rPr>
      <t xml:space="preserve"> emlazamiento </t>
    </r>
    <r>
      <rPr>
        <sz val="10"/>
        <rFont val="Arial Narrow"/>
        <family val="2"/>
      </rPr>
      <t xml:space="preserve">
</t>
    </r>
  </si>
  <si>
    <r>
      <t xml:space="preserve">El 06/12/2023, se emitió acuerdo de registro y requerimientos a MORENA
El 14/12/2023, se emitió acuerdo de requerimiento a la DEPPP e instrumentación de Acta Circunstanciada.
El 21/02/2024 se admitió y se propueso el acuerdo de medida cautelar
El 22/02/2024 la Comisisón de Quejas y Denuncias de este Instituto emitió el Acuerdo ACQyD-72/2024.
El 22/02/2024, se tuvo por recibido el acuerdo de medida cautelar.
Acuerdo de emlazamiento enviado a revisión     
</t>
    </r>
    <r>
      <rPr>
        <b/>
        <sz val="10"/>
        <rFont val="Arial Narrow"/>
        <family val="2"/>
      </rPr>
      <t>El 03/05/2024 se emitió acuerdo de emplazamiento</t>
    </r>
  </si>
  <si>
    <r>
      <t xml:space="preserve">El 15/12/2023, se emitió el acuerdo de registro y requerimientos a MORENA y a la DEPPP. 
El 21/02/2024 se admitió y se propueso el acuerdo de medida cautelar
El 22/02/2024 la Comisisón de Quejas y Denuncias de este Instituto emitió el Acuerdo ACQyD-72/2024.
El 22/02/2024, se tuvo por recibido el acuerdo de medida cautelar.
Acuerdo de emlazamiento enviado a revisión     
</t>
    </r>
    <r>
      <rPr>
        <b/>
        <sz val="10"/>
        <rFont val="Arial Narrow"/>
        <family val="2"/>
      </rPr>
      <t xml:space="preserve">El 03/05/2024 se emitió acuerdo de emplazamiento </t>
    </r>
  </si>
  <si>
    <t>El 03/01/2024 se emitió acuerdo de registro. 
El 21/02/2024 se emitió acuerdo de admisión y propuesta de cautelar.
El 22/02/2024 mediante acuerdo ACQyD-INE-72/2024 se dictó medida cautelar.  En esa misma fecha se emitió acuerdo de recepción de medida cautelar.  
El 24/04/2024 se emitió acuerdo de emplazamiento.    
EL 03/05/2024 mediante acuerdo se dio vista para formular alegatos.  En esa misma fecha se realizó Acta Circunstanciada.</t>
  </si>
  <si>
    <t xml:space="preserve">El 03/01/2024 se emitió acuerdo de registro y se requirió a PAN.
El 21/02/2024 se admitió a trámte y se hizo propuesta de MC.
El 22/02/2024 la Comisión de Quejas y Denuncias de este Instituto, emitió el acuerdo ACQyD-72/2024. 
El 22 de febrero de 2024, se recibió la medida cautelar.
</t>
  </si>
  <si>
    <t xml:space="preserve">El 21 de feberro de 2024, se registro. 
El 03/05/2024 se admitió a trámite, se emplazó y se instrumentó Acta Circunstanciada..   Se realizó el Acta Circunstanciada.
El 15/05/2024, mediante acuerdo se dio vista para formular alegatos. </t>
  </si>
  <si>
    <r>
      <t xml:space="preserve">El 21/02/2024, se emitió acuerdo de registro y requerimientos.
El 04/03/2024 se hizo requerimiento a DERFE para validación de cédulas electrónicas de afilición presentadas por el PRD. 
El 20/03/2024, se emitió acuerdo de admisión y propuesta de medida cautelar
El 20/03/2024 la Comisión de Quejas y Denuncias de este Instituto emitió el Acuerdo ACQyD-118/2024.
El 20/03/2024 se tuvo por recibido el acuerdo de medida cautelar.
El 23/04/2024 se emitió el acuerdo de propuesta de la medida cautelara, al contar con mayor información.
El 24/04/2024, la Comisión de Quejas y Denuncias de este Instituto emitió el acuerdo ACQyD187/2024
El 24/04/2024, se tuvo por recibido el cuerdo de medida cautelar
</t>
    </r>
    <r>
      <rPr>
        <b/>
        <sz val="10"/>
        <rFont val="Arial Narrow"/>
        <family val="2"/>
      </rPr>
      <t>El 06/05/2024 Se emitió Acuerdo de emplazamiento</t>
    </r>
  </si>
  <si>
    <t>El 19 de abril de emitió acuerdo de registro y requerimientos.
El 06 de mayo de 2024, la JDE 04 en SLP, remitió las constancias de notificación.</t>
  </si>
  <si>
    <t>Se determinó requerir al denunciado, verificar en el  sistema de la DEPPP y ordenar la baja
Cautelar
Requerimiento a la DERFE
La DERFE dio respuesta 14/05</t>
  </si>
  <si>
    <t>Se determinó requerir al denunciado, verificar en el  sistema de la DEPPP y ordenar la baja
Requerimiento a la DERFE
La DERFE dio respuesta</t>
  </si>
  <si>
    <t>Elaboración de acuerdo de registro</t>
  </si>
  <si>
    <t>UT/SCG/Q/CG/183/2024
SIQyD 10414</t>
  </si>
  <si>
    <t>En cumplimiento a lo determinado por el Consejo General del INE en el Acuerdo de fecha diez de mayo del año en curso, que  ordena dentro del Cuaderno de antecedentes UT/SCG/CA/VIVO/JD04/GRO/200/2024 iniciar Procedimiento oficioso respecto de Verónica Ivonne Vera Ortiz, Cinthya Mairet Linares Montes, Verónica Gómez Villaseñor y a Verónica Yoshie Soto Anaya,  quienes desconocieron afiliación al Partido MORENA, en el marco del proceso de contratación de personas supervisoras, capacitadoras-asistentes electorales del Proceso Electoral 2023-2024.</t>
  </si>
  <si>
    <t>UT/SCG/Q/CG/184/2024
SIQyD 10415</t>
  </si>
  <si>
    <t>En cumplimiento a lo determinado por el Consejo General del INE en el Acuerdo de fecha diez de mayo del año en curso, que  ordena dentro del Cuaderno de antecedentes UT/SCG/CA/PEEM/JL/BS/206/2024 iniciar Procedimiento oficioso respecto de Estefanía Esqueda Manríquez, Dulce Patricia Kuk Chable, Vicente Santiz Guzmán, Antonio Santiz Cruz y Sara Carbajal Medina,  quienes desconocieron afiliación al Partido Verde Ecologista de México, en el marco del proceso de contratación de personas supervisoras, capacitadoras-asistentes electorales del Proceso Electoral 2023-2024.</t>
  </si>
  <si>
    <t>UT/SCG/Q/CG/188/2024
SIQyD 10463</t>
  </si>
  <si>
    <t>En cumplimiento a lo determinado por el Consejo General del INE en el Acuerdo de fecha diez de mayo del año en curso, que  ordena dentro del Cuaderno de antecedentes UT/SCG/CA/JRLL/JD04/GRO/199/2024 iniciar Procedimiento oficioso respecto dJorge Rafael Leyva Lozano, Natalia Elizabeth García Flores, Sandra Luz Mesino Mora,Abigail Guadalupe Morales González,  quienes desconocieron afiliación al Partido Movimiento Ciudadano, en el marco del proceso de contratación de personas supervisoras, capacitadoras-asistentes electorales del Proceso Electoral 2023-2024.</t>
  </si>
  <si>
    <t>UT/SCG/Q/CG/187/2024
SIQyD 10465</t>
  </si>
  <si>
    <t>UT/SCG/Q/CG/186/2024
SIQyD 10459</t>
  </si>
  <si>
    <t>José Eder Rodríguez Carranza
 Margarita Cruz Ramírez 
Uriel Limas Bautista 
Ruth Itzel Arizmendi Moreno</t>
  </si>
  <si>
    <t> Martha Erika Velázquez Meza y Aleida Lida Velázquez Flores</t>
  </si>
  <si>
    <t>UT/SCG/Q/CAOL/OPL/HGO/189/2024
SIQyD 10463</t>
  </si>
  <si>
    <t>Vanessa Alondra Olvera Lozada
José Adrián Camas Martínez
Erika Rocha Sandoval
Elvira Parra Fernández
Rosalva Sánchez Herrera
Michael Sammuel Dimas Guido
Miguel Ángel Solórzano Granados
Ezequiel Segundo Cárdenas Ayala
Ricardo Herrera Ávalos
Esmeralda Ángeles Martínez
Zaira Lizbeth Gutiérrez Vaca
Jaime David Cruz González
Carlos López Pérez
Sandra Lizbeth Portillo Guzmán
Víctor Hervis Ramírez
Marbella Nárez Villarreal</t>
  </si>
  <si>
    <t>Vanessa Alondra Olvera Lozada, José Adrián Camas Martínez, Erika Rocha Sandoval, Elvira Parra Fernández, Rosalva Sánchez Herrera, Michael Sammuel Dimas Guido, Miguel Ángel Solórzano Granados, Ezequiel Segundo Cárdenas Ayala, Ricardo Herrera Ávalos, Esmeralda Ángeles Martínez, Zaira Lizbeth Gutiérrez Vaca, Jaime David Cruz González, Carlos López Pérez, Sandra Lizbeth Portillo Guzmán, Víctor Hervis Ramírez, Marbella Nárez Villarreal presentan quejas por afiliación indebida al Partido de la Rolución Democrática</t>
  </si>
  <si>
    <t>Laura Elena González Alvarado presenta queja por afiliación indebida al partido Movimiento Ciudadano</t>
  </si>
  <si>
    <t>UT/SCG/Q/LEGA/JL/QRO/190/2024
SIQyD 10477</t>
  </si>
  <si>
    <t>Laura Elena González Alvarado</t>
  </si>
  <si>
    <t>UT/SCG/Q/CG/180/2024
SIQyD 10343</t>
  </si>
  <si>
    <t>En cumplimiento a lo determinado por el Consejo General del INE en el Acuerdo de fecha diez de mayo del año en curso, que  ordena dentro del Cuaderno de antecedentes UT/SCG/CA/SSG/JD11/MICH/46/2024 iniciar Procedimiento oficioso respecto de  María Isabel Ornelas Nuñez y María Juana Martínez Farfán,  quienes desconocieron afiliación al Partido de la Revolución Democrática, en el marco del proceso de contratación de personas supervisoras, capacitadoras-asistentes electorales del Proceso Electoral 2023-2024.</t>
  </si>
  <si>
    <t>UT/SCG/Q/CG/191/2024
SIQyD 10516</t>
  </si>
  <si>
    <t>En cumplimiento a lo determinado por el Consejo General del INE en el Acuerdo de fecha diez de mayo del año en curso, que  ordena dentro del Cuaderno de antecedentes UT/SCG/CA/YTG/OPL/CDM/242/2024 iniciar Procedimiento oficioso respecto de Yazmín Torres Gallardo, Alfonso Serrano Salinas, Jaretzy Alejandra Bustos Garcés, Guadalupe Zuleta Juárez, Adriana Núñez Montañez, Rita López Elías, Maricela, Rodríguez Lozano, Alma Elizabeth Quintero Arizmendi, Silvia Madrid Hernández, Daniela del Ángel Salazar Valdez, Blanca Rosa Rodríguez Muñoz, Rubén Morales Hernández, Ian Gustavo López Gonzalez, Claudia Elizabeth Fuentes Flores, José Guadalupe Escamilla Morales, Roberto Medina Jiménez,  quienes desconocieron afiliación al Partido de la Revolución Democrática, en el marco del proceso de contratación de personas supervisoras, capacitadoras-asistentes electorales del Proceso Electoral 2023-2024.</t>
  </si>
  <si>
    <t>UT/SCG/Q/SAGO/JD12/MEX/192/2024
SIQyD 10517</t>
  </si>
  <si>
    <t>Sandra Anaid González Ontiveros y Elia Margarita Ortiz May</t>
  </si>
  <si>
    <t>Sandra Anaid González Ontiveros y Elia Margarita Ortiz May presentan queja por afiliación indebida al partido Movimiento Ciudadano</t>
  </si>
  <si>
    <t>UT/SCG/Q/CG/202/2024
SIQyD 10601</t>
  </si>
  <si>
    <t>En cumplimiento a lo determinado por el Consejo General del INE en el Acuerdo de fecha vinticuatro mayo del año en curso, que  ordena dentro del Cuaderno de antecedentes UT/SCG/CA/GFF/CG/258/2024 iniciar Procedimiento oficioso respecto de Gilberto Flores Flores, Sarahi De Jesús Solares, Marina Álvarez Espejel, Jessica Sofia Rosas Lara, Alejandrina Carrasco Flores y Beatriz Hernández Mendoza  quienes desconocieron afiliación al Partido Verde Ecologista de México , en el marco del proceso de contratación de personas supervisoras, capacitadoras-asistentes electorales del Proceso Electoral 2023-2024.</t>
  </si>
  <si>
    <t>UT/SCG/Q/CG/199/2024
SIQyD 10585</t>
  </si>
  <si>
    <t>En cumplimiento a lo determinado por el Consejo General del INE en el Acuerdo de fecha vinticuatro mayo del año en curso, que  ordena dentro del Cuaderno de antecedentes UT/SCG/CA/MCLG/OPL/MEX/246/2024 iniciar Procedimiento oficioso respecto deMaría del Carmen Luna Godínez, María del Carmen de la Trinidad Velázquez, Josefina Galindo Mateos, María Fernanda Flores Vázquez, Fernando Flores Hernández, Martha Beatriz Kanxoc Ek, Martha Guadalupe Murillo Morales, Marysar Manzanarez Chávez, Armando Porras Leyva, Lucia Barrios Angón, Eduardo Espinoza López, Guadalupe García Pacheco y Miguel Ángel López Flores,  quienes desconocieron afiliación al Partido Movimiento Ciudadano, en el marco del proceso de contratación de personas supervisoras, capacitadoras-asistentes electorales del Proceso Electoral 2023-2024.</t>
  </si>
  <si>
    <t>UT/SCG/Q/CG/200/2024
SIQyD 10586</t>
  </si>
  <si>
    <t>En cumplimiento a lo determinado por el Consejo General del INE en el Acuerdo de fecha vinticuatro mayo del año en curso, que  ordena dentro del Cuaderno de antecedentes UT/SCG/CA/MGNG/JD19/CDM/232/2024 iniciar Procedimiento oficioso respecto de Verónica Zapata Hernández , Denisse Bautista Munguía, María del Carmen Maldonado Flores
Lucía Merino Ramírez,  quienes desconocieron afiliación al Partido Movimiento Ciudadano, en el marco del proceso de contratación de personas supervisoras, capacitadoras-asistentes electorales del Proceso Electoral 2023-2024.</t>
  </si>
  <si>
    <t>UT/SCG/Q/CG/196/2024
SIQyD 10546</t>
  </si>
  <si>
    <t>En cumplimiento a lo determinado por el Consejo General del INE en el Acuerdo de fecha vinticuatro mayo del año en curso, que  ordena dentro del Cuaderno de antecedentes UT/SCG/CA/LMCM/OPL/CDM/235/2024 iniciar Procedimiento oficioso respecto de Luis Miguel Cruz Mendoza, Ignacio Alonso Rosales, Víctor Saúl Pineda Ortiz, Gabriela Luna García, Edgar Javier Vega Ángeles, Juan Gabriel Luna González, Salvador Cruz Patlán, Guadalupe Jurado Ramírez, Blanca Jovita Ramírez Ocampo, Marcelo Cortés Hernández, Rosa María Becerra Rubí , Ana Luz Espinosa Reyes, Raúl Chavero Rosas, Alejandra Munguía Fernández , Gloria Cardoso Cerda, Martha Patricia Gómez Cabrera, Gladys Ivonne Barrera Méndez,  quienes desconocieron afiliación al Partido MORENA, en el marco del proceso de contratación de personas supervisoras, capacitadoras-asistentes electorales del Proceso Electoral 2023-2024.</t>
  </si>
  <si>
    <t>UT/SCG/Q/BRS/JD08/OAX/197/2024
SIQyD 1055</t>
  </si>
  <si>
    <t>Berenice Ramírez Salinas
José Alberto Zavala Terán
Dolores González Domínguez
Imelda Ramos Feliciano</t>
  </si>
  <si>
    <t>Berenice Ramírez Salinas, José Alberto Zavala Terán, Dolores González Domínguez, Imelda Ramos Feliciano presentan queja por afiliación indebida a MORENA</t>
  </si>
  <si>
    <t xml:space="preserve">Patricia Lavariega Armas </t>
  </si>
  <si>
    <t>UT/SCG/Q/PLA/OPL/OAX/201/2024
SIQyD 10600</t>
  </si>
  <si>
    <t xml:space="preserve">Patricia Lavariega Armas presenta queja por afiliación indebida al Partido de la Revolución Democrática </t>
  </si>
  <si>
    <t>UT/SCG/Q/EMLMG/JD33/MEX/193/2024
SIQyD 10530</t>
  </si>
  <si>
    <t>UT/SCG/Q/ABLG/JL/VER/194/2024
SIQyD 10531</t>
  </si>
  <si>
    <t>UT/SCG/Q/MTMG/OPL/CHIS/195/2024
SIQyD 10533</t>
  </si>
  <si>
    <t>UT/SCG/Q/KMA/JD03/COAH/198/2024
SIQyD 10584</t>
  </si>
  <si>
    <t>Elsa María Luisa Moreno Gómez
Alejandro Álvarez Naranjo 
Rebeca Jazmín Valencia Ávila
Mónica López Rosiles
María Mayte Gaytan Prado</t>
  </si>
  <si>
    <t>Arantxa Belda Ladron de Guevara
Jaime Hernández Murillo
Irene Isabel Gómez Rodríguez</t>
  </si>
  <si>
    <t>María Teresa Méndez Gómez
Carolina Rosas Sánchez
Elias Emmanuel Spinola Ono
Carla Silvia Castellanos Medina
Sara Guadalupe Lira Ríos
Yonathan Natanael Esquivel Pérez
Eugenio Jonathan Moreno Hidalgo
Rita Inés Ruiz Ordoñez
Yazmin Leonor Pérez García
Gabriela Nayelli Santoyo Vargas
María de la Luz Valles Castelán
Edén Saúl Arenas Marin
Maite Jiménez Ponce
Julio César León Islas
Mariana León Santos
Geovanna Reséndiz Trejo
Luis Ángel Peralta Callejas
Claudia Díaz Cruz
Georgina Quintero Gayosso
Horacio Edgar Barraza Pérez</t>
  </si>
  <si>
    <t>Kimberling Martínez Almaguer
Reyna Fabiola López López
Mallerly Guadalupe López López
José Francisco Díaz Vázquez
Herman Leonel López Alva
Adalberto Morales López
Gabriel Gómez González
Yohana del Rocío Vázquez Calvo
Rodrigo Antonio Ventura Velasco
Yudemi Francisca Ramos Matías
Hiber Antonio López Herrera
Dalton Enrique López Velasco
Mercedes Berenice Utrilla Díaz
Roxana Guadalupe Ozuna Coronel
Alex Omar López Hernández
Guillermo Maldonado López
Lucia Aracely Cano Flores
Irene Candelaria Hernández Gómez
Carlos Antonio Aguilar Hernández
Gemma Mendoza Hernández
Adriana López Zapata
Isabella Alexandra, Olzaran Andrade
Alma Sareth Ortega Jiménez
Adriana Santos Cortes
María del Pilar Vega Reyes</t>
  </si>
  <si>
    <t>Elsa María Luisa Moreno Gómez, Alejandro Álvarez Naranjo, Rebeca Jazmín Valencia Ávila, Mónica López Rosiles, María Mayte Gaytan Prado presentan queja por afiliación indebida al Partido der la Revolución Democrática</t>
  </si>
  <si>
    <t xml:space="preserve">Arantxa Belda Ladron de Guevara, Jaime Hernández Murillo, Irene Isabel Gómez Rodríguez presentan queja pr afiliación indebida al Partido Verde Ecologista de México </t>
  </si>
  <si>
    <t>María Teresa Méndez Gómez, Carolina Rosas Sánchez, Elias Emmanuel Spinola Ono, Carla Silvia Castellanos Medina, Sara Guadalupe Lira Ríos, Yonathan Natanael Esquivel Pérez, Eugenio Jonathan Moreno Hidalgo, Rita Inés Ruiz Ordoñez, Yazmin Leonor Pérez García, Gabriela Nayelli Santoyo Vargas, María de la Luz Valles Castelán, Edén Saúl Arenas Marin, Maite Jiménez Ponce, Julio César León Islas, Mariana León Santos, Geovanna Reséndiz Trejo, Luis Ángel Peralta Callejas, Claudia Díaz Cruz, Georgina Quintero Gayosso, Edgar Barraza Pérez presentan quejas por afiliación indebida al Partido Revolucionario Institucional</t>
  </si>
  <si>
    <t xml:space="preserve">Kimberling Martínez Almaguer, Reyna Fabiola López López, Mallerly Guadalupe López López,José Francisco Díaz Vázquez, Herman Leonel López Alva, Adalberto Morales López, Gabriel Gómez González, Yohana del Rocío Vázquez Calvo, Rodrigo Antonio Ventura Velasco, Yudemi Francisca Ramos Matías, Hiber Antonio López Herrera, Dalton Enrique López Velasco, Mercedes Berenice Utrilla Díaz, Roxana Guadalupe Ozuna Coronel, Alex Omar López Hernández, Guillermo Maldonado López, Lucia Aracely Cano Flores, Irene Candelaria Hernández Gómez, Carlos Antonio Aguilar Hernández, Gemma Mendoza Hernández, Adriana López Zapata, Isabella Alexandra, Olzaran Andrade, Alma Sareth Ortega Jiménez, Adriana Santos Cortes, María del Pilar Vega Reyes presentan queja por afiliación al partido MORENA </t>
  </si>
  <si>
    <t>1. Acuerdo registro 02 de febrero de 2024
2. Acuerdo de emplazamiento 16 de febrero de 2024
3. Acuerdo de propuesta de Medida 15 de abril de 2024
4. Medida Cautelar
5. Acuerdo de recepción de medida cautelar 15 de abril de 2024
En revisión acuerdo de alegatos</t>
  </si>
  <si>
    <t>1. Acuerdo registro 02 de febrero de 2024
Acuerdo de emplazamiento en revisión</t>
  </si>
  <si>
    <t>1. Acuerdo registro 13 de febrero de 2024
Acuerdo de emplazamiento en revisión</t>
  </si>
  <si>
    <t>1. Acuerdo registro y req a DERFE de 3 de mayo de 2024
2. Acuerdo de propuesta  de Medida a 20 de mayo de 2024
3. Medida Cautelar de 21 de mayo de 2024
4. Acuerdo de recepción de medida cautelar 21 de mayo de 2024</t>
  </si>
  <si>
    <t>1. Acuerdo de registro 13 de mayo de 2024
2.Acuerdo de Acta 14 de mayo de 2024
3. Acuerdo de Propuesta de Medida Cautelar 20 de mayo de 2024
4. Acuerdo de medida cautelar 21 de mayo de 2024
5. Acuerdo recibiendo medida cautelar 21 de mayo de 2024</t>
  </si>
  <si>
    <t>1. Acuerdo registro y req a DERFE de 23 de mayo de 2024
2. Acuerdo de propuesta  de Medida a 31 de mayo de 2024
3. Medida Cautelar de 1 de junio de 2024
4. Acuerdo de recepción de medida cautelar  1 de junio de 2024</t>
  </si>
  <si>
    <t>El 13/05/2024 se registró y requirió al PVEM
30/05/2024, se instrumento AC, se hizo busqueda el SIIRFE y no se concedió prorroga al PVEM</t>
  </si>
  <si>
    <t>4 personas 
20/05/2024, registro, admisión y propuesta de medidas cautelares
21/05/2024, ACQyD 242/2024
21/05/2024, recibiendo medidas cautelares</t>
  </si>
  <si>
    <t>Pendiente de Registro</t>
  </si>
  <si>
    <t>11/12/2023 Acuerdo de registro y requerimientos
31/01/2024 Acuerdo de requerimiento a JDE
01/02/2024 Acuerdo de admisión
02/02/2024 Acuerdo de Medida Cautelar
14/03/2024 Acuerdo de emplazamiento
02/05/2024 Acuerdo de vista de alegatos
En elaboración de proyecto de resolución</t>
  </si>
  <si>
    <t>18/12/2023 Acuerdo de registro y requerimientos
27/12/2023 Acuerdo requerimiento
31/01/2024 Acuerdo de requerimiento a JDE
21/02/2024 Acuerdo de admisión y emplazamiento
08/03/2024 Acuerdo de Medida cautelar
02/05/2024 Acuerdo vista de alegatos
En elaboración de proyecto de resolución</t>
  </si>
  <si>
    <t>Acuerdo de Registro 29/01/2024
Acuerdo de Admisión y Emplazamiento 16/02724
Acuerdo de propuesta de Medida Cautelar 08/03/2024                         Acuerdo de Medida Cautelar ACQyD-INE-96/2024 08/03/2024
Acuerdo de Recepción de Medida Cautelar CQyD-INE-96/2024 08/03/2024
Acuerdo de Alegatos 08/05/2024</t>
  </si>
  <si>
    <t xml:space="preserve">Acuerdo de registro 12/02/2024
Acuerdo de requerimiento a DERFE y Registro Civil de Durango.08/03/24
Acuerdo de admisión y emplazamiento 08/05/2024
Acuerdo de alegatos 21/05/2024
</t>
  </si>
  <si>
    <t>Acuerdo de emplazamiento en revisión</t>
  </si>
  <si>
    <t>Acuerdo de registro y emplazamiento 29/05/2024
Acuerdo de propuesta y de Medida Cauelar 30/05/2024
Acuerdo de Medida Cautelar 30/05/2024
Acuerdo de recepción de Medida Cautelar 30/05/2024</t>
  </si>
  <si>
    <t>Acuerdo de registro y requerimiento 21/05</t>
  </si>
  <si>
    <t>Acuerdo de registro y requerimiento 23/05</t>
  </si>
  <si>
    <t>Acuerdo de registro y requerimiento 28/05</t>
  </si>
  <si>
    <t>El 27 de mayo de 2024, se dictó el acuerdo de registro y requerimientos.</t>
  </si>
  <si>
    <t>El 30 de mayo de 2024, se dictó el acuerdo de registro y requerimientos.</t>
  </si>
  <si>
    <t>El 15 de diciembre de 2023, se dictó acuerdo de registro, reserva de admisión y emplazamiento y diligencias de investigación referentes a requerimientos al PAN,  inspección al sitio WEB del mismo y al Sistema de verificación de personas afiliadas a los partidos, así como la baja de la quejosa del padron de militantes.
El 23 de diciembre de 2023, el PAN desahogó el requerimiento de información y ofreció la cédula de afiliación de Mónica Ivonne Elías Sánchez 
El 1 de febrero de 2024 se admitió a trámite la denuncia y se propuso medida cuatelar
El 2 de febrero de 2024, se dictó medida cautelar
El 2 de febrero de 2024, se notificó a la quejosa a la quejosa la medida cautelar 
Proyecto de vista de cédula y emplazamiento en elaboración 
Se recibió informes de la Junta  sobre el cumplimiento a la medida cautelar 
Se estan recibiendo constancias de notificación</t>
  </si>
  <si>
    <t>El 15 d efebro de 2024, se dictó acuerdo de registro, reserva de admisión y emplazamiento y diligencias de investigación referentes a requerimientos a MORENA,  inspección al sitio WEB del mismo y al Sistema de verificación de personas afiliadas a los partidos, así como la baja de las personas quejosas del padron de militantes y requerimiento a la DEPPP. Del mismo modo se requirió a las Juntas Ejecutivas respectivas para que informen si actualmente las personas quejosas laboran como Supervisores o CAES.
El 16  de febrero de 2024, MORENA desahogó el requerimiento de información.
El 26 de febrero de 2024 las Juntas Ejecutivas Local y 07 en Baja California desahpogaron el requerimiento de información
Proyecto de admisión y emplazamiento en elaboración
Se estan recibiendo cnstancias de notificación 
El 30 de mayo de 2024, se admitió a trámite el procedimiento y se propuso el dictado de medidas cautelares
El 30 de mayo de 2024, se dict el acuerdo ACQyD-INE-270/2024,</t>
  </si>
  <si>
    <t>UT/SCG/Q/AJL/JD18/CDM/204/2024
SIQyD 10699</t>
  </si>
  <si>
    <t>Alejandra Jiménez López
Francisco Javier Sosa Alpuche 
Francisco Pedro Morales Arguëllo
María López Girón
Concepción González Aguilar
Luis Daniel Vázquez Cano
Jazmín Guadalupe Gasca Herrmann
Marisela Valencia Cruz
Carolina Valencia Cruz
Diana Laura Karam Rangel</t>
  </si>
  <si>
    <t xml:space="preserve">Alejandra Jiménez López, Francisco Javier Sosa Alpuche, Francisco Pedro Morales Arguëllo, María López Girón, Concepción González Aguilar, Luis Daniel Vázquez Cano, Jazmín Guadalupe Gasca Herrmann, Marisela Valencia Cruz, Carolina Valencia Cruz, Diana Laura Karam Rangel presentan queja por afiliación indebida al Partido Verde Ecologista de México. </t>
  </si>
  <si>
    <t>UT/SCG/Q/DLML/JD06/SLP/203/2024
SIQyD 10690</t>
  </si>
  <si>
    <t>UT/SCG/Q/MML/JD01/COL/205/2024
SIQyD 10699</t>
  </si>
  <si>
    <t xml:space="preserve">Diana Lizzett Méndez Luna
Edilberto Guzmán Vázquez
María de Lourdes Palacios Rodríguez
</t>
  </si>
  <si>
    <t>Mayra Martínez León</t>
  </si>
  <si>
    <t xml:space="preserve">Diana Lizzett Méndez Luna, Edilberto Guzmán Vázquez, María de Lourdes Palacios Rodríguez presentan queja por afiliación indebida al Partido Verde Ecologista de México
</t>
  </si>
  <si>
    <t xml:space="preserve">Mayra Martínez León presenta queja por afiliación al Partido Movimiento Ciudadano </t>
  </si>
  <si>
    <r>
      <t xml:space="preserve">El 15/12/2023, se emitió el acuerdo de registro y requerimientos a MORENA y a la DEPPP. 
El 21/02/2024 se admitió y se propueso el acuerdo de medida cautelar
El 22/02/2024 la Comisisón de Quejas y Denuncias de este Instituto emitió el Acuerdo ACQyD-72/2024.
El 22/02/2024, se tuvo por recibido el acuerdo de medida cautelar.
</t>
    </r>
    <r>
      <rPr>
        <b/>
        <sz val="10"/>
        <rFont val="Arial Narrow"/>
        <family val="2"/>
      </rPr>
      <t xml:space="preserve">El seis de mayo se emitió Acuerdo de incompetencia y requerimientos 
31/05/2024, </t>
    </r>
    <r>
      <rPr>
        <sz val="10"/>
        <rFont val="Arial Narrow"/>
        <family val="2"/>
      </rPr>
      <t xml:space="preserve">derivado de la respuesta proporcionada por el partido en la cual adjunto cédula electrónica, se requirió a la DERFE validara la misma y proporcionara información del expediente electrónico. 
</t>
    </r>
  </si>
  <si>
    <t xml:space="preserve">Viene de un CA, de 4 personas, 
05/06/24 Admiisión y emplazamiento </t>
  </si>
  <si>
    <t>1. acuerdo de registro 5 de diciembre de 2023
2. Acuerdo de requerimiento a JD y Acta 22 de diciembre de 2023
3. Acuerdo proponiendo Medida Cautelar  28 de diciembre de 2023
4. Medida Cautelar ACQyD-INE-347-2023 de 29 de diciembre de 2023
5. Acuerdo recibe medida cautelar 29 diciembre de 2023.
6. Acuerdo de requerimiento a Juntas Distritales 02 de febrero de 2024
7. Acuerdo de emplazamiento en revisión</t>
  </si>
  <si>
    <t>El 25/01/2021. Se ordenó el registro y requerimiento a la DEPPP y a PRI. 
El 4/02/21 Contestó el PRI, desahogó requerimiento. 
El 6/02/21  contestó la DEPPP
El 23/06/21 se emitió acuerdo de vista 
El 27/06/21 se recibió respuesta de un ciudadano
El 30/06/21 se recibió escrito del PRI
El 08/07/21  se recibieron constancias de notificacion de la Junta Local de Estado de México
El 13/07/21 se recibió escrito de desistimiento de Uriel García Pérez
El 22/07/21 se recibieron constancias de la Junta Local de Guerrero
El 04/08/21 se recibió escrito de desistimiento de Mercedes Abreu Juarez
El 06/08/21 se recibió escrito de María Fernanda Marín Corona
El 10/08/21 se recibió escrito de ratificacion de desistimiento de Mercercedes Abreu Juarez
El 16/12/2022 Acuerdo de suspensión de plazos
El 05/01/2023 Se emitió acuerdo de reactivación de plazos 
Acuerdo de ratificación de desistimiento en revisión                                    El 28/07/2023 Se emitió acuerdo de suspensión de plazos.                        El 14/08/2023 Se emitió acuero de reactivación de plazos.
Propuesta de acuerdo vista - Revisión Subdirección</t>
  </si>
  <si>
    <t>En elaboración de proyecto de sobreseimiento</t>
  </si>
  <si>
    <t xml:space="preserve">El /5/01/2021. Se ordenó el registro y requerimiento a la DEPPP y a PRI
El 30/03/2021 La DEPPP desahoga requerimiento, se niega prorroga a PRI,  se da vista a ciudadanos y vista de ratificacion de escrito de desistimiento, se ordena instrumentación de Acta Circunstanciada.
El 24/09/21 se emitió acuerdo de vista a DECEyEC
El 05/10/21 se recibieron cedulas de afiliación del PRI
El 16/12/2022 Acuerdo de suspensión de plazos
El 05/01/2023 Se emitió acuerdo de reactivación de plazos  
En revisión acuerdo de vista a ciudadanos                                               El 28/07/2023 Se emitió acuerdo de suspensión de plazos.                        El 14/08/2023 Se emitió acuerdo de reactivación de plazos. 
Propuesta  de acuerdo de vista a Ciudadanos. Revisión Subdirección. </t>
  </si>
  <si>
    <t>El 25/06/2021 se emitió acuerdo de registro
El 02/07/2021 emitió respuesta la DEPPP
El 05/07/2021 emitió respuetsa el PVEM
El 20/07/2021 el PVEM exhibió un formato de afiliación
El 26/07/2021 el PVEM exhibió ocho formatos de afiliación
El 16/12/2023 Se emitió acuerdo de suspensión de plazos
El 04/01/2023 Se emitió acuerdo de reactivación de plazos
En elaboración de acuerdo de vista e instrumentación de AC y Acta Circuntanciada</t>
  </si>
  <si>
    <t xml:space="preserve">El 25/06/2021 se emitió acuerdo de registro
El 06/07/2021 emitió respuesta la DEPPP
El 07/07/2021 emitió respuesta el PRI 
El 22/07/2021 se recibieron escritos de desistimiento de queja
El 05/10/2021 El PRI presentó cuatro formatos de afiliación
El 16/12/2023 Se emitió acuerdo de suspensión de plazos
El 10/01/2023 Se emitió acuerdo de reactivación de plazos
Acuerdo de vista  e instrumentación de AC, y Acta Circunstanciada enviada para revisión                                                                            El 28/07/2023 Se emitió acuerdo de suspensión de plazos.                         El 14/08/2023 Se emitió acuerdo de reactivación de plazos.
En elaboración de proyecto de acuerdo de ratificación de desisitimiento y elaboración de acta
</t>
  </si>
  <si>
    <t xml:space="preserve">El 15 de enero de 2024. Se emitió acuerdo de emplazamiento.
El 01/02/2024. Se emitió acuerdo proponiendo Medida Cautelar.
El 02/02/2024. Se emitió acuerdo de Medida Cautelar.
El 18/04/2924. Se emitió acuerdo de requerimiento. 
El 21/05/2024, Se emitió acuerdo de recepción de cautelar. </t>
  </si>
  <si>
    <t>Recepción de cautelar</t>
  </si>
  <si>
    <t xml:space="preserve">El 16 de enero de 2024. Se realizó recordatorio a DERFE.
El 01/02/2024. Se emitió acuerdo proponiendo Medida Cautelar.
El 02/02/2024. Se emitió acuerdo de Medida Cautelar.
En elaboración de acuerdo de emplazamiento. </t>
  </si>
  <si>
    <t xml:space="preserve">El 29 de diciembre de 2023. Se emitió acuerdo de registro.
El 03 de abril de 2024 se emitió acuerdo de admisión y emplazamiento.
El 21/05/2024, se emitió acuerdo de recepción de cautelar. </t>
  </si>
  <si>
    <t>El 22 de febrero se emitió Acuerdo de registro
Proyecto de acuerdo requerimiento a DERFE en revisión de la Subdirección</t>
  </si>
  <si>
    <t xml:space="preserve">El 29 de febrero de 2024, se dictó acuerdo de registro, reserva de admisión y emplazamiento y diligencias de investigación referentes a requerimientos a MOVIMIENTO CIUDADANO,  inspección al sitio WEB del mismo y al Sistema de verificación de personas afiliadas a los partidos, así como la baja de las personas quejosas del padron de militantes y requerimiento a la DEPPP. Del mismo modo se requirió a las Juntas Ejecutivas respectivas para que informen si actualmente las personas quejosas laboran como Supervisores o CAES.
El 19 de marzo de 2024 se admitió a trámite la denuncia y se propuso medida cuatelar
El 20 de marzo de 2024, se dictó medida cautelar
El 20  de marzo de 2024, se notificó a los quejosos a la quejosa la medida cautelar 
Proyecto de vista y  emplazamiento en elaboración
Se recibió informes de diversas Junta sobre el cumplimiento a la medida cautelar
Movimiento Ciudadano exhibió el original de la cédula de afiliación de Marya Celeste Meza Camacho
El 23 de abril de 2024, se dicto acuerdo de propueta de Medida Cautelar
El 24 de abril de 2024, se dictó acuerdo de medida cautelar ACQyD-INE-187/2024
El  24 de abril de 2024, se dictó acuerdo de recibiendo MC 
Se recibieron constancias de notificación practicadas a Marya Celeste Meza Camacho
Se estan recibiendo constancias de notificación 
</t>
  </si>
  <si>
    <t>El 17 de abril de 2024, se dictó acuerdo de registro, reserva de admisión y emplazamiento y diligencias de investigación referentes a requerimientos al PRI,  inspección al sitio WEB del mismo y al Sistema de verificación de personas afiliadas a los partidos, así como la baja de las personas quejosas del padron de militantes y requerimiento a la DEPPP. Del mismo modo se requirió a las Juntas Ejecutivas respectivas para que informen si actualmente las personas quejosas laboran como Supervisores o CAES.
Se estan recibiendo contancias de notificación
El PRI y diversas  Juntas Distritales dieron cumplimiento al requerimiento de información 
Proyecto de admisión y emplazamiento en elaboración</t>
  </si>
  <si>
    <t>Acuerdo de Registro 08/12/2023
Acuerdo de Requerimineto a la JDE08 de la CDMX 28/12/2023
Acuerdo de Admisión y Propuesta de Medidas Cautelares 28/12/2023
Acuerdo de Medida Cautelar ACQyD-INE-350/2023 29/12/2023
Acuerdo de Recepción de Medida Cautelar ACQyD-INE-350/2023 29/12/2023
Acuerdo de emplazamiento y requerimiento a JDE 23/01/24 
Acuerdo de Alegatos 13/06/2024</t>
  </si>
  <si>
    <t>UT/SCG/Q/FAG/JL/ZAC/206/2024
SIQyD 10751</t>
  </si>
  <si>
    <t>UT/SCG/Q/ABR/JD05/SLP/208/2024
SIQyD 10760</t>
  </si>
  <si>
    <t>UT/SCG/Q/ERT/OPL/MICH/209/2024
SIQyD 10767</t>
  </si>
  <si>
    <t xml:space="preserve"> Fernando Arteaga Gaytán </t>
  </si>
  <si>
    <t>Anahí Blanco Rodríguez
Erika Margarita Hernández Rojas
Adoración Peralta Méndez
Elizabeth Vásquez García
Marco Antonio Arzate Reyes
Laura Patricia Bastián Eugenio
Lizbeth Arianna Pérez Uribe</t>
  </si>
  <si>
    <t>Elvia Rodríguez Tinoco</t>
  </si>
  <si>
    <t xml:space="preserve"> Mediante acuerdo de 18 de junio de 2024, la Unidad Técnica de lo Contencioso Electoral ordena el cierre del Cuaderno del Antecedentes UT/SCG/CA/FAG/JL/ZAC/137/2024 y la apertura de un Pocedimiento Sancionador Ordinario respecto de la queja presentada por Fernando Arteaga Gaytán vs MORENA por haberlo desafiliado indebidamente. </t>
  </si>
  <si>
    <t>Anahí Blanco Rodríguez, Erika Margarita Hernández Rojas, Adoración Peralta Méndez, Elizabeth Vásquez García, Marco Antonio Arzate Reyes, Laura Patricia Bastián Eugenio, Lizbeth Arianna Pérez Uribe presentan queja por afiliación indebida al Partido Verde Ecologista de México</t>
  </si>
  <si>
    <t xml:space="preserve"> Mediante acuerdo de 20 de junio de 2024, la Unidad Técnica de lo Contencioso Electoral ordena el cierre del Cuaderno del Antecedentes UT/SCG/CA/ERT/OPL/MICH/178/2024 y la apertura de un Pocedimiento Sancionador Ordinario respecto de la queja presentada porElvia Rodríguez Tinoco vs PT por haberla afiliado indebidamente. </t>
  </si>
  <si>
    <t>En cumplimiento a lo determinado por el Consejo General del INE en el Acuerdo de fecha vinticuatro mayo del año en curso, que  ordena dentro del Cuaderno de antecedentes UT/SCG/CA/BGC/OPL/VER/349/2024 iniciar Procedimiento oficioso respecto de Beatriz Gonzalez Cruz, Adolfo Silva 
García , Paul Cárdenas Cagal, Cintya Yaneli Santiago Santos, Andrés Avelino  González Rodríguez, Maximiliano Victorio Montan, Luciano Cajina Mendoza,  Brenda Luz Escalante Maldonado, Vania Janine García Cadena, Alexis 
Barrientos Floriano, José de Jesús Montero Martínez, Amisadai Sánchez  González, Gabriela Abad Santos, Lizeth Guadalupe Cruz Sánchez, Blanca Estela Hernández Ramírez, Eva Muñoz Carrillo, Clara Andrea Tapia León, Israel Aquino Flores, quienes desconocieron afiliación al Partido MORENA, en el marco del proceso de contratación de personas supervisoras, capacitadoras-asistentes electorales del Proceso Electoral 2023-2024.</t>
  </si>
  <si>
    <t>UT/SCG/Q/KFC/CG/210/2024
SIQyD 10799</t>
  </si>
  <si>
    <t>UT/SCG/Q/ANOM/JD01/BC/211/2024
SIQyD 10800</t>
  </si>
  <si>
    <t xml:space="preserve">Karla Fernández Cornejo </t>
  </si>
  <si>
    <t>Airam Nayeli Ornelas Munguía, Silvia Silva Sánchez, Jesús Rodríguez Bartolo, María Celia Olvera Cerón, María de la Luz Espinoza Delgadillo, José Ignacio Wenceslao Catalán, Sandra Cruz Escamilla, Lidia Silva Pérez, Enrique Alfonso Silva Pérez, Ismael López Jimenez, Lizbet Isela Vega Anguiano, Ariel Santiago Velázquez, Karla Alejandra Astudillo González, Naxielli Soledad Hernández Matus y Ruth Yareth Hernández Matus</t>
  </si>
  <si>
    <t xml:space="preserve">Karla Fernández Cornejo presenta queja por afilicación indebida al Partido Movimiento Ciudadano. </t>
  </si>
  <si>
    <t>Airam Nayeli Ornelas Munguía, Silvia Silva Sánchez, Jesús Rodríguez Bartolo, María Celia Olvera Cerón, María de la Luz Espinoza Delgadillo, José Ignacio Wenceslao Catalán, Sandra Cruz Escamilla, Lidia Silva Pérez, Enrique Alfonso Silva Pérez, Ismael López Jimenez, Lizbet Isela Vega Anguiano, Ariel Santiago Velázquez, Karla Alejandra Astudillo González, Naxielli Soledad Hernández Matus y Ruth Yareth Hernández Matus, presentan queja por afiliación indebida al Partido MORENA</t>
  </si>
  <si>
    <t>UT/SCG/Q/INAI/CG/207/2024
SIQyD 10752</t>
  </si>
  <si>
    <t>UT/SCG/Q/ORG/JD34/MEX/212/2024
SIQyD 10801</t>
  </si>
  <si>
    <t xml:space="preserve">Olivia Rojas García </t>
  </si>
  <si>
    <t>Mediante Oficio INAI/STP/DGCR/0430/2024 el Instituto Nacional de Transparencia, Acceso a la Información y Protección de Datos Personales da vista respecto del incumplimiento a la Resolución RRA 2291/23 atribuida al Partido del Trabajo.</t>
  </si>
  <si>
    <t>Olivia Rojas García presenta queja por afiliación indebida al Partido de la Revolución Democrática</t>
  </si>
  <si>
    <t xml:space="preserve">20/06/24 acuerdo de registro, admisión y emplazamiento </t>
  </si>
  <si>
    <t>15 de diciembre de 2023. Acuerdo por el que se registra el expediente como procedimiento oficioso, se reserva la admisión, se hace consulta en el Sistema para verificar afiliación y se solicita a MORENA aporte cédulas de afiliación y que se de baja de su padrón a las personas involucradas.
01 de febrero de 2024. Acuerdo por el que se admite el POS y solicita a JDE información relacionada con la contratación como CAE´s de las personas involucradas.
02 de febrero de 2024. Acuerdo ACQyD-INE-55/2024, por el que se emite medida cautelar.
08 de febrero de 2024. Acuerdo por el que se da vista a las personas se da vista con los formatos de afiliación aportados, enviado a revisión de la Dir. de POS.
19 de febrero de 2024. Acuerdo por el se da vista a las personas con los formatos de afiliación aportados.
02 de abril de 2024. Acuerdo por el que se emplaza a MORENA.
17 de abril de 2024. Acuerdo de alegatos
En elaboración de proyecto de resolución</t>
  </si>
  <si>
    <t>17 de enero de 2024. Acuerdo por el que se registra queja, se reserva admisión y emplazamiento, se hace consulta en el Sistema para verificar afiliación y se solicita al denunciado aporte cédulas de afiliación y que de se baja a las personas denunciantes.
07 de febrero de 2024. Acuerdo por el que se admite el expediente y se emplaza al PRI.
21 de febrero de 2024. Acuerdo por el que se propone a CQyD, acuerdo de medida cautelar.
22 de febrero de 2024. Acuerdo ACQyD-INE-72/2024, por el que se emiten medidas cautelares.
05 de marzo de 2024. Acuerdo por el que se da vista de alegatos a las partes y a las personas se da vista con los formatos de afiliación aportados.
Ultima actuación: Respuesta del PRI recibida el 12 de marzo de 2024 (se adjunta copia del documento).
En elaboración de proyecto de resolución</t>
  </si>
  <si>
    <t>31 de enero de 2024. Acuerdo por el que se registra queja, se reserva admisión y emplazamiento, se hace consulta en el Sistema para verificar afiliación y se solicita al denunciado aporte cédula de afiliación y que de se baja a la persona denunciante.
19 de febrero de 2024. Acuerdo por el que se admite el expediente y se emplaza al PRI.
07 de marzo de 2024. Acuerdo por el que se propone a CQyD, acuerdo de medida cautelar.
08 de marzo de 2024. Acuerdo ACQyD-INE-96/2024, por el que se emiten medidas cautelares.
08 de marzo de 2024. Acuerdo por el que se ordena notificar ACQyD (úlitma actuación; se adjunta copia del documento).
02 de abril de 2024. Acuerdo por el que da vista para que las partes formulen alegatos.
En elaboración de proyecto de resolución</t>
  </si>
  <si>
    <t>28 de junio de 2024. Acuerdo por el que se registra queja, se reserva admisión y emplazamiento, se hace consulta en el Sistema para verificar afiliación y se solicita al denunciado aporte cédula de afiliación y que de se baja a la persona.</t>
  </si>
  <si>
    <t>Diligencias preliminares</t>
  </si>
  <si>
    <t>1. Acuerdo de Registro y emplazamiento 3 de noviembre de 2022
2. Acuerdo de Alegatos 31 de enero de 2023
3. Acuerdo de requerimiento al CNJP - PRI 09 de noviembre de 2023
4. Acuerdo de requerimiento CNJP-PRI 14 e diciembre de 2023
5. Acuerdo de prórroga solicitada por CNJP 2 de febrero de 2024
6. Acuerdo de Vista a ciudadanos 16 de febrero de 2024
En revisión de proyecto de Resolución</t>
  </si>
  <si>
    <t>1. Acuerdo de registro 31 de octubre de 2023 
2. Enrevisión acuerdo req DERFE, Ac y ratificada</t>
  </si>
  <si>
    <t>1. Acuerdo de registro y prevención 9 de noviembre de 2023 
2. El 18 de junio se emitió acuerdo de ratificación por desistimiento</t>
  </si>
  <si>
    <t>Acuerdo de registro 26/02/2024
Acuerdo de admisión y emplazamiento 19/03/2024
Acuerdo de Alegatos 17/04/2024
Acuerdo para pericial grafoscópica 20/06/2024</t>
  </si>
  <si>
    <t>El 31/05/19 se emitió acuerdo de registro, reserva de admisión y emplazamiento y requerimiento de información al OPLE de Nayarit.
El 21/06/19, el OPLE de Nayarit desahogó el requerimiento de información formulado en proveído de 31/06/19.
El 10/09/2019, se dictó proveído por el cual se ordenó requerir información a la DERFE y al OPLE de Nayarit.
El 18/09/19 La DERFE desahogó el requerimiento de información formulado en proveído de 10/09/19
El 19/09/19, el OPLE de Nayarit desahogó el requerimiento de información formulado en proveído de 10/09/19.
El 10/01/2020, se ordenó requerir información a la DERFE.
El 16/01/2020, la DERFE dio contestación al requerimiento formulado.
El 12/02/2020, se emitió acuerdo de admisión y emplazamiento.
El 24/02/2020, se recibió  contestación al emplazamiento por parte del PRI, PT, PVEM, MC, PAN.
El 25/02/2020, se recibió contestación al emplazamiento por parte del PRD y MORENA.
El 10/03/2020, la UTF desahogó requerimiento formulado.
El 18/03/2021, Se acordó reponer el emplazamient, devolver cuadernillos, solicitar a DERFE y UTF.
El 10/03/2021, se acordó la reposición del emplazamiento ordenado a 7 ciudadanos y requierir  a UTF.
Durante el mes de abril, se recibieron constancias de notificación de la reposición de emplazamiento.
El 27/04/201, se recibió respuesta de la UTF.
El 18/05/2021, se ordenó requerir a diversas instancias y personas morales para recabar el domicilio de Hilario Ramírez Vilanueva y Roberto Cueva Guiutrón a fin de notificar debidamente el emplazamiento ordenado en autos.
El 31/05/2021, se emitió acuerdo recordatorio a CFE y Telefonos de México, otorgándoles 2 días hábiles.
El 01/06/2021 Se recibió respuesta de Telefonos de México.
El 23/06/21 se emitió acuerdo que hace efectiva multa y se requirió a CFE sobre domicilios
El 25/06/21 se recibió respuesta de CFE y proporcionó domicilio de 2 ciudadanos.
El 05/07/21 el SAT proporcionó información fiscal y domicilio de 2 ciudadanos.
El 06/07/21 se emitió acuerdo de domicilios para efectuar emplazamiento ordenado el 12/02/20
El 29/07/21 se emitió acuerdo para formular alegatos
Del 9/08/2021 11/08/2021 se recibieron escritos de los partidos políticos: Movimiento Ciudadano, PRD, PRI, PVEM, MORENA y PT
Asimismo escritos de Alegatos de Angel Alaín Aldrete Lamas, Antonio de la Rosa Díaz, Blanca Lilia Mojica, Cora Cecilia Pinedo Alonso, Flaviano Gómez B, Ismael Sánchez Altamirano, Jorge Arturo Chavez, Juan Ramón Madera Orozco, Luciano Enrique Castro Alamguer, Ma Eugenia Elizondo Montaño, Tomás Minjarez Caloca y Verónica Arcelia Borrego Valle.
El 20/10/2021 se emitió acuerdo de recepción de alegatos y búsqueda de docimicilios de 7 denunciados
Del  22/10/2021 al 3/11/2021 se recibieron respuestas de personas morales y autoridades sobre la busqueda de domicilios.
El 16/12/2021 se emitió acuerdo de alegatos a 7 personas denunciadas.
El 03/01/2022 y 04/01/2022 se recibieron constancias de las notificaciones practicadas a 7 ciudadanos así como los escrito de alegatos de Víctor Manuel Chávez Vazquez y Jorge Richardi Rochín.
Acuerdo de 18/10/2022 reuqerimiento a Fiscalización
Acuerdo de 11/11/2022 reuqerimiento a Fiscalización
Acuerdo de 14/12/2022 reuqerimiento a Fiscalización
Acuerdo de 11/01/2023 reuqerimiento a Fiscalización
Acuerdo de 31/01/2023 reuqerimiento a Fiscalización
12/04/2023 Acuerdo de Requerimiento OPLE
18/04/2024. Acuerdo de requerimiento a la UTF. 
En revisión proyecto de acuerdos que ordena la elaboración de proyecto de resolución.
Acuerdo de 28/06/2024, requerimiento a Fiscalización</t>
  </si>
  <si>
    <t>El 25 de febrero de 2021 se emitio acuerdo de acta circunstanciada y vista            
El 25 de febrero de levanto acta circuntanciada                                                       
El 26 de febrero se notifico al Partido Verde Ecológista de México 
Del 1 al 15 de marzo se recibieron constancias de notificacion de las Juntas de Chiapas y San Luis Potosí                                                                                                                                                                                 EL 5 de marzo se recibió escrito de la Ciudadana Silvia Elizabeth Arroyo Arriaga.
El 30 de marzo de 2021 se emitió acuerdo de baja de ciudadanos
El 18/11/2021 Se recibieron dos cédulas de afiliación
El 16/11/2022 Se emitió acuerdo de vista a ciudadanos
El 16/12/2023 Se emitió acuerdo de suspensión de plazos
El 04/01/2023 Se emitió acuerdo de reactivación de plazos
El 30/06/2023. Se emitió acuerdo de emplazamiento.                                                            El 14/08/2023 Se emitió acuerdo de reactivación de plazos. 
EL 21/06/2024. Se emitió acuerdo para formular alegatos.</t>
  </si>
  <si>
    <t xml:space="preserve">El 17/12/2020, Se emitió proveído de registro y requerimiento a DEPPP, PRI y ciudadana. 
El 07/01/2021 el DEPPP contestó el requerimiento. 
El 13/01/21 el PRI contestó el requerimiento.                                                                                                       Recibidas todas las constancias de notificación de Juntas Locales y Distritales. 
El 30/03/2021 Se ordena requerir al PRI, así como la instrumentación de acta circunstanciada
El 30/03/2021 se elaboró el acta circunstanciada
El 30/03/2021 Se emitió acuerdo de requerimiento a PRI
El 05/04/2021 Se recibió respuesta de DEPPP
El 8/04/2021 Se recibió repuesta del PRI
El 21/04/2021 El PRI remitió cedula de afiliación de María Angelica Robles Martinez
Recibidas respuestas de Norma Elena Rodriguez, Elvira Pascual Chaleno de la vista otorgada
Recibido escrito de ratificacion de desistimiento de Bernice Jemina Osuna 
En recepción de constancias de notificacion de la JL de Zacatecas
El 31/03/2021 Acuerdo de baja 
El 14/11/2022 Acuerdo de Vista de ciudadanos
El 04/01/2023 Se emitió acuerdo de reactivación de plazos 
El 29/02/2024. Se emitió acuerdo de emplazamiento.
El 24/06/2024, se emitió acuerdo de alegatos. 
</t>
  </si>
  <si>
    <t>El 13/10/2021 se emitió acuerdo de registro.
El 16/12/2023 Se emitió acuerdo de suspensión de plazos
El 04/01/2023 Se emitió acuerdo de reactivación de plazos                                      El 28/07/2023 Se emitió acuerdo de suspensión de plazos.                         El 14/078/2023 Se emitió acuerdo de reactivación de plazos.
Acuerdo de requerimiento órgano municipal. -En revisión Subdirección</t>
  </si>
  <si>
    <t>El 14 de diciembre de 2023. Se emitió acuerdo de registro.
Acuerdo requerimiento a DERFE - En revisión Subdirección</t>
  </si>
  <si>
    <t>El 15 de febrero de 2024, se dictó acuerdo de registro, reserva de admisión y emplazamiento y diligencias de investigación referentes a requerimientos a MORENA,  inspección al sitio WEB del mismo y al Sistema de verificación de personas afiliadas a los partidos, así como la baja del quejoso  del padron de militantes y requerimiento a la DEPPP. Del mismo modo se requirió a las Juntas Ejecutivas respectivas para que informen si actualmente el quejoso labora como Supervisor o CAE
El 17 de febrero de 2024, MORENA  desahogó el requerimiento de información 
Proyecto de admisión y emplazamiento en elaboración
El  27 de junio MORENA presentó el original de la cédula de afiliación  de Joel Saúl García Santiago</t>
  </si>
  <si>
    <t xml:space="preserve">El  29  de febrero de 2024, se dictó acuerdo de registro, reserva de admisión y emplazamiento y diligencias de investigación referentes a requerimientos a MOVIMIENTO CIUDADANO  inspección al sitio WEB del mismo y al Sistema de verificación de personas afiliadas a los partidos, así como la baja de las personas quejosas del padron de militantes y requerimiento a la DEPPP. Del mismo modo se requirió a las Juntas Ejecutivas respectivas para que informen si actualmente las personas quejosas laboran como Supervisores o CAES.
El 19 de marzo de 2024 se admitió a trámite la denuncia y se propuso medida cuatelar
El 20 de marzo de 2024, se dictó medida cautelar
El 20  de marzo de 2024, se notificó a los quejosos a la quejosa la medida cautelar 
Proyecto de vista y  emplazamiento en elaboración
Se recibió informes de la Junta sobre el cumplimiento a la medida cautelar
Se recibieron constancias de notificación </t>
  </si>
  <si>
    <t xml:space="preserve">El 29 de febrero de 2024, se dictó acuerdo de registro, reserva de admisión y emplazamiento y diligencias de investigación referentes a requerimientos al PVEM,  inspección al sitio WEB del mismo y al Sistema de verificación de personas afiliadas a los partidos, así como la baja de las personas quejosas del padron de militantes y requerimiento a la DEPPP. Del mismo modo se requirió a las Juntas Ejecutivas respectivas para que informen si actualmente las personas quejosas laboran como Supervisores o CAES.
Proyecto de admisión y emplazamiento en elaboración
Se estan recibiendo constancias de notificación 
23 de abril de 2024, se dictó acuerdo  de admisión y propuesta de medida cautelar 
24 de abril de 2024, se dictó acuerdo de medida cautelar ACQyD-INE-187/2024
24 de abril de 2024, se dictó acuerdo de recibiendo MC
Se recibieron constancias de notificación </t>
  </si>
  <si>
    <t>El 29 de febrero de 2024, se dictó acuerdo de registro, reserva de admisión y emplazamiento y diligencias de investigación referentes a requerimientos a MORENA,  inspección al sitio WEB del mismo y al Sistema de verificación de personas afiliadas a los partidos, así como la baja de la quejosa del padron de militantes y requerimiento a la DEPPP. Del mismo modo se requirió a las Juntas Ejecutivas respectivas para que informen si actualmente la quejosa labora como Supervisor o CAE
Proyecto de admisión y emplazamiento en elaboración
Se estan recibiendo constancias de notificación 
El 27 de junio MORENA presentó el original de la cédula de afiliación de Sofia Salas Ávila</t>
  </si>
  <si>
    <t>El 29 de febrero de 2024, se dictó acuerdo de registro, reserva de admisión y emplazamiento y diligencias de investigación referentes a requerimientos al MORENA,  inspección al sitio WEB del mismo y al Sistema de verificación de personas afiliadas a los partidos, así como la baja de las personas quejosas del padron de militantes y requerimiento a la DEPPP. Del mismo modo se requirió a las Juntas Ejecutivas respectivas para que informen si actualmente las personas quejosas laboran como Supervisores o CAES.
Proyecto de admisión y emplazamiento en elaboración
Se estan recibiendo constancias de notoifcación
El 27 de junio MORENA presentó el original de la cédula de 4 personas quejosas</t>
  </si>
  <si>
    <t>Se determinó requerir al denunciado, verificar en el  sistema de la DEPPP y ordenar la baja
Cautelar
Requerimiento a Juntas 12/04
En elaboración de requerimiento a órganos desconcentrados</t>
  </si>
  <si>
    <t>Se determinó requerir al denunciado, verificar en el  sistema de la DEPPP y ordenar la baja
Requerimiento a DERFE 18/04
En elaboración de acta</t>
  </si>
  <si>
    <t>Se determinó requerir al denunciado, verificar en el  sistema de la DEPPP y ordenar la baja
Requerimiento a la DERF
La DERFE dio respuesta
en elaboración de acta</t>
  </si>
  <si>
    <t>Acuerdo de registro y requerimiento 23/04
En elaboración de acta</t>
  </si>
  <si>
    <r>
      <t>Acuerdo de 06 de octubre de 2023. Registro y emplazamiento al PRI. 
Acuerdo de 24 de noviebre de 2023. Vista de alegatos</t>
    </r>
    <r>
      <rPr>
        <b/>
        <sz val="10"/>
        <rFont val="Arial Narrow"/>
        <family val="2"/>
      </rPr>
      <t xml:space="preserve">
</t>
    </r>
    <r>
      <rPr>
        <sz val="10"/>
        <rFont val="Arial Narrow"/>
        <family val="2"/>
      </rPr>
      <t xml:space="preserve">Acuerdo de 27 de junio de 2024, requerimiento de informacion a DEPPP
</t>
    </r>
  </si>
  <si>
    <t xml:space="preserve">Acuerdo de seis de junio de dos mil veinticuatro, registro y requerimiento de información. </t>
  </si>
  <si>
    <t xml:space="preserve">En investigacion. </t>
  </si>
  <si>
    <t>Acuerdo 06/12/2023. Registro y diligencias de investigación.             Acuerdo 14/12/2023. Se ordena acta.                                                                  Acuerdo 03/12/2023. Admisión                                                                                  Acuerdo 05/01/2024 Acuerdo de medida cautelar                                        Acuerdo 11/01/2024. Emplazamiento                                            Acuerdo 25/01/2024. Requerimiento a órganos desconcetrados.
Acuerdo 19/06/2024 Alegatos</t>
  </si>
  <si>
    <t>Acuerdo 21/12/2023. Registro y diligencias de investigación.             Acuerdo 04/01/2023. Se ordena acta.                                                                                                       Acuerdo 11/01/2024. Emplazamiento.                                                     Acuerdo 26/01/2024. Requerimiento a Juntas Distritales             Acuerdo 02/02/2024. Se dictó medida cautelar.
Acuerdo 25/06/2024 Alegatos</t>
  </si>
  <si>
    <t>UT/SCG/Q/CG/213/2024
SIQyD 10801</t>
  </si>
  <si>
    <t>UT/SCG/Q/GRF/OPL/MICH/216/2024
SIQyD 10818</t>
  </si>
  <si>
    <t>UT/SCG/Q/CG/222/2024
SIQyD 10832</t>
  </si>
  <si>
    <t>Gonzalo Romero Flores
María de los Ángeles Gallegos Ceja
Karina Moreno Mondragón
Laura Constantino Garay</t>
  </si>
  <si>
    <t xml:space="preserve">Gonzalo Romero Flores, María de los Ángeles Gallegos Ceja, Karina Moreno Mondragón, Laura Constantino Garay presentan queja por afiliación indebida al Partido Acción Nacional </t>
  </si>
  <si>
    <t xml:space="preserve"> Mediante acuerdo de 05 de julio de 2024, la Unidad Técnica de lo Contencioso Electoral ordena el cierre del Cuaderno del Antecedentes  UT/SCG/CA/AJRA/JD07/MICH/261/2024  y la apertura de un Pocedimiento Sancionador Ordinario oficioso respecto de Iker Javier Guerrero Guadarrama, Ana Laura Patiño Macedo, Alba Miriam González García, Debby Jassiel Montoya Labrada, Efraín Hernández Álvarez, Alondra Aimé Moreno Chaparro, Yadira Godínez Flores, Lucero Escobedo Castañeda, Alexis Jair Juárez Linares, Imelda Sánchez García, Patricia Ramírez Segura, Mónica Avilés Núñez que desconocieron afiliación al Partido Revolucionario Institucional, en el marco del proceso de contratación de personas supervisoras, capacitadoras-asistentes electorales del Proceso Electoral 2023-2024.</t>
  </si>
  <si>
    <t>UT/SCG/Q/JCVF/CG/214/2024
SIQyD 10808</t>
  </si>
  <si>
    <t>Juan Carlos Vivar Flor
Eloyda Tolentino Cabrera
Francisca Berenice Meza Rodríguez
Karen Tello Alvarez
Ana Isabel Romero Estrada
Antonio Jiménez López
Alejandro Ortiz Escobar
Nadia Lisset Cenobio Rodríguez
José Luis Hernández Sánchez
Jessica Hernández Álvarez
Juana María Salazar Pérez.</t>
  </si>
  <si>
    <t>Juan Carlos Vivar Flor, Eloyda Tolentino Cabrera, Francisca Berenice Meza Rodríguez, Karen Tello Alvarez, Ana Isabel Romero Estrada, Antonio Jiménez López, Alejandro Ortiz Escobar,  Nadia Lisset Cenobio Rodríguez, José Luis Hernández Sánchez, Jessica Hernández Álvarez, Juana María Salazar Pérez presentan queja potr afiliación indebida al Partido Revolucionario Institucional.</t>
  </si>
  <si>
    <t>UT/SCG/Q/CG/219/2024
SIQyD 10826</t>
  </si>
  <si>
    <t>UT/SCG/Q/CG/220/2024
SIQyD 10827</t>
  </si>
  <si>
    <t>UT/SCG/Q/CG/221/2024
SIQyD 10828</t>
  </si>
  <si>
    <t xml:space="preserve"> Mediante acuerdo de 27 de mayo de 2024, la Unidad Técnica de lo Contencioso Electoral ordena el cierre del Cuaderno del Antecedentes UT/SCG/CA/MAJT/JD07/MICH/87/2024 y la apertura de un Pocedimiento Sancionador Ordinario oficioso respecto de Miguel Ángel Juárez Téllez que desconoció afiliación al Partido de la Revolución Democrática, en el marco del proceso de contratación de personas supervisoras, capacitadoras-asistentes electorales del Proceso Electoral 2023-2024.</t>
  </si>
  <si>
    <t xml:space="preserve"> Mediante acuerdo de 27 de mayo de 2024, la Unidad Técnica de lo Contencioso Electoral ordena el cierre del Cuaderno del Antecedentes  UT/SCG/CA/AYCL/JD07/SIN/236/2024 y la apertura de un Pocedimiento Sancionador Ordinario oficioso respecto de Adriana Yasbeth Cossio Lechuga que desconoció afiliación al Partido MORENA, en el marco del proceso de contratación de personas supervisoras, capacitadoras-asistentes electorales del Proceso Electoral 2023-2024.</t>
  </si>
  <si>
    <t xml:space="preserve"> Mediante acuerdo de 27 de mayo de 2024, la Unidad Técnica de lo Contencioso Electoral ordena el cierre del Cuaderno del Antecedentes  UT/SCG/CA/MDS/JD11/MICH/270/2023 y la apertura de un Pocedimiento Sancionador Ordinario oficioso respecto de Noel Osvaldo Valencia Ocampo y Magali Diego Sánchez que desconocieron afiliación al Partido MORENA, en el marco del proceso de contratación de personas supervisoras, capacitadoras-asistentes electorales del Proceso Electoral 2023-2024.</t>
  </si>
  <si>
    <t>UT/SCG/Q/CG/215/2024
SIQyD 10812</t>
  </si>
  <si>
    <t>En cumplimiento a lo determinado por el Consejo General del INE en el Acuerdo de fecha quince mayo del año en curso, que  ordena dentro del Cuaderno de antecedentes UT/SCG/CA/JCM/JD07/MICH/204/2024 iniciar Procedimiento oficioso respecto de Jaime Contreras Martínez y Bryan Genaro MEdina Mercado quienes desconocieron afiliación al Partidodel Trabajo, en el marco del proceso de contratación de personas supervisoras, capacitadoras-asistentes electorales del Proceso Electoral 2023-2024.</t>
  </si>
  <si>
    <t>UT/SCG/Q/GMGT/JD06/CHIH/218/2024
SIQyD 10824</t>
  </si>
  <si>
    <t>UT/SCG/Q/JMP/JD07/MEX/223/2024
SIQyD 10833</t>
  </si>
  <si>
    <t>Grecia Margarita Gómez Torres</t>
  </si>
  <si>
    <t>Juan Miranda Peñaloza 
Mario Alejandro Fernández Márquez
Uriel Alarcón Hernández
Israel rodríguez Martínez
Reyna Abigail Yescas Venegas
Daniel Evaristo Cruz Pérez
Patricia Aquino Valdivieso
Roberto de Jesús Marín Felipe
Pascual Gómez Méndez 
Isabel Guadalupe Sánchez Gallegos</t>
  </si>
  <si>
    <t>Grecia Margarita Gómez Torres presenta queja por afiliación indebida al Partido MORENA</t>
  </si>
  <si>
    <t>Juan Miranda Peñaloza, Mario Alejandro Fernández Márquez, Uriel Alarcón Hernández, Israel rodríguez Martínez, Reyna Abigail Yescas Venegas, Daniel Evaristo Cruz Pérez, Patricia Aquino Valdivieso, Roberto de Jesús Marín Felipe, Pascual Gómez Méndez, Isabel Guadalupe Sánchez Gallegos, presentan queja por afiliación indebida al partido MORENA</t>
  </si>
  <si>
    <t>UT/SCG/Q/BIPP/JD04/COAH/217/2024
SIQyD 10822</t>
  </si>
  <si>
    <t>Blanca Idalia de la Peña Pérez
Olga Alicia Torres Morales
Aylin Lara Tlaxcaltecatl</t>
  </si>
  <si>
    <t>Blanca Idalia de la Peña Pérez, Olga Alicia Torres Morales, Aylin Lara Tlaxcaltecatl presentan queja por afiliación indebida al Partido Verde Ecologista de México.</t>
  </si>
  <si>
    <t>Acuerdo de registro 08/02/2024
Acuerdo de emplazamiento 26/02/2024
Acuerdo de alegatos 03/04/2024                                                                          Acuerdo de solicitud de prueba pericial 09/07/2021</t>
  </si>
  <si>
    <t>Acuerdo de registro y requerimiento 06/03/2024
Acuerdo de emplazamiento 03/05/24                                                             Acuerdo de Alegatos 09/07/2024</t>
  </si>
  <si>
    <t>Acuerdo de registro 03/05/2024
Acuerdo de recordatorio 13/06/2024                                                               Acuerdo de prevención 09/07/2024</t>
  </si>
  <si>
    <t>Acuerdo de registro 03/05/2024                                                                   Acuerdo de emplazamiento 13/06/2024</t>
  </si>
  <si>
    <t>Acuerdo de registro  09/07/2024</t>
  </si>
  <si>
    <r>
      <t xml:space="preserve">El 09/10/2023 se emitió acuerdo de admisión y requerimiento a la DEPPP.
</t>
    </r>
    <r>
      <rPr>
        <b/>
        <sz val="10"/>
        <rFont val="Arial Narrow"/>
        <family val="2"/>
      </rPr>
      <t xml:space="preserve">El tres de mayo de 2024, se tuvo por desahogado el requeirmiento a la DPPP y se emplazo al partido Movimiento Ciudadano.
</t>
    </r>
    <r>
      <rPr>
        <sz val="10"/>
        <rFont val="Arial Narrow"/>
        <family val="2"/>
      </rPr>
      <t xml:space="preserve">03/05/24 Emplazamiento
15/07/24 Vista de alegatos </t>
    </r>
  </si>
  <si>
    <t xml:space="preserve">se recibió cédula de afiliación original por parte del partido del Trabajo. Se recibió respuesta de la Junta Distrital 01 de Colima.  El 8 de marzo de 2024, se recibió la medida cautelar. 
28/05/24 Emplazamiento
12/07/24 Vista de alegatos
                                                       </t>
  </si>
  <si>
    <t>Aleagatos</t>
  </si>
  <si>
    <r>
      <t xml:space="preserve">El 15/12/2023, se emitió el acuerdo de registro y requerimientos a MORENA y a la DEPPP.
</t>
    </r>
    <r>
      <rPr>
        <b/>
        <sz val="10"/>
        <rFont val="Arial Narrow"/>
        <family val="2"/>
      </rPr>
      <t>El 06/05/2024 se emitió acuerdo de requerimiento a órganos desconcentrados y se ordenó la instrumentación de acta circunstanciada</t>
    </r>
    <r>
      <rPr>
        <sz val="10"/>
        <rFont val="Arial Narrow"/>
        <family val="2"/>
      </rPr>
      <t xml:space="preserve">
12/06/24 Admisión y emplazamiento 
11/07/24 Vista de alegatos</t>
    </r>
  </si>
  <si>
    <t>El 8 de marzo de 2024, se registro y requerió a la DPPP, de igual forma se acumulo al 75/23.
Vista de alegatos en POS 75/2023 fue el 15 de julio de 2024</t>
  </si>
  <si>
    <t>18/12/2023 Acuerdo de registro y requerimientos
31/01/2024 Acuerdo de requerimiento a JDE
01/02/2024 Acuerdo de admisión
02/02/2024 Acuerdo de Medida Cautelar
21/03/2024 Acuerdo de emplazamiento
02/05/2024 Acuerdo vista de alegatos
En elaboración de proyecto de resolución</t>
  </si>
  <si>
    <t>07/02/2023 Acuerdo de registro y requerimientos
04/03/2024 Acuerdo de requerimiento a Junta
21/03/2024 Acuerdo de admisión y emplazamiento
15/04/2024 Acuerdo propuesta de medida cautelar
15/04/2024 Acuerdo de medida cautelar
27/06/2024 Acuerdo vista y alegatos
En elaboración de proyecto de resolución</t>
  </si>
  <si>
    <t>Acuerdo 12/12/2023. Registro y diligencias de investigación.             Acuerdo 04/01/2024. Se ordena acta.                                                                  Acuerdo 03/12/2023. Admisión                                                                                                                       Acuerdo 11/01/2024. Emplazamiento                                                              Acuerdo 30/01/2024. Requerimiento a Juntas Distritales                             Acuerdo 02/02/2024. Se dictó medida cautelar.
Acuerdo 16/07/2024 Alegatos</t>
  </si>
  <si>
    <t>Acuerdo 12/12/2023. Registro y diligencias de investigación.                                                                                                                                   Acuerdo 11/01/2024. Emplazamiento                                                        Acuerdo 25/01/2024. Requerimiento a Juntas Distritales                       Acuerdo 02/02/2024. Se dictó medida cautelar                             Acuerdo 13/02/2024. Requerimiento al partido denunciado.                 Acuerdo 23/02/2024. Se ordenó acta.                                                   Acta circunstanciada 23/02/2024.
Acuerdo 15/07/2024 Alegatos</t>
  </si>
  <si>
    <t>Acuerdo 15/12/2023. Registro y diligencias de investigación.             Acuerdo 05/01/2023. Recordatorio al partido denunciado.                              Acuerdo 09/01/2024. Admisión                                                                                  Acuerdo 10/01/2024 Acuerdo de medida cautelar                                        Acuerdo 16/01/2024. Emplazamiento                                                     Acuerdo 25/01/2024. Requerimiento a Juntas Distritales            Acuerdo 01/02/2024. Elaboración de propuesta de medida cautelar Acuerdo 13/02/2024. Escisión del procedimiento respecto a 1 persona
Acuerdo 12/07/2024 Alegatos</t>
  </si>
  <si>
    <t>Acuerdo 27/12/2023. Registro y diligencias de investigación.             Acuerdo 05/01/2023. Se ordena acta.                                                                                                       Acuerdo 11/01/2024. Emplazamiento.                                                    Acuerdo 26/01/2024. Requerimiento a Juntas Distritales.               Acuerdo 02/02/2024. Se dictó medida cautela
Acuerdo 15/07/2024 Alegatos</t>
  </si>
  <si>
    <t xml:space="preserve">Acuerdo 27/12/2023. Registro y diligencias de investigación.             Acuerdo 05/01/2023. Se ordena acta.                                                                                                       Acuerdo 16/01/2024. Requerimientos.                                                   Acuerdo 30/01/2024. Requerimiento a Juntas Distritales.
Acuerdo 15/07/2024 Prevención a 2 ciudadanas </t>
  </si>
  <si>
    <t xml:space="preserve">Acuerdo 11/01/2024. Registro y diligencias de investigación.                  Acuerdo 30/01/2024. Requerimiento a Juntas Distritales.  
Acuerdo 15/07/2024 Prevención a 4 ciudadanos   </t>
  </si>
  <si>
    <t xml:space="preserve">Acuerdo 30/01/2024. Registro y diligencias de investigación.                        Acuerdo 15/02/2024. Escisión                                                         Acuerdo 08/03/2024. Se dictó medida cautelar   
Acuerdo 19/06/2024 Emplazamiento     
Acuerdo 15/07/2024 Alegatos     </t>
  </si>
  <si>
    <t>Acuerdo 02/04/2024. Registro y diligencias de investigación.   Acuerdo 15/04/2024. Se ordena acta circunstanciada                    Acta circunstanciada 15/04/2024                                                       Acuerdo 15/04/2024. Amonestacón al partido denunciado, se solicita baja del padrón de mlitantes. 
Acta circunstanciada de 19/04/2024 en la que se verificó la baja de los ciudadanos
Acuerdo 19/06/2024 Emplazamiento
Acuerdo 15/07/2024 Alegatos</t>
  </si>
  <si>
    <t>Acuerdo de registro19 de abril de 2024.
Acuerdo 24/04/2024 La Comisión de Quejas y Denuncias dictó Medida Cautelar
Acuerdo 19/06/2024 Emplazamiento
Acuerdo 15/07/2024 Alegatoos</t>
  </si>
  <si>
    <r>
      <t xml:space="preserve">15 de diciembre de 2023. Acuerdo por el que se registra queja, se reserva admisión y emplazamiento, se hace consulta en el Sistema para verificar afiliación y se solicita al denunciado aporte cédulas de afiliación y que de se baja a las personas denunciantes.
17 de enero de 2024. Acuerdo por el que se solicita a DERFE expedientes electrónicos de afiliación
01 de febrero de 2024. Acuerdo por el que se solicita a JDE información relacionada con la contratación como CAE´s de las personas involucradas.
21 de febrero de 2024. Acuerdo por el que se propone a CQyD, acuerdo de medida cautelar.
22 de febrero de 2024. Acuerdo ACQyD-INE-72/2024, por el que se emiten medidas cautelares.
05 de marzo de 2024. Acuerdo por el que se emplaza al PRD.
17 de abril de 2024. Acuerdo por el que se da vista a las personas para alegatos y con los formatos de afiliación.
</t>
    </r>
    <r>
      <rPr>
        <b/>
        <sz val="10"/>
        <rFont val="Arial Narrow"/>
        <family val="2"/>
      </rPr>
      <t>En elaboración de proyecto de resolución</t>
    </r>
  </si>
  <si>
    <t>10 de julio de 2024. Acuerdo por el que se registra queja, se reserva admisión y emplazamiento, se hace consulta en el Sistema para verificar afiliación y se solicita a la DERFE aporte cédula de afiliación electrónica</t>
  </si>
  <si>
    <t>10 de julio de 2024. Acuerdo por el que se registra queja, se admite y y emplaza al denunciado</t>
  </si>
  <si>
    <t>10 de julio de 2024. Acuerdo por el que se registra queja, se reserva admisión y emplazamiento, se hace consulta en el Sistema para verificar afiliación y se solicita al denunciado aporte cédula de afiliación y que de se baja a la persona.</t>
  </si>
  <si>
    <t>1. 31 de marzo de 2022, Acdo de admisión y requerimientos
2. El 21 de febrero se emitió acuerdo de emplazamiento
3. El 9 de noviembre se emitió acuerdo de alegatos
4. En revisión proy de resolución</t>
  </si>
  <si>
    <t>En revisión proy resolución</t>
  </si>
  <si>
    <t>1. Acuerdo de Registro y envío de pericial 5 de diciembre de 2022
2. Acuerdo de emplazamiento en revisión
3. Acuerdo de Emplazamiento 13 de junio de 2024.
4. Acuerdo de alegatos 09/11/2023
En revisión de proyecto de resolución</t>
  </si>
  <si>
    <t>1. El 22 de marzo se emitió acuerdo de registro y requerimiento
2. El 7 de diciembre de 2023 se emitió acuerdo de emplazamiento y acta 
3. En revisión acuerdo para requerir informacion a la DERFE</t>
  </si>
  <si>
    <t>1. Acuerdo de registro 14 de febrero de 2024
2. El 1 de abril de 2024 se emitió acuerdo de eplazamiento 
3. Acuerdo de propuesta de Medida 15 de abril de 2024
4. Medida Cautelar
5. Acuerdo de recepción de medida cautelar 15 de abril de 2024
6. Acuerdo de propuesta de Medida 24 de abril de 2024
7. Medida Cautelar
8. Acuerdo de recepción de medida cautelar 24 de abril de 2024
9. En revisión acuerdo de aclaración de Beronice y DERFE</t>
  </si>
  <si>
    <t xml:space="preserve">EL eintinueve de marzo se dicto acuerdo de registro, admisión y reserva de emplazamiento, así como requerimientos a PRI y a la DEPPP.   
El nueve de mayo de 2023, se dicto acuerdo de elaboración de acta circustanciada.
El 8 de séptiembre de 2023 se ordenó dar vista a ciudadanos de las cedulas proporcionadas por el Partido Político. 
31 de octubre se emitió acuerdo de emplazamiento.
El 7 de diciembre de 2023, se dictó acuerdo de alegatos.
El 11 de julio de 2024, se dictó acuerdo para dar vista al partido plítico sobre la información proporcionada por la DEPPP.
</t>
  </si>
  <si>
    <t>El 10 de marzo de 2023, se dicta acuerdo de registro, y requerimientos
El 3 de abril de 2023, se dictó acuerdo de requerimiento a la DERFE y prevención a una quejosa a fin de presentara escrito de queja.
El 9 de mayo de 2023, se dictó acuerdo de vista a los ciudadanos con las cédulas proporcionadas por el partido político
El 19 de julio de 2023, se dictó acuerdo de emplazamiento  
19 de septiembre de 2023 acuerdo de vista de alegatos.
El 10 de julio de 2024, se dictó acuerdo de requerimiento a la DERFE.</t>
  </si>
  <si>
    <t>El 18 de mayo de 2023, se dicta acuerdo de registro, y requerimientos. 
El 31 de octubre se emitió acuerdo de Inspección en el sistema de verificación, asi como Acta circunstanciada.
El 7 de diciembre 2023, se dictó acuerdo de emplazamiento.
El 26 de marzo de 2024, se dictó acuerdo de alegatos.
El 11 de julio de 2024, se dictó acuerdo para ratificar desistimiento.</t>
  </si>
  <si>
    <t>El 27 de diciembre de 2023 se dictó acuerdo de registro y requerimientos.
El 8 de febrero de 2024, se dictó de requerimiento a la DERFE
El 21 de febrero de 2024, se dictó acuerdo de propuesta de Mc.
El 22 de febrero se dictó acuerdo recibiendo MC.
El 27 de marzo de 2024 se dictó acuerdo de emplazamiento
El 6 de junio de 2024 se dictó acuerdo de alegatos.
Respecto del expediente UT/SCG/Q/CG/15/2024 el 27 de marzo de 2024 se dictó acuerdo de acumulación.</t>
  </si>
  <si>
    <t>El 17 de enero de 2024 se dictó acuerdo de registro y requerimientos.
 El 27 de marzo de 2024 se dictó acuerdo de acumulación.</t>
  </si>
  <si>
    <t>El 27 de mayo de 2024, se dictó el acuerdo de registro y requerimientos.
El 6 de junio de 2024, se dictó acuerdo de requerimiento a los OPLES.</t>
  </si>
  <si>
    <t>Acuerdo de registro 06/06/2024</t>
  </si>
  <si>
    <t>Acuerdo de registro 09/07/2024</t>
  </si>
  <si>
    <t>UT/SCG/Q/DSPV/JD04/YUC/224/2024
SIQyD 10864</t>
  </si>
  <si>
    <t>UT/SCG/Q/AAO/JD06/MICH/225/2024
SIQyD 10865</t>
  </si>
  <si>
    <t>Diego Saír Padrón Verde</t>
  </si>
  <si>
    <t>Alberto Aviña Ortíz
Lucía Natividad García Chacón
Darien Torres Sixtos
Arlet Ávila Gómez
Angélica Cristobal Martínez
María de los Ángeles Suárez Gómez
Gloria Chipahua Zopiyactle
Ana Karen Gazca Salgado
Johana Castillo Reyes
Yadira Romero Melchor
Arisbeth Ángeles Escamilla
Elva Kimberly Nava Valenzo
José Alberto Higareda Esteban
Claudia Pérez Tinajero</t>
  </si>
  <si>
    <t>Diego Saír Padrón Verde presenta queja por indebida afiliación contra Partido Revolucionario Institucional.</t>
  </si>
  <si>
    <t>Alberto Aviña Ortíz, Lucía Natividad García Chacón, Darien Torres Sixtos, Arlet Ávila Gómez, Angélica Cristobal Martínez
María de los Ángeles Suárez Gómez, Gloria Chipahua Zopiyactle, Ana Karen Gazca Salgado, Johana Castillo Reyes, Yadira Romero Melchor, Arisbeth Ángeles Escamilla, Elva Kimberly Nava Valenzo, José Alberto Higareda Esteban y Claudia Pérez Tinajero presentaron quejas por la indebida afiliación al Partido de la Revolución Democrática.</t>
  </si>
  <si>
    <t xml:space="preserve">
UT/SCG/Q/CMA/JD07/COAH/114/2024
SIQyD 9529</t>
  </si>
  <si>
    <t>Carlos Martínez Alvarado</t>
  </si>
  <si>
    <t>Carlos Martínez Alvarado presenta queja por afiliación indebida al Partido Revolucionario Institucional, en el marco del proceso de contratación de personas supervisoras, capacitadoras-asistentes electorales del Proceso Electoral 2023-2024.</t>
  </si>
  <si>
    <t xml:space="preserve">Investigación.                                   </t>
  </si>
  <si>
    <t xml:space="preserve">Acuerdo 12/01/2024. Registro y diligencias de investigación.                      Acuerdo 18/01/2024. Emplazamiento.                                                   Acuerdo 30/01/2024. Requerimiento a Juntas Distritales.          Acuerdo 01/02/2024. Elaboración de propuesta de medida cautelar Acuerdo 02/02/2024. Se dictó medida cautelar.
Acuerdo 17/07/2024 Alegatos                </t>
  </si>
  <si>
    <t>Investigación.                                    .</t>
  </si>
  <si>
    <t xml:space="preserve">Investigación.                                     </t>
  </si>
  <si>
    <t>Investigación.                                     .</t>
  </si>
  <si>
    <t xml:space="preserve">Acuerdo de de registro y requerimientos de 19 de abril 2024
Acuerdo de 17 de mayo de 2024, se ordena Acta y requerimiento a OPLES y acta en la que se verificó la baja de los ciudadanos
Acuerdo 19/06/2024 Emplazamiento
Acuerdo 16/07/2024 Alegatos
</t>
  </si>
  <si>
    <t>Acuerdo de registro de 8 de mayo de 2024
Acuerdo 25/07/2024 Emplazamiento</t>
  </si>
  <si>
    <t>Acuerdo 09 de Mayo de 2024 registro
Acuerdo 15/07/2024 Emplazamiento
Acuerdo 25/07/2024 Alegatos</t>
  </si>
  <si>
    <t xml:space="preserve">Acuerdo 29/05/2024. Registro   
 Acuerdo 30/05/2024. Se propone medida cautelar.                                Acuerdo 30/05/2024. La Comisión de Qujejas y Denuncias dictó acuerdo de medida cautelar.                                                                  Acuerdo 30/05/2024. Se ordena notificar medida cautelar.  
Acuerdo 28/06/2024 Vista a Ciudadanos no contratados
Acuerdo 25/07/2024 Emplazamiento      </t>
  </si>
  <si>
    <t>Acuerdo 01/07/2024 Registro
Acuerdo 25/07/2024 Requerimiento a OPLE</t>
  </si>
  <si>
    <t>05 de septiembre de 2022. Acuerdo por el que se admite a trámite el procedimiento sancionador ordinaro y se ordena emplazar a 136 promoventes y 48 auxiliares.
27 de octubre de 2022. Acuerdo por el que se solicita diversa informacion a DERFE, entre otras diligencias, 
05 de enero de 2023. Acuedo por el que se da vista de alegatos a las partes.
26 de mayo de 2023. Acuedo por el que se ordena reposición de notificaciones
11 de julio de 2023. Acuedo por el que se ordena reposición de notificaciones.
En elaboración de proyecto de resolución
Ultima actuación: Constancia de notificación recibida el 16 de febrero de 2024 (se adjunta copia del documento)</t>
  </si>
  <si>
    <t>24 de marzo de 2023. Acuerdo por el que se registra el procedimiento administrativo sancionador y se emplaza a las partes denunciadas.
27 de abril de 2023. Acuerdo por el que se da vista a las partes denunciadas para que formulen alegatos.
En elaboración de proyecto de resolución
Ultima actuación: Respuesta de MORENA recibida el 10 de mayo de 2023 (se adjunta copia del documento)</t>
  </si>
  <si>
    <t>26 de junio de 2023.Acuerdo de emplazaimiento 
19 de julio de 2023. Acuerdo por el que se solicita información al OPLE de Oaxaca
31 de octubre de 2023. Acuerdo por el que se da vista de alegatos a los denunciados.
Ultima actuación: Constancia de notificación recibida el 27 de noviembre de 2023 (se adjunta copia del documento)</t>
  </si>
  <si>
    <t>28 de noviembre de 2023. Acuerdo por el que se registra queja, se reserva admisión y emplazamiento, se hace consulta en el Sistema para verificar afiliación y se solicita al denunciado aporte cédulas de afiliación y que de se baja a las personas denunciantes.
11 de diciembre de 2023. Acuerdo por el que se emplaza al PRI.
28 de diciembre de 2023. Acuerdo por el que se envia propuesta de MC a la CQyD.
29 de diciembre de 2023. Acuerdo ACQyD-INE-346/2023, por el que se emiten medidas cautelares.
02 de febrero de 2024. Acuerdo por el que se da vista de alegatos a las partes.
En elaboración de proyecto de resolución
30de mayo de 2024. Acuerdo de MC</t>
  </si>
  <si>
    <t>12 de diciembre de 2023. Acuerdo por el que se registra el expediente como procedimiento oficioso, se reserva la admisión, se hace consulta en el Sistema para verificar afiliación y se solicita al PRI aporte cédulas de afiliación y que se de baja de su padrón a las personas involucradas.
17 de enero de 2024. Acuerdo por el que se emplaza al PRI.
01 de febrero de 2024. Acuerdo por el que se admite el POS y solicita a JDE información relacionada con la contratación como CAE´s de las personas involucradas.
02 de febrero de 2024. Acuerdo ACQyD-INE-55/2024, por el que se emite medida cautelar.
19 de febrero de 2024. Acuerdo por el que se da vista para alegatos a las partes y a las personas se da vista con los formatos de afiliación aportados.
02 de abril de 2024. Acuerdo por el que se solicitan a personas que proporcionen muestras caligráficas.
24 de mayo de 2024. Acuerdo por el que se solicita histórico de firmas a DERFE
10 de julio de 2024. Acuerdo por el que se solicita intervención de perito en grafoscopía.</t>
  </si>
  <si>
    <t>11 de diciembre de 2023. Acuerdo por el que se registra queja, se reserva admisión y emplazamiento, se hace consulta en el Sistema para verificar afiliación y se solicita al denunciado aporte cédulas de afiliación y que de se baja a las personas denunciantes.
17 de enero de 2024. Acuerdo por el que se emplaza al PRI.
01 de febrero de 2024. Acuerdo por el que se admite el POS y solicita a JDE información relacionada con la contratación como CAE´s de las personas involucradas.
02 de febrero de 2024. Acuerdo ACQyD-INE-55/2024, por el que se emite medida cautelar.
07 de febrero de 2024. Acuerdo por el que se solicita a DERFE expedientes electrónicos de afiliación.
21 de febrero de 2024. Acuerdo por el que se propone a CQyD, acuerdo de medida cautelar.
22 de febrero de 2024. Acuerdo ACQyD-INE-72/2024, por el que se emiten medidas cautelares.
23 de febrero de 2024. Acuerdo por el que se da vista para alegatos a las partes y a las personas se da vista con los formatos de afiliación aportados.
17 de abril de 2024. Acuerdo solicitando muestras caligráficas.
24 de mayo de 2024. Acuerdo por el que se solicita a DERFE histórico de firmas
10 de julio de 2024. Acuerdo por el que se solicita intervención de perito en grafoscopía.</t>
  </si>
  <si>
    <t>15 de diciembre de 2023. Acuerdo por el que se registra el expediente como procedimiento oficioso, se reserva la admisión, se hace consulta en el Sistema para verificar afiliación y se solicita a MORENA aporte cédulas de afiliación y que se de baja de su padrón a las personas involucradas.
17 de enero de 2024. Acuerdo por el que se emplaza a MORENA.
01 de febrero de 2024. Acuerdo por el que se admite el POS y solicita a JDE información relacionada con la contratación como CAE´s de las personas involucradas.
02 de febrero de 2024. Acuerdo ACQyD-INE-55/2024, por el que se emite medida cautelar.
19  de febrero de 2024. Acuerdo por el que se da vista para alegatos a las partes y a las personas se da vista con los formatos de afiliación aportados.
Ultima actuación: Constancia de notificación recibida el 07 de marzo de 2024 (se adjunta copia del documento).
En elaboración de proyecto de resolución</t>
  </si>
  <si>
    <t xml:space="preserve">20 de diciembre de 2023. Acuerdo por el que se registra el expediente como procedimiento oficioso, se reserva la admisión, se hace consulta en el Sistema para verificar afiliación y se solicita al PAN aporte cédulas de afiliación y que se de baja de su padrón a las personas involucradas.
01 de febrero de 2024. Acuerdo por el que se admite el expediente, se emplaza al PAN y se solicita a JDE información relacionada con la contratación como CAE´s de las personas involucradas.
02 de febrero de 2024. Acuerdo ACQyD-INE-55/2024, por el que se emite medida cautelar.
19 de febrero de 2024. Acuerdo por el que se da vista a las personas se da vista con los formatos de afiliación aportados.
17 de abril de 2024. Acuerdo de emplazamiento.
24 de mayo de 2024. Acuerdo por el que se vista para que las partes formulen alegatos.
En elaboración de proyecto de resolución
</t>
  </si>
  <si>
    <t>21 de diciembre de 2023. Acuerdo por el que se registra el expediente como procedimiento oficioso, se reserva la admisión, se hace consulta en el Sistema para verificar afiliación y se solicita a MORENA  aporte cédulas de afiliación y que se de baja de su padrón a las personas involucradas.
27 de diciembre de 2023. Acuerdo por el que se emplaza a MORENA, por la propbable conculcación al derecho de libre afiliación de las personas involucradas.
01 de febrero de 2024. Acuerdo por el que se solicita a JDE información relacionada con la contratación como CAE´s de las personas involucradas.
02 de febrero de 2024. Acuerdo ACQyD-INE-55/2024, por el que se emite medida cautelar.
19 de febrero de 2024. Acuerdo por el que se da vista de alegatos a las partes y a las personas se da vista con los formatos de afiliación aportados.
En elaboración de proyecto de resolución</t>
  </si>
  <si>
    <t>27 de diciembre de 2023. Acuerdo por el que se registra queja, se reserva admisión y emplazamiento, se hace consulta en el Sistema para verificar afiliación y se solicita al denunciado aporte cédulas de afiliación y que de se baja a las personas denunciantes.
01 de febrero de 2024. Acuerdo por el que se admite el expediente y se solicita a JDE información relacionada con la contratación como CAE´s de las personas involucradas.
02 de febrero de 2024. Acuerdo ACQyD-INE-55/2024, por el que se emite medida cautelar.
05 de marzo de 2024. Acuerdo por el que se da prórroga a MC
17 de abril de 2024. Acuerdo dando vista a las personas con formatos de afiliación.
24 de mayo de 2024. Acuerdo por el que se emplaza al denunciado
10 de julio de 2024. Acuerdo por el que se da vista para que las partes formulen alegatos.</t>
  </si>
  <si>
    <t>01 de febrero de 2024. Acuerdo por el que se registra queja, se reserva admisión y emplazamiento, se hace consulta en el Sistema para verificar afiliación y se solicita al denunciado aporte cédula de afiliación y que de se baja a la persona denunciante.
09 de febrero de 2024. Acuerdo por el que se admite el expediente y se emplaza a MORENA, enviado a revisión de Dir. de POS.
05 de marzo de 2024. Acuerdo por el que se da vista de alegatos a las partes.
En elaboración de proyecto de resolución</t>
  </si>
  <si>
    <t>31 de enero de 2024. Acuerdo por el que se registra queja, se reserva admisión y emplazamiento, se hace consulta en el Sistema para verificar afiliación y se solicita al denunciado aporte cédula de afiliación y que de se baja a la persona denunciante.
19 de febrero de 2024. Acuerdo por el que se solicita a DERFE expediente electrónico de afiliación.
02 de abril de 2024. Acuerdo por el que envia recordatorio a DERFE.
14 de abril de 2024. Acuerdo por el que se propone a CQyD, acuerdo de medida cautelar.
15 de abril de 2024. Acuerdo ACQyD-INE-172/2024, por el que se emiten medidas cautelares.
15 de abril de 2024. Acuerdo por el que se ordena notificar ACQyD.
24 de mayo de 2024. Acuerdo por el que se da vista a la denunciante con el formato de afiliación.
18 de junio de 2024. Acuerdo por el que se emplaza a la parte denunciada.
10 de julio de 2024. Acuerdo por el que se da vista para que las partes formulen alegatos.</t>
  </si>
  <si>
    <t>07 de febrero de 2024. Acuerdo por el que se registra queja, se reserva admisión y emplazamiento, se hace consulta en el Sistema para verificar afiliación y se solicita al denunciado aporte cédula de afiliación y que de se baja a la persona denunciante.
05 de marzo de 2024. Acuerdo por el que se solicita a DERFE expediente electrónico de afiliación.
19 de marzo de 2024. Acuerdo por el que se propone a CQyD, acuerdo de medida cautelar.
20 de marzo de 2024. Acuerdo ACQyD-INE-118/2024, por el que se emiten medidas cautelares.
20 de marzo de 2024. Acuerdo por el que se ordena notificar ACQyD
17 de abril de 2024. Acuerdo dando vista a las personas con los formatos de afiliación.
24 de mayo de 204. Acuerdo por el que se emplaza al denunciado.
10 de julio de 2024. Acuerdo por el que se da vista para que las partes formulen alegatos.</t>
  </si>
  <si>
    <t>07 de febrero de 2024. Acuerdo por el que se registra queja, se reserva admisión y emplazamiento, se hace consulta en el Sistema para verificar afiliación y se solicita al denunciado aporte cédula de afiliación y que de se baja a la persona denunciante.
19 de febrero de 2024. Acuerdo por el que se admite el expediente y se emplaza a MORENA.
05 de marzo de 2024. Acuerdo por el que se da vista de alegatos a las partes.
19 de marzo de 2024. Acuerdo por el que se propone a CQyD, acuerdo de medida cautelar.
20 de marzo de 2024. Acuerdo ACQyD-INE-118/2024, por el que se emiten medidas cautelares.
20 de marzo de 2024. Acuerdo por el que se ordena notificar ACQyD.
En elaboración de proyecto de resolución</t>
  </si>
  <si>
    <t xml:space="preserve">19 de febrero de 2024. Acuerdo por el que se registra queja, se reserva admisión y emplazamiento, se hace consulta en el Sistema para verificar afiliación y se solicita al denunciado aporte cédula de afiliación y que de se baja a las personas.
05 de marzo de 2024. Acuerdo por el que se emplaza a MORENA
02 de abril de 2024. Acuerdo por el que se vista para alegatos
14 de abril de 2024. Acuerdo por el que se propone a CQyD, acuerdo de medida cautelar.
15 de abril de 2024. Acuerdo ACQyD-INE-172/2024, por el que se emiten medidas cautelares.
15 de abril de 2024. Acuerdo por el que se ordena notificar ACQyD.
En elaboración de proyecto de resolución
</t>
  </si>
  <si>
    <t>19 de febrero de 2024. Acuerdo por el que se registra queja, se reserva admisión y emplazamiento, se hace consulta en el Sistema para verificar afiliación y se solicita al denunciado aporte cédula de afiliación y que de se baja a la persona.
05 de marzo de 2024. Acuerdo por el que se emplaza a MORENA
02 de abril de 2024. Acuerdo por el que se da vista a las partes para que formulen alegatos
14 de abril de 2024. Acuerdo por el que se propone a CQyD, acuerdo de medida cautelar.
15 de abril de 2024. Acuerdo ACQyD-INE-172/2024, por el que se emiten medidas cautelares.
15 de abril de 2024. Acuerdo por el que se ordena notificar ACQyD.
En elaboración de proyecto de resolución</t>
  </si>
  <si>
    <t>05 de marzo de 2024. Acuerdo por el que se registra queja, se reserva admisión y emplazamiento, se hace consulta en el Sistema para verificar afiliación y se solicita al denunciado aporte cédulas de afiliación y que de se baja a las personas.
02 de abril de 2024. Acuerdo por el que se emplaza al PVEM.
17 de abril de 2024. Acuerdo por el que se da vista a las partes para que formulen alegatos.
En elaboración de proyecto de resolución</t>
  </si>
  <si>
    <t>06 de marzo de 2024. Acuerdo por el que se registra queja, se reserva admisión y emplazamiento, se hace consulta en el Sistema para verificar afiliación y se solicita al denunciado aporte cédula de afiliación y que de se baja a la persona.
19 de marzo de 2024. Acuerdo por el que se propone a CQyD, acuerdo de medida cautelar.
20 de marzo de 2024. Acuerdo ACQyD-INE-118/2024, por el que se emiten medidas cautelares.
20 de marzo de 2024. Acuerdo por el que se ordena notificar ACQyD
17 de abril de 2024. Acuerdo por el que se da vista a las partes con los formatos de afiliación.
24 de mayo de 2024. Acuerdo por el que se emplaza al denunciado.
10 de julio de 2024. Acuerdo por el que se da vista para que las partes formulen alegatos.</t>
  </si>
  <si>
    <t>02 de abril de 2024. Acuerdo por el que se registra queja, se reserva admisión y emplazamiento, se hace consulta en el Sistema para verificar afiliación y se solicita al denunciado aporte cédula de afiliación y que de se baja a la persona.
02 de mayo de 2024. Acuerdo por el que se emplaza a las partes.
18 de junio de 2024. Acuerdo por el se da vista a las partes para que formulen alegatos.
En elaboración de proyecto de resolución</t>
  </si>
  <si>
    <t>03 de abril de 2024. Acuerdo por el que se registra queja, se reserva admisión y emplazamiento, se hace consulta en el Sistema para verificar afiliación y se solicita al denunciado aporte cédula de afiliación y que de se baja a la persona.
17 de abril de 2024. Acuerdo por el que se emplaza al denunciado.
24 de mayo de 2024. Acuerdo por el que se da vista para alegatos.
En elaboración de proyecto de resolución</t>
  </si>
  <si>
    <t>17 de abril de 2024. Acuerdo por el que se registra queja, se reserva admisión y emplazamiento, se hace consulta en el Sistema para verificar afiliación y se solicita al denunciado aporte cédula de afiliación y que de se baja a la persona.
24 de mayo de 2024. Acuerdo por el que se emplaza al denunciado.
10 de julio de 2024. Acuerdo por el que se da vista para que las partes formulen alegatos, así como se les da vista con el formato de afiliación.</t>
  </si>
  <si>
    <t>02 de mayo de 2024. Acuerdo por el que se registra queja, se reserva admisión y emplazamiento, se hace consulta en el Sistema para verificar afiliación y se solicita al denunciado aporte cédula de afiliación y que de se baja a la persona.
24 de mayo de 2024. Acuerdo por el que se emplaza al denunciado.
18 de junio de 2024. Acuerdo por el que se solicita a DERFE histórico de firmas.
10 de julio de 2024. Acuerdo por el que se da vista a la denunciante con el formato electrónico de afiliación</t>
  </si>
  <si>
    <t>15 de mayo de 2024. Acuerdo por el que se registra queja, se reserva admisión y emplazamiento, se solicita información a SRT
24 de mayo de 2024. Acuerdo por el que se emplaza al denunciado
18 de junio de 2024. Acuerdo por el que se da vista a las partes para que formulen alegatos.
En elaboración de proyecto de resolución</t>
  </si>
  <si>
    <t xml:space="preserve">27 de mayo de 2024. Acuerdo por el que se registra queja, se admite y emplaza al denunciado.
18 de junio de 2024. Acuerdo por el que se da vista a las partes para que formulen alegatos.
En espera de constancias de notificación
</t>
  </si>
  <si>
    <r>
      <rPr>
        <sz val="10"/>
        <rFont val="Arial Narrow"/>
        <family val="2"/>
      </rPr>
      <t xml:space="preserve">25 de junio de 2024. Acuerdo por el que se registra queja, se admite y emplaza al denunciado.
</t>
    </r>
    <r>
      <rPr>
        <b/>
        <sz val="10"/>
        <rFont val="Arial Narrow"/>
        <family val="2"/>
      </rPr>
      <t xml:space="preserve">
</t>
    </r>
    <r>
      <rPr>
        <sz val="10"/>
        <rFont val="Arial Narrow"/>
        <family val="2"/>
      </rPr>
      <t>10 de julio de 2024. Acuerdo por el que se da vista al denunciado para que formule alegatos</t>
    </r>
    <r>
      <rPr>
        <b/>
        <sz val="10"/>
        <rFont val="Arial Narrow"/>
        <family val="2"/>
      </rPr>
      <t>.
En elaboración de proyecto de resolución</t>
    </r>
  </si>
  <si>
    <t>1. El 21 de abril de 2021 se emitio acuerdo de admisión y reserva de emplazamiento
2. El 30 de julio se emitió acuerdo de emplazamiento 
3. El 10 de diciembre se emitio acuerdo de emplazamiento y requerimirnto a Manuel Arellano
4. El 28 de julio 23 se emitió acuerdo de suspensión de plazos por periodo vacacional
En revisión acuerdo de alegatos</t>
  </si>
  <si>
    <t>1. El 13 de julio de 2023 se emitió acuerdo de registro 
2. En revisión acuerdo de emplazamiento y AC</t>
  </si>
  <si>
    <t>1. Acuerdo registro 29 de diciembre de 2023
2. Acuerdo de emplazamiento 18 de enero de 2024
3. Acuerdo requerimiento a Juntas 02 de febrero de 2024
En revisión acuerdo de alegatos con vista a ciudadanos</t>
  </si>
  <si>
    <t>1. Acuerdo de registro 02 de febrero de 2024
2. Acuerdo de Emplazamiento 16 de febrero de 2024
3. Acuerdo de propuesta de Medida 15 de abril de 2024
4. Medida Cautelar
5. Acuerdo de recepción de medida cautelar 15 de abril de 2024
En revisión acuerdo de Alegatos con vista a ciudadanos</t>
  </si>
  <si>
    <t>1. Acuerdo registro 16 de febrero de 2024
2. Acuerdo de emplazamiento 2 de abril de 2024
3. Acuerdo de propuesta de Medida 15 de abril de 2024
4. Medida Cautelar
5. Acuerdo de recepción de medida cautelar 15 de abril de 2024
Acuerdo de Alegatos con vista a ciudadanos en revisión</t>
  </si>
  <si>
    <t xml:space="preserve">El 17 de abril de 2024, se dictó acuerdo de registro, reserva de admisión y emplazamiento y diligencias de investigación referentes a requerimientos al PVEM,  inspección al sitio WEB del mismo y al Sistema de verificación de personas afiliadas a los partidos, así como la baja de las personas quejosas del padron de militantes y requerimiento a la DEPPP. Del mismo modo se requirió a las Juntas Ejecutivas respectivas para que informen si actualmente las personas quejosas laboran como Supervisores o CAES.
Se estan recibiendo contancias de notificación 
Se estan recibiendo constancias de notificación 
EL PVEM y diversas  Juntas Distritales dieron cumplimiento al requerimiento de información 
Proyecto de admisión y emplazamiento en elaboración
</t>
  </si>
  <si>
    <t xml:space="preserve">Mediante acuerdo de 16/02/2022, se determinó registrar el expediente, requerir a la DEPPP, a los vocales de la 08 JDE de la CDMX y al PRI
La DEPPP dio rspuesta el 22 de febrero del 2022
La Junta dio respuesta el 23/02/2022
Mediante proveído de 08/06/2022se ordenó requerir al PRI, DEOE y la UTF
DEOE dio respuesta mediante oficio de 13/06/2022
El PRI dio respuesta mediante oficio de 14/06/2022
Mediante acuerdo de 16/01/2023 se ordenó requerir al PRI
Se ordenó requerir información a la UTF.
La UTF dio respuesta
Alegatos mediante acuerdo de 26/07
</t>
  </si>
  <si>
    <t xml:space="preserve">Mediante acuerdo de 09/08/2022 se ordenó requerir a Falabella, Citibanamex y la DERFE
Mediante acuerdo de 08/09/2022 se ordenó requerir a la DERFE
Mediante acuerdo de 16/01/2022 se ordenó requerir a la DERFE
En espera de respuesta de la DERFE
El 03/03/2022 la DERFE dio respuesta
Se concedió prórroga a BANAMEX
BANAMEX dio respuesta el 25/04/2023
Emplazamiento en revisión
</t>
  </si>
  <si>
    <t xml:space="preserve">Mediante acuerdo de 17/11/2022 se ordenó requerir al PTy realizar una inspección en el sistema de la DEPPP
Mediante acuerdo de 30/01/2023 se ordenó requerir al PT
El PT dio respuesta mediante escrito de 03/02/2023
Mediante acuerdo de 05/10/2023 se ordenó elaborar un acta
Emplazamiento 14/06
Alegatos 26/07
</t>
  </si>
  <si>
    <t>Mediante acurdo de 9/05/2023 se ordenó requerir al PRI la baja de los quejosos e información relacionada con su afiliación, ne igual sentio se ordenó buscar en l sistema de la DEPPP
Acuerdo y acta 06/06
Emplazamiento 29/07</t>
  </si>
  <si>
    <t>Acuerdo de requerimientos 13/04
en elaboración de acta
Emplazamiento 29/07</t>
  </si>
  <si>
    <t>Elaboración de Proyecto de resolución</t>
  </si>
  <si>
    <t xml:space="preserve">Acuerdo de registro 09/02/2024
Acurdo de emplazamiento 23/07/2024 </t>
  </si>
  <si>
    <t xml:space="preserve">Acuerdo de registro 08/04/2024
Ratificación de desistimiento 30/04/2024
Ratificación de desistimiento 14/06/2024
Emplazamiento 23/06/2024 </t>
  </si>
  <si>
    <t>Acuerdo de registro 28/05/2024                                                                    Acuerdo de emplazamiento 13/06/2024
Acuerdo de alegatos 23/07/2024</t>
  </si>
  <si>
    <t>Revisión de acuerdo de requerimiento a OPLE</t>
  </si>
  <si>
    <t>Proyecto de resolución enviado para revisión de la Dirección</t>
  </si>
  <si>
    <t>En Alegatos</t>
  </si>
  <si>
    <t>07/02/2023 Acuerdo de registro y requerimientos
16/02/2024 Acuero requerimiento
29/02/2024 Requerimiento a DERFE y certificación
08/03/2024 Acuerdo de Medida cautelar
16/04/2024 Acuerdo de emplazamiento
11/07/2024 Acuerdo vista y vista de alegatos
En elaboración de proyecto de resolución</t>
  </si>
  <si>
    <t>15/03/2024 Acuerdo de registro y requerimientos
16/04/2024 Acuerdo de emplazamiento
11/07/2024 Acuerdo vista de alegatos
En elaboración de proyecto de resolución</t>
  </si>
  <si>
    <t>01/04/2024 Acuerdo de admsión y emplazamiento
15/04/2024 Acuerdo propuesta de medida cautelar
15/04/2024 Acuerdo de medida cautelar
27/06/2024 Acuerdo de vista y alegatos
En elaboración de proyecto de resolución</t>
  </si>
  <si>
    <t>03/05/2024 Acuerdo de emplazamiento
20/05/2024 Acuerdo propuesta de medida cautelar
21/05/2024 Acuerdo de Medida cautelar
21/05/2024 Acuerdo recibiendo cautelar
05/07/2024 Acuerdo vista de alegatos
En elaboración de proyecto de resolución</t>
  </si>
  <si>
    <t>29/05/2024 Acuerdo de registro y admisión
30/05/2024 Acuerdo propuesta de medida cautelar
30/05/2024 Acuerdo de Medida cautelar
30/05/2024 Acuerdo recibiendo cautelar
08/07/2024 Acuerdo requerimiento a OPLE
En espera de constancias de notificación</t>
  </si>
  <si>
    <t>19/06/2024 Acuerdo de registro y requerimiento
05/07/2024 Acuerdo requerimiento a morena
23/07//2024 Acuerdo de certificación y Acta Circunstanciada</t>
  </si>
  <si>
    <t>21/06/2024 Acuerdo de registro y requerimiento 
08/07/2024 Acuertdo requerimiento a DERFE 
En espera de constancias de notificación</t>
  </si>
  <si>
    <t>01/07/2024 Acuerdo de registro y vista a ciudadanos
En espera de constancias de notificación</t>
  </si>
  <si>
    <t xml:space="preserve">12/07/2024 Acuerdo de registro admisión y emplazamiento
En espera de constancias de notificación
</t>
  </si>
  <si>
    <t>UT/SCG/Q/CG/227/2024
SIQyD 10883</t>
  </si>
  <si>
    <t>La Dirección Ejecutiva de Prerrogativas y Partidos Político a través del oficio INE/DEPPP/DE/DPPF/861/2024 da vista del incumplimiento del partido político Movimiento Ciudadano, de informar, dentro de los plazos establecidos en el acuerdo INE/CG569/2024, cómo aplicará la competitividad en la postulación de mujeres a las candidaturas a gubernaturas y la Jefatura de Gobierno de la Ciudad de México, conforme a los criterios mínimos precisados en sus documentos básicos y de conformidad con lo establecido en la consideración 13 del citado Acuerdo, conforme al calendario establecido en la tabla contemplada en el punto de acuerdo segundo del instrumento previamente señalado.</t>
  </si>
  <si>
    <t>UT/SCG/Q/PAN/JD18/MEX/226/2024
SIQyD 10880</t>
  </si>
  <si>
    <t>PAN
PRI</t>
  </si>
  <si>
    <t>Yesica Cristóbal Gutiérrez, Rigoberto Alfaro Temahuay, Sofía Martínez Mendoza, Ernesto Guzmán Vega, Cristina Salgado Remigio y Víctor Manuel Escamilla Sámano, en su calidad de personas titulares de las consejerías del 18 Consejo Distrital de este Instituto en el Estado de México.</t>
  </si>
  <si>
    <t>En atención al oficio INE/DJ/17237/2024 de la Dirección Jurídica por el cual da vista con la queja presentada por los Partidos Acción Nacional y Revolucionario Institucional en contra de Yesica Cristóbal Gutiérrez, Rigoberto Alfaro Temahuay, Sofía Martínez Mendoza, Ernesto Guzmán Vega, Cristina Salgado Remigio y Víctor Manuel Escamilla Sámano, en su calidad de titulares de las consejerías del 18 Consejo Distrital de este Instituto en el Estado de México,  por no realizar recuento total de votos de la elección de Senadurías a solicitud de los partidos denunciantes, lo que a dicho del quejoso constituye vulneración a los principios de Legalidad e Imparcialidad.</t>
  </si>
  <si>
    <t>UT/SCG/Q/WJBT/JD05/SLP/229/2024
SIQyD 10907</t>
  </si>
  <si>
    <t>Wendi Jetzabet Baez Torres
Fairy Yareli Montalvo Sánchez</t>
  </si>
  <si>
    <t>Wendi Jetzabet Baez Torres y Fairy Yareli Montalvo Sánchez presentaron quejas por la indebida afiliación al Partido Verde Ecologista de México.</t>
  </si>
  <si>
    <t xml:space="preserve">Acuerdo de 04 de septiembre de 2023,, mediante el cua se registró y se requirió información.
Acuerdo de 19 de septiembre de 2023, elbaración de acta circunstanciada y empazamiento.
Acuerdo de 05 de octubre de 2023, vista a ciudadana y vista de alegatos
Acuerdo de 01 de abril de 2024, vista con cuestionario para pericial
Acuerdo de 05 de agosto de 2024, omisión del desahogo de comparecencia de toma de muestras.
</t>
  </si>
  <si>
    <r>
      <t>Acuerdo de 15 de febrero de 2024. Registro y requerimientos de informacion.                                    Acuerdo de 01 de marzo de 2024-Emplazamiento.                                            Acuerdo de cuatro de abril de 2024- Vista de alegatos.</t>
    </r>
    <r>
      <rPr>
        <b/>
        <sz val="10"/>
        <rFont val="Arial Narrow"/>
        <family val="2"/>
      </rPr>
      <t xml:space="preserve"> </t>
    </r>
  </si>
  <si>
    <r>
      <t xml:space="preserve">Acuerdo de 11 de marzo de 2024. - Acuerdo de registro y reuqerimientos de informacion.           Acuerdo de 04 de abril de 2024- Emplazamiento         Acuerdo de 02 de mayo de 2024- Vista de alegatos.                     </t>
    </r>
    <r>
      <rPr>
        <b/>
        <sz val="10"/>
        <rFont val="Arial Narrow"/>
        <family val="2"/>
      </rPr>
      <t xml:space="preserve">                                             </t>
    </r>
    <r>
      <rPr>
        <sz val="10"/>
        <rFont val="Arial Narrow"/>
        <family val="2"/>
      </rPr>
      <t xml:space="preserve">               
13 de mayo de 2024- Constancias de notificacion de Chiapas. 
</t>
    </r>
    <r>
      <rPr>
        <b/>
        <sz val="10"/>
        <rFont val="Arial Narrow"/>
        <family val="2"/>
      </rPr>
      <t>Ultima actualizacion.
Acuerdo de 9 de agosto de 2024. Glosa de documentación</t>
    </r>
  </si>
  <si>
    <r>
      <t xml:space="preserve">19-abril-2024- Acuerdo de registro.                         
10 de mayo de 2024- Constancias de notificación de Michoacán . 
</t>
    </r>
    <r>
      <rPr>
        <b/>
        <sz val="10"/>
        <rFont val="Arial Narrow"/>
        <family val="2"/>
      </rPr>
      <t>Última actualización.                                                          
Acuerdo de 16 de julio de 2024. Recordatorio al OPLE Chiapas</t>
    </r>
  </si>
  <si>
    <r>
      <t xml:space="preserve">Acuerdo de tres de mayo de dos mil veinticuatro. Registro, reserva de admisión y de emplazamiento, requerimiento de información al PAN. 
</t>
    </r>
    <r>
      <rPr>
        <b/>
        <sz val="10"/>
        <rFont val="Arial Narrow"/>
        <family val="2"/>
      </rPr>
      <t>Última actuación 
ocho de mayo de dos mil veinticuatro, respuesta del partido</t>
    </r>
  </si>
  <si>
    <r>
      <t xml:space="preserve">Acuerdo de siete de junio de dos mil veinticuatro, registro y requerimiento de información.
</t>
    </r>
    <r>
      <rPr>
        <b/>
        <sz val="10"/>
        <rFont val="Arial Narrow"/>
        <family val="2"/>
      </rPr>
      <t xml:space="preserve">Última actuación
Acuerdo de 15 de julio de 2024, requerimientos de información a OPLE Colima y DERFE </t>
    </r>
  </si>
  <si>
    <t>07/02/2023 Acuerdo de registro y requerimientos
06/03/2024 Acuerdo de requerimiento a JDE
21/03/2024 Acuerdo de admisión y emplazamiento
15/04/2024 Acuerdo propuesta de medida cautelar
15/04/2024 Acuerdo de medida cautelar
23/07/2024 Acuerdo de alegatos
En espera de constancias de notificación</t>
  </si>
  <si>
    <t>12/02/2023 Acuerdo de registro y requerimientos
21/02/2024 Acuerdo requerimiento al PRI y Juntas Distritales
16/04/2024 Acuerdo de emplazamiento
02/05/2024 acuerdo de remisión de cédula de afiliacióna otro expediente
20/05/2024 Acuerdo propuesta de medida cautelar
21/05/2024 Acuerdo de Medida cautelar
21/05/2024 Acuerdo recibiendo cautelar
23/07/2024 Acuerdo de alegatos
En espera de constancias de notificación</t>
  </si>
  <si>
    <t>11/03/2024 Acuerdo de registro y requerimientos
21/03/2024 Acuerdo requerimiento a DERFE y certificación de baja
15/04/2024 Acuerdo propuesta de medida cautelar
15/04/2024 Acuerdo de medida cautelar
27/06/2024 Acuerdo de emplazamiento
23/07/2024 Acuerdo de alegatos
En espera de constancias de notificación</t>
  </si>
  <si>
    <t>11/03/2024 Acuerdo de registro y requerimientos
02/05/2024 Acuerdo de admisión y emplazamiento
23/07/2024 Acuerdo de alegatos
En espera de constancias de notificación</t>
  </si>
  <si>
    <t>08/04/2024 Acuerdo de registro y requerimientos
28/06/2024 Acuerdo de emplazamiento
23/07/2024 Acuerdo vista de alegatos
En espera de constancias de notificación</t>
  </si>
  <si>
    <t>14/05/2024 Acuerdo requerimiento DEPPP
20/05/2024 Acuerdo propuesta de medida cautelar
21/05/2024 Acuerdo de Medida cautelar
21/05/2024 Acuerdo recibiendo cautelar
09/08/2024 Acuerdo de emplazamiento</t>
  </si>
  <si>
    <t>06/05/2024 Acuerdo de emplazamiento
09/08/2024 Acuerdo de certificación</t>
  </si>
  <si>
    <t>24/06/2024 Acuerdo de registro y requerimiento
23/07/2024 Acuerdo de emplazamiento   
06/08/2024 Acuerdo de alegatos</t>
  </si>
  <si>
    <t xml:space="preserve">08/07/20024 Acuerdo de registro y requerimientos
Siguiente actuación inspección Sistema DEPPP y acta de verificación de baja en padrón del PAN
</t>
  </si>
  <si>
    <t>11/12/2023 Acuerdo de registro y requerimientos
31/01/2024 Acuerdo de requerimiento a JDE
01/02/2024 Acuerdo de admisión
02/02/2024 Acuerdo de Medida Cautelar
23/02/2024 Acuerdo requerimiento a Juntas
13/03/2024 Acuerdo de emplazamiento
02/05/2024 Acuerdo requerimiento a Morena
23/07/2024 Acuerdo vista de alegatos
En espera de notificaciones</t>
  </si>
  <si>
    <t>18/12/2023 Acuerdo de registro y requerimientos
31/01/2024 Acuerdo de requerimiento a JDE
01/02/2024 Acuerdo de admisión
02/02/2024 Acuerdo de Medida Cautelar
02/05/2024 Acuerdo requerimiento a Juntas Distritales
09/08/2024 Acuerdo emplazamiento</t>
  </si>
  <si>
    <t xml:space="preserve">Mediante acuerdo de 20/04/2022 se determinó registra el expediente, requerir a la DEPPP y al PRI
El PRI dio respuesta mediant oficio 12/05/2022
La DEPPP dio respuesta mediante correo 12/05/2022
Mediante acuerdo de 01/07/2022 se concedió prórroga al PRI, se solicitó ratificar un desistimiento
El PRI solicitó otra prórroga mediante oficio 13/07/2022
Mediante acuerdo de 12/09/2022 se negó la prórroga al PRI y se ordenó la instru
mmentación de acta circunstanciada
Mediante acuerdo de 17/11/2022 se ordenó requerir al PRI y a dos ciudadanas para que ratificaran su escrito de desistimiento
Mediante acuerdo de 30/01/2023 se ordenó realizar una búsqueda en el Sistema de la DEPPP y dar vista a una quejosa.
Emplazamiento 29/05
Alegatos, en espera de notificaciones
Acuerdo 15/07 reposición de notificación
Requerimiento 01/08 </t>
  </si>
  <si>
    <t>Mediante acuerdo de 24/02/2023, se ordenó requerir al PT la baja de los quejosos e información relacionada con su afiliación, en igual sentido, se ordenó buscar en el Sistema de la DEPPPP a efecto de verificar si los quejosos forman parte del padrón de afiliados de dicho instituto político.
El PT dio respuesta al requerimiento
Mediante acuerdo de 08/06/2023 se ordenó requerir al pt
Se elaboró el acta para corroborar la baja
Emplazamiento 06/06
Alegatos 07/08</t>
  </si>
  <si>
    <t>Mediante acuerdo de 24/07/2023 se requirió a MORENA
Mediante acuerdo de 14/08/2023 se concedió prórroga a MORENA
Mediante acuerdo de 05/10/2023 se emplazó al dneunciado
Mediante acuerdo de 31/10/2023 se ordenó dar vista de alegatos
Acuerdo de pericial 09/08</t>
  </si>
  <si>
    <t xml:space="preserve">Mediante acuerdo de 04/09/2023 se requirió al PVEM
Mediante acuerdo de 05/10/2023 se concedió prórroga y se ordenó la elaboración de un acta
El PVEM dio respuesta al requerimiento 
en elaboración de acta
Emplazamiento 09/08
</t>
  </si>
  <si>
    <t>Mediante acuerdo de 16/10/2023 se  requirió al PVEM
Emplazamiento 
Alegatos 07/08</t>
  </si>
  <si>
    <t>Se determinó requerir al denunciado, verificar en el  sistema de la DEPPP y ordenar la baja
Emplazamiento 
Alegatos 06/08</t>
  </si>
  <si>
    <t>Se determinó requerir al denunciado, verificar en el  sistema de la DEPPP y ordenar la baja
Emplazamiento 07/08</t>
  </si>
  <si>
    <t>Por acuerdo de 13/03/2024 se determinó requerir al denunciado, verificar el sistema de la DEPPP y ordenar la baja
Requerimiento a DERFE y acta</t>
  </si>
  <si>
    <t>Requerimiento 06/08</t>
  </si>
  <si>
    <t>1. 31 de marzo de 2022, Acdo de admisión y requerimientos
2. El 21 de febrero se emitió acuerdo en el que se ordena acta circunstanciada y req a MORENA
3. El 9 de noviembre se emitió acuerdo solicitando información a la JDE 09 Oaxaca y a MORENA
4. El 18 de junio 2024 se requerió a MORENA
5. El 6 de agosto 2024 se emitió acuerdo de emplazamiento</t>
  </si>
  <si>
    <t>1. 11 de mayo 2022, acuerdo de registro y admisión
2. El 28 de junio 2023 se emitió acuerdo de escisión prórroga y AC
3. El 7 de diciembre de 2023 se emitió acuerdo ratificación de desistimiento
4. El 25 de marzo se emitió emplazamiento.
5. El 18 e junio2024 se emitió acuerdo de alegatos
6. En revisión anteproyecto de resolución</t>
  </si>
  <si>
    <t>1. Acuerdo de Registro yrequerimeinto a diversas autoridades de 8 de julio de 2022
2. Acuerdo de requerimiento a Penitenciaríoa de ciudad de México 31 de enero de 2023
3. Acuerdo de requerimiento a juntas 13 de junio de 2023
4. Acuerdo de suspensión de plazos 28 de julio de 2023
5. Acuerdo de emplazamiento 2 de agosto de 2024</t>
  </si>
  <si>
    <t>1. Acuerdo registro 5 de diciembre de 2023
2. Acuerdo de emplazamiento 03 de mayo de 2024
Acuerdo de Agelatos en revisión</t>
  </si>
  <si>
    <t xml:space="preserve">1. acuerdo de registro y requerimientos 7 de diciembre de 2023
2. Acuerdo de emplazamiento 30 de diciembre de 2023
3. Acuerdo de requerimiento a JDE 2 de febrero de 2024
4. Acuerdo propuesta MC, MC y recibiendo MC 2 de febrero de 2024
5, En revisión acuerdo de alegatos
</t>
  </si>
  <si>
    <t>1. acuerdo de registro y requerimientos 7 de diciembre de 2023
2. Acuerdo proponiendo Medida Cautelar y AC 28 de diciembre de 2023
4. Medida Cautelar ACQyD-INE-349-2023 de 29 de diciembre de 2023
5. Acuerdo recibe medida cautelar 29 diciembre de 2023.
6. Acuerdo emplazamiento 11 de enero 2024
En revisión acuerdo de alegatos</t>
  </si>
  <si>
    <t>Se abrió CA por posible representantes de casilla de 2 personas, por lo que no era matria de este procedimiento</t>
  </si>
  <si>
    <t>1. Acuerdo de registro 14 de diciembre de 2023
2. Acuerdo de emplazamiento 28 de diciembre de 2023
3. Acuerdo de requerimiento a Juntas 02 de febrero de 2024
4. Acuerdo de propuesta de medida 02 de fbrero de 2024
5. Medida Catelar 02 de febrero de 2024
6. Acuerdo recibe la ,medida cautelar 02 de febrero de 2024
7. Acuerdo de requerimiento a DERFE
8. Acuerdo de p´ropuesta de medida cautelar 21 de febrero de 2024
9. Medida Cautelar 22 de febrero de 2024
10. Acuerdo recibe medida 22 de febrero de 2024
Acuerdo de Alegtos en Revisión</t>
  </si>
  <si>
    <t>1. Acuerdo de registro 11 de diciembre de 2023
2. Acuerdo de emplazamiento 28 de diciembre de 2023
3. Propuesta de medida cautelar 9 de enero de 2024
4. Medida cautelar 10 de enero de 2024
5. Acuerdo recibe medida cautelar 10 enero de 2024
6. Acuerdo requerimiento a Juntas Distritales 02 de febrero de 2024
7. Acuerdo propone medida cautelar 02 de febrero de 2024
8. Medida Cautelar 02 de febrero de 2024
9. Acuerdo recibe medida cautelar
Acuerdo de Alegatos en revisón</t>
  </si>
  <si>
    <t>1. acuerdo de registro y requerimientos 15 de diciembre de 2023
2. Acuerdo de emplazamiento 8 de enero de 2023
3. Acuerdo de requerimiento a JDE 2 de febrero de 2024
4. Acuerdo propone medida cautelar 02 de febrero de 2024
5. Medida cautelar 02 de febrero de 2024
6.Acuerdo recibe medida caiutelar 02 de febrero de 2024
En revisión acuerdo de alegatos</t>
  </si>
  <si>
    <t xml:space="preserve">Se escindió 1 ciudadano al exp. UT/SCG/Q/CAM/JD06/COAH/24/2023 </t>
  </si>
  <si>
    <t>1. Acuerdo de registro 18 de diciembre de 2023
2. Acuerdo de emplazamiento 02 de enero de 2024
3. Acuerdo requerimiento a Juntas 02 de febrero de 2024
4. Acuerdo propone medida cautelar 02 de febrero de 2024
5. Medida cautelar 02 de febrero de 2024
6.Acuerdo recibe medida caiutelar 02 de febrero de 2024
Acuerdo de Alegatos en Revisión</t>
  </si>
  <si>
    <t>1. Acuerdo de registro 20 de diciembre de 2023
2. Acuerdo de emplazamiento 18 de enero de 2024
3. Acuerdo de requerimiento a JDE 2 de febrero de 2024
4. Acuerdo propone medida cautelar 02 de febrero de 2024
5. Medida cautelar 02 de febrero de 2024
6.Acuerdo recibe medida caiutelar 02 de febrero de 2024 
En revisión acuerdo de alegatos</t>
  </si>
  <si>
    <t>Mediante acuerdo de 18 de enero 2024 se determinó no continuar el procedimiento respecto de 1 ciudadana</t>
  </si>
  <si>
    <t>1. Acuerdo de registro 21 de diciembre de 2023
2. Acuerdo de emplazamiento 02 de enero de 2024
3. Acuerdo requerimiento a Juntas Distritales 02 de febrero de 2024
4. Acuerdo propone medida cautelar 02 de febrero de 2024
5. Medida cautelar 2 de febrero de 2024
6. Acuerdo recibe medida cautelar 02 de fberero de 2024
Acuerdo de Alegatos en Revisión</t>
  </si>
  <si>
    <t>1. Acuerdo de registro 20 de diciembre de 2023
2. Acuerdo de emplazamiento 18 de enero de 2024
3. Acuerdo de requerimiento a JDE 2 de febrero de 2024
4. Acuerdo propone medida cautelar 02 de febrero de 2024
5. Medida cautelar 2 de febrero de 2024
6. Acuerdo recibe medida cautelar 02 de fberero de 2024
Acuerdo de Alegatos en revisión</t>
  </si>
  <si>
    <t>1. Acuerdo de registro 18 de enero de 2024
2. Emplazamiento 13 de febrero de 2024
3. Acuerdo de Alegatos con vista a ciudadanos 02 de agosto de 2024</t>
  </si>
  <si>
    <t>1. Acuerdo de registro 13 de febrero de 2024
4. Acuerdo propone medida cautelar 21 de febrero de 2024
5. Medida cautelar 21 de febrero de 2024
6. Acuerdo recibiendo MC 22 de febrero de 2024
En revisión acuerdo de emplazamiento</t>
  </si>
  <si>
    <t>Se escinció 1 persona al exp UT/SCG/Q/CG/209/2023</t>
  </si>
  <si>
    <t>1. Acuerdo de registro 14 de febrero de 2024
2. El 1 de abril de 2024 se emitió acuerdo de eplazamiento 
3. Acuerdo de propuesta de Medida 24 de abril de 2024
4. Medida Cautelar
5. Acuerdo de recepción de medida cautelar 24 de abril de 2024
En revisión acuerdo de alegatos</t>
  </si>
  <si>
    <t>1. Acuerdo de registro y requerimientos 29-05-24
En revisión req  DERFE y AC</t>
  </si>
  <si>
    <t xml:space="preserve">El 04/11/2020, Se emitió proveído de registro y requerimiento a DEPPP y PVEM
El 12/11/2020. El PVEM da respuesta parcial al requerimiento formulado.
El 20/11/2020. El PVEM en alcance da contestación al requerimiento formulado.
El 08/02/2021. Se ordenó la elaboración de acta circunstanciada.
El 30/03/2021. Se solicitó baja de ciudadanos al PVEM y se tuvo por ratificado desistimiento de ciudadano.
El 11/05/2021. Se emitió acuerdo de acta circunstanciada y de vista a ciudadanos.
02/03/2022. Se emitió acuerdo de tóma de muestras
El 16/11/2022 Se emitió acuerod de requerimiento a DERFE
El 16/12/2023 Se emitió acuerdo de suspensión de plazos
El 04/01/2023 Se emitió acuerdo de reactivación de plazos
El 31/03/2023. Acuerdo de designación de perito y vista de cuestionario
El 29/02/2024. Se emitió acuerdo para prueba pericial
El 20/06/2024. Se emitió acuerdo para devolución de documentos originales a la DERFE.
El 28/06/2024. Se emitió acuerdo de Emplazamiento
El 13/08/2024. Se emitió acuerdo de Alegatos
</t>
  </si>
  <si>
    <t>El 18 de febrero de 2021 se emitio acuerdo de acta circunstanciada y vista            
El 18 de febrero de levanto acta circuntanciada                                                       
El 23 de febrero se notifico al partido político Movimiento Ciudadano y se recibieron constancias d enotificación de Guerrero                                                                                                  El 26 de febrero se recibió escrito por correo electrónico de Irving Alfredo Pérez Vásquez y Luz Eneida Medina López                                                                         
Del 1 al 12 de marzo se recibieron constancias de notificación de la Junta Local en Oaxaca, Estado de México, Ciudad de México, Campeche, Chiapas, Veracruz, Jalisco y Puebla.
El 11/11/2022 Se emitiò acuerdo de vista a DECEYEC
El 16/12/2023 Se emitió acuerdo de suspensión de plazos
El 04/01/2023 Se emitió acuerdo de reactivación de plazos
Acuerdo de requerimiento a DERFE enviado para revisión.                       El 14/08/2023 Se emitió acuerdo de reactivación de plazos. 
El 13/03/2024 se acordó prueba pericial y requerimiento a la DERFE               
Acuerdo recordatorio a la DERFE. 
Acuerdo de cuestionario pericial 13/08/2024</t>
  </si>
  <si>
    <t>Proyecto de resolución circulado a mesa de asesiores</t>
  </si>
  <si>
    <t>El 16/12/2020, Se emitió proveído de registro y requerimiento a DEPPP y MORENA. El 8/01/2020 el DEPPP contestó el requerimiento. 
El 11/01/2021 el partido MORENA contestó el requerimiento. 
El 21/01/21 MORENA remitió documentación.  
El 30/03/2021 Se emitió acuerdo de acta circunstanciada    
Del 14/04/21 al 02/07/21 se han recibido constancias de notificación de Juntas Distritales y Locales
El 30/03/2021 Se emitió acuerdo de acta circunstanciada
El 16/12/202 Acuerdo de suspensión de plazos
El 05/01/2023 Se emitió acuerdo de reactivación de plazos                       El 28/07/2023 Se emitió acuerdo de suspensión de plazos                         El 14/08/2023 Se emitió acuerdo de reactivaión de plazos
El 13/03/20224 se emitió acuerdo de instrucción de baja como militantes
El 25/06/2024 se emitió acuerdo de emplazamiento
El 13/08/2024 se emitió acuerdo de alegatos</t>
  </si>
  <si>
    <t>El 12/01/2021. Se ordenó el registro y requerimiento a la DEPPP y a MC.
El 20/01/21 el DEPPP contestó el requerimiento. 
El 21/01/21 Movimiento Ciudadano contestó el Requerimiento.      
El 10/05/2021 se emitió acuerdo de acta circunstanciada y vista a ciudadanos.  
El 10/05/2021 se emitió acta circunstanciada
Del 12/05/2021 al 11/06/2021 se recibieron constancias de notificación de juntas locales
El 14/11/2022 Acuerdo de Vista de ratificación de desistimiento y requerimiento DERFE.
El 04/01/2023 Se emitió acuerdo de reactivación de plazos
El 19/02/2024. Se emitió acuerdo de emplazamiento.                                El 29/02/2024 Se emitió acuerdo de emplazamiento.     
El 13/03/2024 se acordó el deahogo de vista para ratificación de desistimiento; así como, vista para formular alegatos.      
El 08/07/2024. Se emitió acuerdo requerimiento a DERFE
El 06/08/2024. Se emitió acuerdo de vista a 3 Ciudadanos.</t>
  </si>
  <si>
    <t xml:space="preserve">El 25/01/2021. Se ordenó el registro y requerimiento a la DEPPP y a PAN. 
El 01/02/21 Contestó el PAN el requerimiento. 
El 30/03/2021, se ordena requerir nuevamente al PAN al dar conestación parcial al requerimiento de información formulado.
El 30/07/21 se emitió acuerdo de acta circunstanciada y vista a ciudadano
El 20/08/21 se recibieron cosntancias de notificación de la Junta Local de Morelos
El 16/12/2022 Acuerdo de suspensión de plazos
El 05/01/2023 Se emitió acuerdo de reactivación de plazos    
En revisión de acuerdo de reposición de notificaciones                              El 28/07/2023 Se emitió acuerdo de suspensión de plazos.                           El 14/08/2023 Se emitió acuerdo de reactivación de plazos.
</t>
  </si>
  <si>
    <t>El 2+J125/01/2021. Se ordenó el registro y requerimiento a la DEPPP y a PT
El 16/02/2021 el DEPPP contestó el requerimiento.
El 30/03/2021 La DEPPP desahoga requerimiento, se ordena instrumentacion de Acta Circunstanciada y vista a quejosos.
El 23/06/21 se emitió acuerdo de requerimiento
El 28/06/21 Se recibió escrito del PT
El 29/06/21 se recibió escrito de alcance del PT
El 01/07/21 se recibió escrtio de alcance del PT
El 02/07/21 se recibieron constancias de notifiación de la Junta Local de Nuevo León
El 13/07/21 se recibió escrtio de alcance del PT
El 16/07/21 se recibieron constancias de la Junta Local de Zacatecas
El 16/12/2022 Acuerdo de suspensión de plazos
El 04/01/2023 Se emitió acuerdo de reactivación de plazos                                          El 28/07/2023 Se emitió acuerdo de suspensión de plazos.                         El 14/08/2023 Se emitió acuerdo de reactivación de plazos.
Propuesta de acuerdo de emplazamiento en revisión. - En revisión Subdirección</t>
  </si>
  <si>
    <t>El 25/01/2021. Se ordenó el registro y requerimiento a la DEPPP y a PAN
El 30/03/2021.  PAN desahoga requerimiento, se ordena instrumentación de Acta Circunstanciada, se odena vista a quejosos
El 25/06/21 se recibieron constancias de la Junta Local de San Luis Potosí
El 24/09/21 se emitió acuerdo de vista a DECEyEC
El 16/12/2022 Acuerdo de suspensión de plazos
El 04/01/2023 Se emitió acuerdo de reactivación de plazos  
En revisión proyecto de emplazamiento                                                    El 14/08/2023 Se emitió acuerdo de reactivación de plazos.
En elaboración de acuerdo de emplazamiento. - En revisión Subdirección</t>
  </si>
  <si>
    <t>El 25/01/2021. Se ordenó el registro y requerimiento a la DEPPP y a PAN
El 30/03/2021.  PAN desahoga requerimiento, se ordena instrumentación de Acta Circunstanciada, se odena vista a quejosos
El 25/06/21 se recibieron constancias de la Junta Local de San Luis Potosí
El 24/09/21 se emitió acuerdo de vista a DECEyEC
El 16/12/2022 Acuerdo de suspensión de plazos
El 04/01/2023 Se emitió acuerdo de reactivación de plazos  
En revisión proyecto de emplazamiento                                                   El 28/07/2023 Se emitió acuerdo de suspensión de plazos                         El 14/08/2023 Se emitió acuerdo de reactivación de plazos.
El 28/06/2024, se emitió el acuerdo de emplazamiento. 
Proyecto de acuerdo de alegatos, en revisión</t>
  </si>
  <si>
    <t>El 15/04/2021 se emitió acuerdo de registro 
El 28/05/2021 se recibieron constancias de notificación de la JL del Estado de México.
El 24/06/21  se recibió respuesta del PRI
El 30/07/21 se emitió acuerdo de acta circunstanciada y vista ciudadanos
El 06/08/21 se ordenó la glosa de un escrito de queja original ordenada en el POS 153/21
El 17/11/2021 se emitió acuerdo de vista a DECEyEC
El 16/12/2022 Acuerdo de suspensión de plazos
El 04/01/2023 Se emitió acuerdo de reactivación de plazos  
En revisión acuerdo de vista a ciudadanos                                              El 28/97/2023 Se emitió acuerdo de suspensión de plazos                         El 14/08/2023 Se emitió acuerdo de reactivaicón de plazos.
El 13/08/2024 Se emitió acuerdo de vista ciudadanos.</t>
  </si>
  <si>
    <t>El 15/04/2021 se emitió acuerdo de registro 
El 26/04/2021 emitió respuesta el PRD
El 28/04/2021 emitió alcance a respuesta el PRD
El 28/05/2021 remitió documentación el PRD
El 11/01/2022 se emitió acuerdo de acta circunstanciada y vista a ciudadanos
El 16/12/2022 Acuerdo de suspensión de plazos
El 04/01/2023 Se emitió acuerdo de reactivación de plazos  
En revisión acuerdo de vista y requerimientro a DERFE                                       El 28/07/2023 Se emitió acuerdo de suspensión de plazos.                         El 14/08/2023 Se emitió acuerdo de reactivación de plazos.
El 18/04/2024. Se requirió a la DERFE.  
Proyecto de acuerdo de emplazamiento.</t>
  </si>
  <si>
    <t>Proyecto de acuerdo de emplazamiento</t>
  </si>
  <si>
    <t>El 16/04/2021 se emitió acuerdo de registro.
El 13/05/2021 la DERFE remitió documentación requerida
El 16/12/2022 Acuerdo de suspensión de plazos
El 05/01/2023 Se emitió acuerdo de reactivación de plazos  
En revisión proyecto de acuerdo de prueba pericial sin materia y emplazamiento                                                                                     El 28/07/2023 Se emitió acuerdo de suspensión de plazos                         El 14/08/2023 Se emitió acuerdo de reactivación de plazos.
Propuesta de acuerdo de emplazamiento en revisión. - En revisión Subdirección</t>
  </si>
  <si>
    <t xml:space="preserve">El 25/06/2021 se emitió acuerdo de registro
El 02/07/21 se recibió respuesta de la DEPPP por correo electrónico
El 2/07/21 Se recibió respuesta del partido Movimiento Ciudadano
Del 6/07/21 al 08/07/21 se recibieron constancias de notificación de las Juntas Locales de Guerrer, Puebla y Jalisco por correo
El 14/07/21 se recibió constancias de notificació de la Junta Local de Jalisco
El 20/07/21 se recibieron constancias de notificación de Colima
El 30/07/21 se recibió respuesta de Movimiento ciudadano en alcance
El 16/12/2022 Acuerdo de suspensión de plazos
El 05/01/2023 Se emitió acuerdo de reactivación de plazos  
En revisión de acuerdo de Acta Circunstanciada                                      El 28/07/2023 Se emitió acuerdo de suspensión de plazos.                         El 14/08/2023 Se emitió acuerdo de reactivación de plazos.
Propuesta de acuerdo requerimiento a DERFE. Revisión Subidrección 
El 13/08/2024, se emitió acuerdo de requerimiento a DERFE.    </t>
  </si>
  <si>
    <t xml:space="preserve">El 25/06/2021 se emitió acuerdo de registro
El 02/07/2021 emitió respuesta Movimiento Ciudadano
El 02/07/2021 emitió respuesta la DEPPP
El 30/07/2021 Movimiento Ciudadano exhibió un formato de afiliación
El 16/12/2023 Se emitió acuerdo de suspensión de plazos
El 04/01/2023 Se emitió acuerdo de reactivación de plazos
 Acuerdo de vista y AC y Acta Circunstanciada enviado para revisión                                      El 28/07/2023 Se emitió acuerdo de suspensión de plazos.                         El 14/08/2023 Se emitió acuerdo de reactivación de plazos.
El 18/04/2024 Se emitió acuerdo de vista ciudadana .
Propuesta de acuerdo de emplazamiento en revisión. - En revisión Subdirección
</t>
  </si>
  <si>
    <t xml:space="preserve">El 25/06/2021 se emitió acuerdo de registro
El 06/07/21 se recibió respuesta de la DEPPP
El 02/07/21 se recibió respuesta del PT
El 05/07/21 se recibieron constancias de notificación remitidas apor la 02 junta Distrital de Michoacán
El 07/07/21 se recibieron constancias de la 03 Junta Distrital Michoacán
El 07/07/21 se  recibió respuesta en alcance del PT
El 08/07/21 se recibieron constancias de notificación de la Junta Local de Guerrero
El 13/07/21 se recibió respuesta en alcance del PT
El 20/07/21 se recibgieron constancais de notificación de la Junta Local de Ciudad de México
El 03/08/21 se recibieron constancais de notificación de San Luis Potosí
El 16/12/2022 Acuerdo de suspensión de plazos
El 05/01/2023 Se emitió acuerdo de reactivación de plazos  
En revisión de acuerdo de Acta Circunstanciada                                      El 28/07/2023 Se emitió acuerdo de suspensión de plazos.                         El 14/08/2023 Se emitió acuerdo de reactivación de plazos.
El 13/08/2024, Se emitió acuerdo de vista de ciudadanos. </t>
  </si>
  <si>
    <t>Vista a ciudadanos</t>
  </si>
  <si>
    <t>El 28/06/2023. Se emitió acuerdo de registro y solicitud de baja de ciudadanos
El 18/04/2024. Se dio vista a los ciudadanos
En elaboración de proyecto de emplazamiento</t>
  </si>
  <si>
    <t xml:space="preserve">Proyecto de resolución circulado a mesa de asesores
</t>
  </si>
  <si>
    <t>El 29 de diciembre de 2023. Se emitió acuerdo de registro.
El 01/02/2024. Se emitió acuerdo proponiendo Medida Cautelar.
El 02/02/2024. Se emitió acuerdo de Medida Cautelar.
El 20/05/2024, Se emitió acuerdo de propuesta de cautelar</t>
  </si>
  <si>
    <t xml:space="preserve">El 29 de diciembre de 2023. Se emitió acuerdo de registro.
El 08/03/2024. Se emitió acuerdo proponiendo Medida Cautelar.
El 08/03/2024 Se emitió acuerdo de Medida Cautelar.
El 20/05/2024, seemitió acuerdo propuesta de cautelar. 
El 21/05/2024, se emitió acuerdo de repceción de cautelar. </t>
  </si>
  <si>
    <r>
      <t xml:space="preserve">03 de noviembre de 2023. Acuerdo por el que se registra queja, se reserva admisión y emplazamiento, se hace consulta en el Sistema para verificar afiliación y se solicita al denunciado aporte cédulas de afiliación y que de se baja a las personas denunciantes
13 de noviembre de 2023. Acuerdo por el que se da prórroga al denunciado.
21 de noviembre de 2023. Acuerdo por el que se da otra prórroga al denunciado.
28 de noviembre de 2023. Acuerdo por el que se da vista a las personas denunciadas con el formato de afiliación exhibido por el PVEM.
15 de diciembre de 2023. Acuerdo por el que se solicitan muestras caligráficas.
02 de febrero de 2024. Acuerdo por el que se solicita a DERFE documental histórico de una ciudadana.
22 de febrero de 2024. Acuerdo por el que se solicita intervención de perito en grafoscopía.
09 de abtil de 2024. Acuerdo por el que se emplaza al PRI
02 de nayo de 2024. Acuerdo por el se da vista para que las partes formulen alegatos.
</t>
    </r>
    <r>
      <rPr>
        <b/>
        <sz val="10"/>
        <rFont val="Arial Narrow"/>
        <family val="2"/>
      </rPr>
      <t>Proyecto enviado a Dir. de Pos</t>
    </r>
  </si>
  <si>
    <t>Proyecto enviado a Dir. de Pos</t>
  </si>
  <si>
    <r>
      <t xml:space="preserve">13 de noviembre de 2023. Acuerdo por el que se registra queja, se reserva admisión y emplazamiento, se hace consulta en el Sistema para verificar afiliación y se solicita al denunciado aporte cédulas de afiliación y que de se baja a las personas denunciantes.
21 de noviembre de 2023. Acuerdo por el que se solicita a DERFE expedientes electrónicos de afiliación.
04 de diciembre de 2023. Acuerdo por el que se envía recordatorio a DERFE.
15 de diciembre de 2023. Acuerdo por el que se da vista a las personas con los formatos electrónicos de afiliación.
20 de diciembre de 2023. Acuerdo por el que se admite a trámite el expediente y se envia propuesta de MC a la CQyD.
21 de diciembre de 2023. Acuerdo ACQyD-INE-325/2023, por el que se emiten medidas cautelares.
02 de febrero de 2024. Acuerdo por el que se emplaza al PRD.
19 de febrero de 2024. Acuerdo por el que se da vista de alegatos a las partes.
19 de febrero de 2024. Acuerdo dando vista para alegatos.
</t>
    </r>
    <r>
      <rPr>
        <b/>
        <sz val="10"/>
        <rFont val="Arial Narrow"/>
        <family val="2"/>
      </rPr>
      <t>Proyecto enviado a Mesa de Asesores</t>
    </r>
  </si>
  <si>
    <t>Proyecto enviado a Mesa de Asesores</t>
  </si>
  <si>
    <t>Proyecto circulado el 14 de julio</t>
  </si>
  <si>
    <t>Proyeecto de resolución circulado a Comisión</t>
  </si>
  <si>
    <t xml:space="preserve">Revisión de Proyecto de Resolución, </t>
  </si>
  <si>
    <t>Acuerdo de registro 19/03/2024 
Acuerdo de Admisión y Propuesta de Medidas Cautelares 20/03/2024
Acuerdo de Medida Cautelar ACQyD-INE-118/2024  20/03/2024
Acuerdo de Recepción de Medida Cautelar ACQyD-INE-118/2024 20/03/2024
Acuerdo de emplazamiento 01/08/2024</t>
  </si>
  <si>
    <t>Revisión emplazamiento</t>
  </si>
  <si>
    <t xml:space="preserve">Revisón de Proyecto de Resolución </t>
  </si>
  <si>
    <t>Acuerdo de Registro y emplazamiento 08/08/2024</t>
  </si>
  <si>
    <r>
      <t xml:space="preserve">El siete de marzo del presente año, se registró la queja, repsecto a 48 ciudadanos por presunta afiliación indebida. 
El 08 de marzo del presente año, se enviaron correos y se elaboraron oficios a efecto de estar en posibilidad de notificar a los ciudadanos 
El 13 de marzo del presente año, se recibieron constancias, las cuales se imprimeron e integraron al expediente en orden cronológico. 
El 14, 16 17 y 18, se recibieron constancias digitalizadas de diversos ciudadanos, las cuales se imprimeron e integraron al expediente en orden cronológico.
El 21, 23, 24 de marzo del presente año, se recibieron constancias de notificación.
El 11 y 24 de abril del presente año, se recibieron constancias de notificación. 
El 08 de mayo del presente año, se recibieron diversos desistimientos, signados por ciudadanos denunciantes.
El 31/08/2023 Se emitió acuerdo de prevención y vista para ratificar desistimientos
</t>
    </r>
    <r>
      <rPr>
        <b/>
        <sz val="10"/>
        <rFont val="Arial Narrow"/>
        <family val="2"/>
      </rPr>
      <t>El tres de mayo de 2024 se emitió acuerdo de vista a ciudadano, respecto del formato de afiliación</t>
    </r>
  </si>
  <si>
    <r>
      <t xml:space="preserve">El 23/08/2023 Se emitió acuerdo de elaboración de acta para certificar baja de padrón en revisión de la subdirección.
</t>
    </r>
    <r>
      <rPr>
        <b/>
        <sz val="10"/>
        <rFont val="Arial Narrow"/>
        <family val="2"/>
      </rPr>
      <t>El 03/05/2024 se emitió Acuerdo de emplazamiento</t>
    </r>
    <r>
      <rPr>
        <sz val="10"/>
        <rFont val="Arial Narrow"/>
        <family val="2"/>
      </rPr>
      <t xml:space="preserve">
07/08/24 Vista de alegatos</t>
    </r>
  </si>
  <si>
    <t xml:space="preserve">Alegatos </t>
  </si>
  <si>
    <t xml:space="preserve">El 19 de abril de emitió acuerdo de registro y requerimientos.
3-MAY-24, Acuerdo de Emplazamiento
08/08/24 Vista de Alegatos </t>
  </si>
  <si>
    <t>16/07/2024 Acuerdo de registro, admisión y emplazamiento 
07/08/24 Vista de alegatos</t>
  </si>
  <si>
    <t xml:space="preserve">09/08/2024 Acuerdo de registro, admisión y emplazamiento </t>
  </si>
  <si>
    <t>UT/SCG/Q/CG/228/2024
SIQyD 10888</t>
  </si>
  <si>
    <t xml:space="preserve"> Mediante acuerdo de 08 de agosto de 2024, la Unidad Técnica de lo Contencioso Electoral ordena el cierre del Cuaderno del Antecedentes UT/SCG/CA/FAGA/CG/201/2024 y la apertura de un Pocedimiento Sancionador Ordinario oficioso respecto de Julio César Romero Regueyra, Pola Morales Juárez  y Leonarda Dimas Antonio que desconocieron afiliación a MORENA, en el marco del proceso de contratación de personas supervisoras, capacitadoras-asistentes electorales del Proceso Electoral 2023-2024.</t>
  </si>
  <si>
    <t>Acuerdo 14/12/2023. Registro y diligencias de investigación.             Acuerdo 04/01/2023. Se ordena acta.                                                                  Acuerdo 09/01/2024. Admisión                                                                                  Acuerdo 10/01/2024 Acuerdo de medida cautelar                                        Acuerdo 11/01/2024. Emplazamiento                                                          Acuerdo 25/01/2024. Requerimiento a Juntas Distritales
Acuerdo 25/06/2024 Alegatos
Acuerdo 01/08/2024 Rep Alegatos</t>
  </si>
  <si>
    <t>Acuerdo 06/02/2024. Registro y diligencias de investigación.   Acuerdo 21/02/2024. Elaboración de propuesta de medida cautelar  Acuerdo 22/02/2024. se dicctó medida cautelar.                       Acuerdo 05/03/2024. Se ordena acta.                                                   Acta circunstanciada 05/03/2024.                                                 Acuerdo 06/03/2024. Amonestación al PT y se le requiere de neuva cuenta.                                                                                           Acuerdo 14/03/2024. Se ordena acta.                                                   Acta circunstanciada 14/03/2024.  
Acuerdo 12/07/2024 Prevención a 6 ciudadanos 
Acuerdo 08/08/2024 Emplazamiento</t>
  </si>
  <si>
    <t xml:space="preserve">Acuerdo 06/02/2024. Registro y diligencias de investigación.      Acuerdo 04/03/2024. Se ordena acta.                                                   Acta circunstanciada 04/03/2024.                                                   Acuerdo 15/04/2024. Se propone medida cautelar.                                Acuerdo 15/04/2024. La Comisión de Qujejas y Denuncias dictó acuerdo de medida cautelar.                                                                  Acuerdo 15/04/2024. Se ordena notificar medida cautelar.
Acuerdo 12/07/2024 Prevención 3 ciudadanos     
Acuerdo 02/08/2024 Emplazamiento   </t>
  </si>
  <si>
    <t xml:space="preserve">Acuerdo 13/02/2024. Registro y diligencias de investigación.                Acuerdo 05/03/2024. Se ordena acta.                                                   Acta circunstanciada 05/03/2024.
Acuerdo 12/07/2024 Prevención 2 personas
Acuerdo 02/08/2024 Prevención 2 personas                </t>
  </si>
  <si>
    <t>Acuerdo 26/02/2024. Registro y diligencias de investigación.                   Acuerdo 01/03/2024. Emplazamiento y acta circunstanciada                    Acta circunstanciada 01/03/2024                                                Acuerdo 21/03/2024. Alegatos
Acuerdo  08/07/2024 Ciere instrucción 
Acuerdo 29/07/2024 Ordena vista para ratificar desistimiento 
Acuerdo 13/08/2024 Ratificación desistimiento</t>
  </si>
  <si>
    <t>Proyecto Circulado</t>
  </si>
  <si>
    <t>Acuerdo 08 de mayo de 2024 Registro
Acuerdo 12/07/2024 Emplazamiento 
Acuerdo 08/08/2024 Alegatos</t>
  </si>
  <si>
    <t xml:space="preserve">Acuerdo 01/07/2024 Registro
Acuerdo 01/08/2024 Emplazamiento
</t>
  </si>
  <si>
    <t>Proyecto circulado</t>
  </si>
  <si>
    <t>El 08 de septiembre de 2023 se dictó acuerdo de registro y requerimientos.
El 31 de octubre se emitió acuerdo de Inspección en el sistema de verificación, asi como Acta circunstanciada.
7 de diembre 2023, se dictó acuerdo de emplazamiento.
El 26 de marzo se dictó acuerdo de alegatos.
El 19 de agosto de 2024, se dictó acuerdo de requerimiento al partido político.</t>
  </si>
  <si>
    <t>El 6 de diciembre de 2023 se dictó acuerdo de registro y requerimientos.
El 3 de enero de 2024, se dictó acuerdo de solicitud de baja y elaboración de acta circunstanciada.
El 3 de enero de 2024, se dictó acuerdo de propuesta de Medida Cautelar
El 5 de enero de 2024, se dictó acuerdo recibiendo la medida cautelar y se ordenó su notificación. 
El 8 de febrero de 2024, se dictó de emplazamiento
El 26 de marzo de 2024 se dictó acuerdo de alegatos
El 19 de agosto se dictó acuerdo de requerimiento al partido político.</t>
  </si>
  <si>
    <t>El 15 de diciembre de 2023 se dictó acuerdo de registro y requerimientos.
El 16 de enero de 2024, se dictó acuerdo de pronunciamiento sobre la solicitud de medida cautelar y emplazamiento
El 8 de febrero de 2024, se dictó de alegatos
El 19 de agosto dee 2024, se dictó acuerdo de requerimiento al partido político.</t>
  </si>
  <si>
    <t>El 15 de diciembre de 2023 se dictó acuerdo de registro y requerimientos.
El 16 de enero de 2024, se dictó acuerdo de pronunciamiento sobre la solicitud de medida cautelar y emplazamiento. 
El 8 de febrero de 2024, se dictó de alegatos
Respecto del expediente UT/SCG/Q/LALM/JD08/CHIS/9/2024
15 de enero de 2024. Acuerdo por el que se registra queja, se reserva admisión y emplazamiento, se hace consulta en el Sistema para verificar afiliación y se solicita al denunciado aporte cédulas de afiliación y que de se baja a las personas denunciantes.
02 de febrero de 2024. Acuerdo por el que se admite el expediente y se emplaza al PT.
13 de febrero de 2024. Acuerdo por el que se ordena la acumulación al POS 207/23, enviado a revisión de la Dir. de POS.
El 19 de agosto de 2024 se dictó acuerdo de requeimiento al partido político.</t>
  </si>
  <si>
    <t>El 21 de diciembre de 2023 se dictó acuerdo de registro y requerimientos.
El 8 de febrero de 2024, se dictó de emplazamiento
El 27 de marzo de 2024 se dictó acuerdo de alegatos.
El 19 de agosto de 2024 se dictó acuerdo de requerimiento al partido político.</t>
  </si>
  <si>
    <t>El 21 de diciembre de 2023 se dictó acuerdo de registro y requerimientos.
El 8 de febrero de 2024, se dictó de emplazamiento
El 27 de marzo de 2024 se dict´o acuerdo de alegatos
El 19 de agosto de 2024 se dictó acuerdo de requerimiento al partido político.</t>
  </si>
  <si>
    <t>El 19 de agosto de 2024 se dictó acuerdo de registro.</t>
  </si>
  <si>
    <t>El 14 de febrero de 2022 se dictó acuerdo de radicación, admisión y reserva de emplazamiento, requerimiento a DEPPP y PRD, prevención a Adrián Rangel Ciprés y solicitud de baja de los quejosos del padrón de militantes del denunciado.
El 8 de marzo de 2022 la DEPPP desahogó el rrequerimiento
El 9 de marzo de 2022 el PRD desahogó el requerimiento
El 28 de marzo de 2022 el PRD aportó cédulas de afiliación electronica
Proyecto de emplazamiento en elaboración 
El 13 de septiembre de 2022, se dictó acuerdo de requerimiento a DERFE repecto de diversas cédulas electrónicas de afiliación que vinculan a las personas quejosas con el denunciado y se ordenó la inspección al portal WEB del PRD para verificar si las personas quejosas se encuentran en sus plataformas públicas como afiliados del denunciado.
El 13 de septiembre de 2022, se levantó acta circunstanciada mediante la cual se dió cuenta que las personas quejosas ya no se encuentran como afiliadas en la plataforma pública del PRD
Proyecto de emplazamiento en elaboración 
El  4 de mayo de 2023 se dictó acuerdo de emplazamiento  y requerimiento a DERFE.
Acuerdo de alegatos en revisión 
El 13 de octubre de 2023 se dictó acuerdo de requerimiento a DERFE sobre afiliaciones electrónicas
Se notificó  DERFE y esta pendiente la respuesta 
La DERFE desahogó la respuesta remitiendo las cédulas correspondientes
El 9 de noviembre de 2023 se dictó acuerdo de alegatos y vista a los quejosos con las cédulas de afiliación 
Se estan recibiendo cosntancias de notificación 
Proyecto de resolución en elaboración 
Proyecto de resolución en revisión 
Proyecto circulado para mesa de asesores
El 26 de julio del 2024, se dictó acuerdo de requerimiento de  información a la DERFE
El 20 de agosto de 2024, se dictó acuerdo de reposición de vista de alegatos</t>
  </si>
  <si>
    <t xml:space="preserve">El 17 de abril de 2024, se dictó acuerdo de registro, reserva de admisión y emplazamiento y diligencias de investigación referentes a requerimientos a MORENA,  inspección al sitio WEB del mismo y al Sistema de verificación de personas afiliadas a los partidos, así como la baja de las personas quejosas del padron de militantes y requerimiento a la DEPPP. Del mismo modo se requirió a las Juntas Ejecutivas respectivas para que informen si actualmente las personas quejosas laboran como Supervisores o CAES.
Se estan recibiendo constancias de notificación 
MORENA y diversas  Juntas Distritales dieron cumplimiento al requerimiento de información 
Proyecto de admisión y emplazamiento en elaboración
El 15 de julio de 2024, se admitió y  emplazó a MORENA
El 23 de Julio de 2024,  MORENA contestó el emplazamiento formulado en su contra
Proyecto de alegatos en elaboración 
</t>
  </si>
  <si>
    <t xml:space="preserve">En cumplimiento a lo determinado por el Consejo General del INE en el Acuerdo de fecha diez de mayo del año en curso, que  ordena dentro del Cuaderno de antecedentes UT/SCG/CA/JMRG/JD04/GRO/162/2024 iniciar Procedimiento oficioso respecto de José Eder Rodríguez Carranza, Margarita Cruz Ramírez, Uriel Limas Bautista y Ruth Itzel Arizmendi Moreno,  quienes desconocieron afiliación al Partido Movimiento Ciudadano, en el marco del proceso de contratación de personas supervisoras, capacitadoras-asistentes electorales del Proceso Electoral 2023-2024.
El 20 de mayo de 2024, se registró el procedimiento , se admitió a trámite y se propusó el dictado de medidas cautelares, Asimismo se emplzao al partido denuciado.
El  21 de mayo de 2024, se dicto el ACQyD-INE-242/2024.
El 31 de mayo de 2024, MC contestó el emplazamiento
Proyecto de alegatos en elaboración
Se recibieron constancias de notificación
El 10 de julio de 2024 se dictó acuerdo de alegatos 
Proyecto de resolución en elaboración </t>
  </si>
  <si>
    <t xml:space="preserve">En cumplimiento a lo determinado por el Consejo General del INE en el Acuerdo de fecha diez de mayo del año en curso, que  ordena dentro del Cuaderno de antecedentes UT/SCG/CA/MEHM/JD05/TAM/163/2024 iniciar Procedimiento oficioso respecto de Martha Erika Velázquez Meza y Aleida Lida Velázquez Flores,  quienes desconocieron afiliación al Partido Movimiento Ciudadano, en el marco del proceso de contratación de personas supervisoras, capacitadoras-asistentes electorales del Proceso Electoral 2023-2024.
El 20 de mayo de 2024, se registró el procedimiento , se admitió a trámite y se propusó el dictado de medidas cautelares, Asimismo se emplzao al partido denuciado.
El  21 de mayo de 2024, se dicto el ACQyD-INE-242/2024.
El 31 de mayo de 2024, MC contestó el emplazamiento
Proyecto de alegatos en elaboración
Se recibieron constancias de notificación 
El 10 de julio de 2024 se dictó acuerdo de alegatos
Pryectpo de resolución en elaboración </t>
  </si>
  <si>
    <t xml:space="preserve">El 12 de julio de 2024, se registro  y se requiró a MORENA y a la 06 Junta Distrital Ejecutiva de Chihuahua diversa información y se reservó el emplazamiento 
El 17 de julio de 2024, MORENA  desahogó el requerimiento de informacion, señalando que dio de baja de su padron de afiliados a Grecia Margarita Gomez Torres.
Proyecto de emplazamiento en elaboración </t>
  </si>
  <si>
    <t xml:space="preserve">El 15 de julio de 2024, se registro  y se requiró a MORENA y a diversas Juntas Distritales Ejecutivas de varias entidades diversa información y se reservó el emplazamiento 
el 20de jjulio del 2024 MORENA dio cumplimiento al requerimiento de información.
El 26 de julio de 2024, MORENA exhibio el original de diversas cédulas de afiliación de los quejosos
Se estan recibiendo constancias de notificación de diversas juntas.
Proyecto de acuerdo de admisión, emplazamiento y vista con cédulas de quejosos </t>
  </si>
  <si>
    <t>UT/SCG/Q/GAGS/JL/MOR/230/2024
SIQyD 10911</t>
  </si>
  <si>
    <t>Genaro Alberto García Sánchez</t>
  </si>
  <si>
    <t>Genaro Alberto García Sánchez presento queja por la indebida afiliación al Partido Revolucionario Institucional.</t>
  </si>
  <si>
    <t>Acuerdo de registro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</si>
</sst>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12"/>
      <name val="Arial Narrow"/>
      <family val="2"/>
    </font>
    <font>
      <sz val="12"/>
      <name val="Arial Narrow"/>
      <family val="2"/>
    </font>
    <font>
      <b/>
      <sz val="10"/>
      <name val="Arial Narrow"/>
      <family val="2"/>
    </font>
    <font>
      <sz val="10"/>
      <name val="Arial Narrow"/>
      <family val="2"/>
    </font>
    <font>
      <sz val="10"/>
      <color theme="1"/>
      <name val="Arial Narrow"/>
      <family val="2"/>
    </font>
    <font>
      <sz val="9"/>
      <color rgb="FF000000"/>
      <name val="Arial"/>
      <family val="2"/>
    </font>
    <font>
      <sz val="9"/>
      <color theme="1"/>
      <name val="Arial"/>
      <family val="2"/>
    </font>
    <font>
      <sz val="9"/>
      <name val="Arial"/>
      <family val="2"/>
    </font>
    <font>
      <sz val="10"/>
      <color rgb="FF000000"/>
      <name val="Arial"/>
      <family val="2"/>
    </font>
    <font>
      <sz val="10"/>
      <color theme="1"/>
      <name val="Arial"/>
      <family val="2"/>
    </font>
    <font>
      <sz val="11"/>
      <color rgb="FF000000"/>
      <name val="Arial Narrow"/>
      <family val="2"/>
    </font>
    <font>
      <b/>
      <sz val="10"/>
      <color theme="1"/>
      <name val="Arial"/>
      <family val="2"/>
    </font>
    <font>
      <sz val="11"/>
      <color theme="1"/>
      <name val="Arial"/>
      <family val="2"/>
    </font>
    <font>
      <sz val="11"/>
      <color rgb="FF000000"/>
      <name val="Arial"/>
      <family val="2"/>
    </font>
    <font>
      <sz val="11"/>
      <color rgb="FF000000"/>
      <name val="Calibri"/>
      <family val="2"/>
      <scheme val="minor"/>
    </font>
    <font>
      <sz val="10"/>
      <color rgb="FF000000"/>
      <name val="Calibri"/>
      <family val="2"/>
      <scheme val="minor"/>
    </font>
    <font>
      <sz val="10"/>
      <color rgb="FF444444"/>
      <name val="Arial"/>
      <family val="2"/>
    </font>
    <font>
      <sz val="9.5"/>
      <color rgb="FF000000"/>
      <name val="Arial"/>
      <family val="2"/>
    </font>
    <font>
      <sz val="9.5"/>
      <color theme="1"/>
      <name val="Arial"/>
      <family val="2"/>
    </font>
    <font>
      <b/>
      <sz val="10"/>
      <color rgb="FF000000"/>
      <name val="Arial"/>
      <family val="2"/>
    </font>
    <font>
      <sz val="10"/>
      <color theme="1"/>
      <name val="Calibri"/>
      <family val="2"/>
      <scheme val="minor"/>
    </font>
  </fonts>
  <fills count="15">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theme="5" tint="-0.249977111117893"/>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FFFF00"/>
        <bgColor rgb="FF000000"/>
      </patternFill>
    </fill>
    <fill>
      <patternFill patternType="solid">
        <fgColor theme="5" tint="0.79998168889431442"/>
        <bgColor indexed="64"/>
      </patternFill>
    </fill>
    <fill>
      <patternFill patternType="solid">
        <fgColor theme="9" tint="-0.249977111117893"/>
        <bgColor indexed="64"/>
      </patternFill>
    </fill>
    <fill>
      <patternFill patternType="solid">
        <fgColor theme="0"/>
        <bgColor indexed="64"/>
      </patternFill>
    </fill>
    <fill>
      <patternFill patternType="solid">
        <fgColor rgb="FFC65911"/>
        <bgColor rgb="FF000000"/>
      </patternFill>
    </fill>
    <fill>
      <patternFill patternType="solid">
        <fgColor rgb="FFE2EFDA"/>
        <bgColor rgb="FF000000"/>
      </patternFill>
    </fill>
    <fill>
      <patternFill patternType="solid">
        <fgColor rgb="FFDDEBF7"/>
        <bgColor rgb="FF000000"/>
      </patternFill>
    </fill>
    <fill>
      <patternFill patternType="solid">
        <fgColor rgb="FFFF0000"/>
        <bgColor indexed="64"/>
      </patternFill>
    </fill>
  </fills>
  <borders count="24">
    <border>
      <left/>
      <right/>
      <top/>
      <bottom/>
      <diagonal/>
    </border>
    <border>
      <left style="thick">
        <color indexed="64"/>
      </left>
      <right style="thick">
        <color indexed="64"/>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right style="thick">
        <color indexed="64"/>
      </right>
      <top/>
      <bottom style="thick">
        <color indexed="64"/>
      </bottom>
      <diagonal/>
    </border>
    <border>
      <left style="thick">
        <color indexed="64"/>
      </left>
      <right/>
      <top style="thick">
        <color indexed="64"/>
      </top>
      <bottom style="thick">
        <color indexed="64"/>
      </bottom>
      <diagonal/>
    </border>
    <border>
      <left/>
      <right style="thick">
        <color indexed="64"/>
      </right>
      <top/>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bottom style="thick">
        <color indexed="64"/>
      </bottom>
      <diagonal/>
    </border>
    <border>
      <left style="thick">
        <color indexed="64"/>
      </left>
      <right style="thick">
        <color indexed="64"/>
      </right>
      <top/>
      <bottom/>
      <diagonal/>
    </border>
  </borders>
  <cellStyleXfs count="4">
    <xf numFmtId="0" fontId="0"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184">
    <xf numFmtId="0" fontId="0" fillId="0" borderId="0" xfId="0"/>
    <xf numFmtId="0" fontId="5"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2" borderId="0" xfId="0" applyFont="1" applyFill="1"/>
    <xf numFmtId="0" fontId="6" fillId="5" borderId="1" xfId="0" applyFont="1" applyFill="1" applyBorder="1" applyAlignment="1">
      <alignment horizontal="left" vertical="center" wrapText="1"/>
    </xf>
    <xf numFmtId="0" fontId="6" fillId="5" borderId="1" xfId="0" applyFont="1" applyFill="1" applyBorder="1" applyAlignment="1">
      <alignment horizontal="center" vertical="center" wrapText="1"/>
    </xf>
    <xf numFmtId="0" fontId="6" fillId="6" borderId="1" xfId="0" applyFont="1" applyFill="1" applyBorder="1" applyAlignment="1">
      <alignment horizontal="left" vertical="center" wrapText="1"/>
    </xf>
    <xf numFmtId="0" fontId="6" fillId="6" borderId="1" xfId="0" applyFont="1" applyFill="1" applyBorder="1" applyAlignment="1">
      <alignment horizontal="center" vertical="center" wrapText="1"/>
    </xf>
    <xf numFmtId="0" fontId="6" fillId="2" borderId="6" xfId="0" applyFont="1" applyFill="1" applyBorder="1"/>
    <xf numFmtId="0" fontId="6" fillId="2" borderId="3" xfId="0" applyFont="1" applyFill="1" applyBorder="1"/>
    <xf numFmtId="0" fontId="6" fillId="0" borderId="6" xfId="0" applyFont="1" applyBorder="1" applyAlignment="1">
      <alignment horizontal="center" vertical="center" wrapText="1"/>
    </xf>
    <xf numFmtId="0" fontId="6" fillId="2" borderId="7" xfId="0" applyFont="1" applyFill="1" applyBorder="1"/>
    <xf numFmtId="0" fontId="6" fillId="2" borderId="4" xfId="0" applyFont="1" applyFill="1" applyBorder="1"/>
    <xf numFmtId="0" fontId="6" fillId="2" borderId="0" xfId="0" applyFont="1" applyFill="1" applyAlignment="1">
      <alignment horizontal="center" vertical="center"/>
    </xf>
    <xf numFmtId="0" fontId="3" fillId="9" borderId="1" xfId="0" applyFont="1" applyFill="1" applyBorder="1" applyAlignment="1">
      <alignment horizontal="center" vertical="center" wrapText="1"/>
    </xf>
    <xf numFmtId="14" fontId="3" fillId="9" borderId="1" xfId="0" applyNumberFormat="1" applyFont="1" applyFill="1" applyBorder="1" applyAlignment="1">
      <alignment horizontal="center" vertical="center" wrapText="1"/>
    </xf>
    <xf numFmtId="0" fontId="4" fillId="9" borderId="0" xfId="0" applyFont="1" applyFill="1"/>
    <xf numFmtId="0" fontId="6" fillId="2" borderId="5" xfId="0" applyFont="1" applyFill="1" applyBorder="1"/>
    <xf numFmtId="14" fontId="6" fillId="6" borderId="1" xfId="0" applyNumberFormat="1" applyFont="1" applyFill="1" applyBorder="1" applyAlignment="1">
      <alignment horizontal="center" vertical="center" wrapText="1"/>
    </xf>
    <xf numFmtId="14" fontId="6" fillId="5" borderId="1" xfId="0" applyNumberFormat="1" applyFont="1" applyFill="1" applyBorder="1" applyAlignment="1">
      <alignment horizontal="center" vertical="center" wrapText="1"/>
    </xf>
    <xf numFmtId="14" fontId="8" fillId="5" borderId="1" xfId="0" applyNumberFormat="1" applyFont="1" applyFill="1" applyBorder="1" applyAlignment="1">
      <alignment horizontal="center" vertical="center" wrapText="1"/>
    </xf>
    <xf numFmtId="0" fontId="10" fillId="5" borderId="1" xfId="0" applyFont="1" applyFill="1" applyBorder="1" applyAlignment="1">
      <alignment horizontal="left" vertical="center" wrapText="1"/>
    </xf>
    <xf numFmtId="0" fontId="8" fillId="5" borderId="1"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10" fillId="5" borderId="1" xfId="0" applyFont="1" applyFill="1" applyBorder="1" applyAlignment="1">
      <alignment horizontal="justify" vertical="top" wrapText="1"/>
    </xf>
    <xf numFmtId="0" fontId="11" fillId="5" borderId="1" xfId="0" applyFont="1" applyFill="1" applyBorder="1" applyAlignment="1">
      <alignment horizontal="justify" vertical="center"/>
    </xf>
    <xf numFmtId="0" fontId="11" fillId="5" borderId="1" xfId="0" applyFont="1" applyFill="1" applyBorder="1" applyAlignment="1">
      <alignment horizontal="center" vertical="center" wrapText="1"/>
    </xf>
    <xf numFmtId="0" fontId="0" fillId="5" borderId="1" xfId="0" applyFill="1" applyBorder="1" applyAlignment="1">
      <alignment horizontal="center" vertical="center"/>
    </xf>
    <xf numFmtId="0" fontId="12" fillId="5" borderId="1" xfId="0" applyFont="1" applyFill="1" applyBorder="1" applyAlignment="1">
      <alignment horizontal="justify" vertical="center"/>
    </xf>
    <xf numFmtId="0" fontId="0" fillId="5" borderId="1" xfId="0" applyFill="1" applyBorder="1" applyAlignment="1">
      <alignment horizontal="center"/>
    </xf>
    <xf numFmtId="14" fontId="0" fillId="5" borderId="1" xfId="0" applyNumberFormat="1" applyFill="1" applyBorder="1" applyAlignment="1">
      <alignment horizontal="center"/>
    </xf>
    <xf numFmtId="0" fontId="9" fillId="5" borderId="1" xfId="0" applyFont="1" applyFill="1" applyBorder="1" applyAlignment="1">
      <alignment horizontal="justify" vertical="center"/>
    </xf>
    <xf numFmtId="0" fontId="12" fillId="5" borderId="1" xfId="0" applyFont="1" applyFill="1" applyBorder="1" applyAlignment="1">
      <alignment horizontal="center" vertical="center" wrapText="1"/>
    </xf>
    <xf numFmtId="0" fontId="0" fillId="5" borderId="1" xfId="0" applyFill="1" applyBorder="1"/>
    <xf numFmtId="0" fontId="0" fillId="0" borderId="1" xfId="0" applyBorder="1"/>
    <xf numFmtId="0" fontId="4" fillId="9" borderId="1" xfId="0" applyFont="1" applyFill="1" applyBorder="1"/>
    <xf numFmtId="0" fontId="6" fillId="7" borderId="1" xfId="0" applyFont="1" applyFill="1" applyBorder="1" applyAlignment="1">
      <alignment horizontal="left" vertical="center" wrapText="1"/>
    </xf>
    <xf numFmtId="14" fontId="9" fillId="5" borderId="1" xfId="0" applyNumberFormat="1" applyFont="1" applyFill="1" applyBorder="1" applyAlignment="1">
      <alignment horizontal="center" vertical="center" wrapText="1"/>
    </xf>
    <xf numFmtId="0" fontId="8" fillId="5" borderId="1" xfId="0" applyFont="1" applyFill="1" applyBorder="1" applyAlignment="1">
      <alignment horizontal="justify" vertical="center"/>
    </xf>
    <xf numFmtId="0" fontId="15" fillId="5" borderId="1" xfId="0" applyFont="1" applyFill="1" applyBorder="1" applyAlignment="1">
      <alignment horizontal="justify" vertical="center"/>
    </xf>
    <xf numFmtId="0" fontId="0" fillId="5" borderId="1" xfId="0" applyFill="1" applyBorder="1" applyAlignment="1">
      <alignment horizontal="center" wrapText="1"/>
    </xf>
    <xf numFmtId="0" fontId="10" fillId="8" borderId="1" xfId="0" applyFont="1" applyFill="1" applyBorder="1" applyAlignment="1">
      <alignment horizontal="left" vertical="center" wrapText="1"/>
    </xf>
    <xf numFmtId="0" fontId="10" fillId="8" borderId="1" xfId="0" applyFont="1" applyFill="1" applyBorder="1" applyAlignment="1">
      <alignment horizontal="center" vertical="center" wrapText="1"/>
    </xf>
    <xf numFmtId="14" fontId="9" fillId="8" borderId="1" xfId="0" applyNumberFormat="1" applyFont="1" applyFill="1" applyBorder="1" applyAlignment="1" applyProtection="1">
      <alignment horizontal="center" vertical="center" wrapText="1"/>
      <protection locked="0"/>
    </xf>
    <xf numFmtId="0" fontId="8" fillId="8" borderId="1" xfId="0" applyFont="1" applyFill="1" applyBorder="1" applyAlignment="1">
      <alignment horizontal="justify" vertical="center" wrapText="1"/>
    </xf>
    <xf numFmtId="0" fontId="0" fillId="3" borderId="1" xfId="0" applyFill="1" applyBorder="1"/>
    <xf numFmtId="0" fontId="13" fillId="5" borderId="1" xfId="0" applyFont="1" applyFill="1" applyBorder="1" applyAlignment="1">
      <alignment horizontal="justify" vertical="center"/>
    </xf>
    <xf numFmtId="0" fontId="11" fillId="5" borderId="1" xfId="0" applyFont="1" applyFill="1" applyBorder="1" applyAlignment="1">
      <alignment horizontal="justify" vertical="center" wrapText="1"/>
    </xf>
    <xf numFmtId="0" fontId="12" fillId="5" borderId="1" xfId="0" applyFont="1" applyFill="1" applyBorder="1" applyAlignment="1">
      <alignment horizontal="left" vertical="center"/>
    </xf>
    <xf numFmtId="0" fontId="6" fillId="2" borderId="1" xfId="0" applyFont="1" applyFill="1" applyBorder="1"/>
    <xf numFmtId="0" fontId="9" fillId="5" borderId="1" xfId="0" applyFont="1" applyFill="1" applyBorder="1" applyAlignment="1">
      <alignment horizontal="justify" vertical="center" wrapText="1"/>
    </xf>
    <xf numFmtId="0" fontId="0" fillId="5" borderId="1" xfId="0" applyFill="1" applyBorder="1" applyAlignment="1">
      <alignment horizontal="center" vertical="center" wrapText="1"/>
    </xf>
    <xf numFmtId="0" fontId="16" fillId="5" borderId="1" xfId="0" applyFont="1" applyFill="1" applyBorder="1" applyAlignment="1">
      <alignment horizontal="justify" vertical="center"/>
    </xf>
    <xf numFmtId="0" fontId="7" fillId="4"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7" fillId="5" borderId="1" xfId="0" applyFont="1" applyFill="1" applyBorder="1" applyAlignment="1">
      <alignment horizontal="center" vertical="center" wrapText="1"/>
    </xf>
    <xf numFmtId="0" fontId="12" fillId="5" borderId="1" xfId="0" applyFont="1" applyFill="1" applyBorder="1" applyAlignment="1">
      <alignment horizontal="justify" vertical="center" wrapText="1"/>
    </xf>
    <xf numFmtId="0" fontId="6" fillId="3" borderId="8" xfId="0" applyFont="1" applyFill="1" applyBorder="1" applyAlignment="1">
      <alignment horizontal="left" vertical="center" wrapText="1"/>
    </xf>
    <xf numFmtId="0" fontId="6" fillId="4" borderId="9" xfId="0" applyFont="1" applyFill="1" applyBorder="1" applyAlignment="1">
      <alignment horizontal="center" vertical="center" wrapText="1"/>
    </xf>
    <xf numFmtId="0" fontId="6" fillId="3" borderId="4" xfId="0" applyFont="1" applyFill="1" applyBorder="1" applyAlignment="1">
      <alignment horizontal="left" vertical="center" wrapText="1"/>
    </xf>
    <xf numFmtId="0" fontId="6" fillId="0" borderId="2" xfId="0" applyFont="1" applyBorder="1" applyAlignment="1">
      <alignment horizontal="left" vertical="center" wrapText="1"/>
    </xf>
    <xf numFmtId="14" fontId="6" fillId="0" borderId="2" xfId="0" applyNumberFormat="1" applyFont="1" applyBorder="1" applyAlignment="1">
      <alignment horizontal="center" vertical="center" wrapText="1"/>
    </xf>
    <xf numFmtId="0" fontId="6" fillId="7" borderId="2" xfId="0" applyFont="1" applyFill="1" applyBorder="1" applyAlignment="1">
      <alignment horizontal="left" vertical="center" wrapText="1"/>
    </xf>
    <xf numFmtId="0" fontId="6" fillId="7" borderId="2" xfId="0" applyFont="1" applyFill="1" applyBorder="1" applyAlignment="1">
      <alignment horizontal="center" vertical="center" wrapText="1"/>
    </xf>
    <xf numFmtId="0" fontId="6" fillId="11" borderId="2" xfId="0" applyFont="1" applyFill="1" applyBorder="1" applyAlignment="1">
      <alignment horizontal="center" vertical="center" wrapText="1"/>
    </xf>
    <xf numFmtId="0" fontId="5" fillId="0" borderId="10" xfId="0" applyFont="1" applyBorder="1" applyAlignment="1">
      <alignment horizontal="center" vertical="center" wrapText="1"/>
    </xf>
    <xf numFmtId="0" fontId="6" fillId="12" borderId="11" xfId="0" applyFont="1" applyFill="1" applyBorder="1" applyAlignment="1">
      <alignment horizontal="left" vertical="center" wrapText="1"/>
    </xf>
    <xf numFmtId="0" fontId="6" fillId="12" borderId="11" xfId="0" applyFont="1" applyFill="1" applyBorder="1" applyAlignment="1">
      <alignment horizontal="center" vertical="center" wrapText="1"/>
    </xf>
    <xf numFmtId="14" fontId="6" fillId="12" borderId="11" xfId="0" applyNumberFormat="1" applyFont="1" applyFill="1" applyBorder="1" applyAlignment="1">
      <alignment horizontal="center" vertical="center" wrapText="1"/>
    </xf>
    <xf numFmtId="0" fontId="6" fillId="7" borderId="11" xfId="0" applyFont="1" applyFill="1" applyBorder="1" applyAlignment="1">
      <alignment horizontal="left" vertical="center" wrapText="1"/>
    </xf>
    <xf numFmtId="0" fontId="6" fillId="7" borderId="11" xfId="0" applyFont="1" applyFill="1" applyBorder="1" applyAlignment="1">
      <alignment horizontal="center" vertical="center" wrapText="1"/>
    </xf>
    <xf numFmtId="0" fontId="6" fillId="11" borderId="11" xfId="0" applyFont="1" applyFill="1" applyBorder="1" applyAlignment="1">
      <alignment horizontal="center" vertical="center" wrapText="1"/>
    </xf>
    <xf numFmtId="0" fontId="6" fillId="13" borderId="11" xfId="0" applyFont="1" applyFill="1" applyBorder="1" applyAlignment="1">
      <alignment horizontal="left" vertical="center" wrapText="1"/>
    </xf>
    <xf numFmtId="0" fontId="6" fillId="13" borderId="11" xfId="0" applyFont="1" applyFill="1" applyBorder="1" applyAlignment="1">
      <alignment horizontal="center" vertical="center" wrapText="1"/>
    </xf>
    <xf numFmtId="14" fontId="6" fillId="13" borderId="11" xfId="0" applyNumberFormat="1" applyFont="1" applyFill="1" applyBorder="1" applyAlignment="1">
      <alignment horizontal="center" vertical="center" wrapText="1"/>
    </xf>
    <xf numFmtId="0" fontId="0" fillId="3" borderId="1" xfId="0" applyFill="1" applyBorder="1" applyAlignment="1">
      <alignment wrapText="1"/>
    </xf>
    <xf numFmtId="0" fontId="10" fillId="5" borderId="9" xfId="0" applyFont="1" applyFill="1" applyBorder="1" applyAlignment="1">
      <alignment horizontal="left" vertical="center" wrapText="1"/>
    </xf>
    <xf numFmtId="0" fontId="6" fillId="3" borderId="9" xfId="0" applyFont="1" applyFill="1" applyBorder="1" applyAlignment="1">
      <alignment horizontal="left" vertical="center" wrapText="1"/>
    </xf>
    <xf numFmtId="0" fontId="6" fillId="3" borderId="9" xfId="0" applyFont="1" applyFill="1" applyBorder="1" applyAlignment="1">
      <alignment horizontal="center" vertical="center" wrapText="1"/>
    </xf>
    <xf numFmtId="0" fontId="6" fillId="0" borderId="9" xfId="0" applyFont="1" applyBorder="1" applyAlignment="1">
      <alignment horizontal="center" vertical="center" wrapText="1"/>
    </xf>
    <xf numFmtId="0" fontId="0" fillId="0" borderId="0" xfId="0" applyBorder="1"/>
    <xf numFmtId="14" fontId="6" fillId="3" borderId="1" xfId="0" applyNumberFormat="1" applyFont="1" applyFill="1" applyBorder="1" applyAlignment="1">
      <alignment horizontal="left" vertical="center" wrapText="1"/>
    </xf>
    <xf numFmtId="0" fontId="6" fillId="4" borderId="1" xfId="0" applyFont="1" applyFill="1" applyBorder="1" applyAlignment="1">
      <alignment horizontal="center" vertical="center"/>
    </xf>
    <xf numFmtId="0" fontId="9" fillId="3"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0" fillId="4" borderId="1" xfId="0" applyFill="1" applyBorder="1" applyAlignment="1">
      <alignment horizontal="center"/>
    </xf>
    <xf numFmtId="0" fontId="6" fillId="3" borderId="2" xfId="0" applyFont="1" applyFill="1" applyBorder="1" applyAlignment="1">
      <alignment horizontal="left" vertical="center" wrapText="1"/>
    </xf>
    <xf numFmtId="0" fontId="10" fillId="3" borderId="1" xfId="0" applyFont="1" applyFill="1" applyBorder="1" applyAlignment="1">
      <alignment horizontal="justify" vertical="center" wrapText="1"/>
    </xf>
    <xf numFmtId="0" fontId="0" fillId="0" borderId="0" xfId="0"/>
    <xf numFmtId="0" fontId="6" fillId="3" borderId="1" xfId="0" applyFont="1" applyFill="1" applyBorder="1" applyAlignment="1">
      <alignment horizontal="justify" vertical="center" wrapText="1"/>
    </xf>
    <xf numFmtId="0" fontId="5" fillId="3" borderId="1" xfId="0" applyFont="1" applyFill="1" applyBorder="1" applyAlignment="1">
      <alignment horizontal="justify" vertical="center" wrapText="1"/>
    </xf>
    <xf numFmtId="0" fontId="6" fillId="3" borderId="12" xfId="0" applyFont="1" applyFill="1" applyBorder="1" applyAlignment="1">
      <alignment horizontal="left" vertical="center" wrapText="1"/>
    </xf>
    <xf numFmtId="0" fontId="23" fillId="3" borderId="1" xfId="0" applyFont="1" applyFill="1" applyBorder="1"/>
    <xf numFmtId="0" fontId="9" fillId="3" borderId="1" xfId="0" applyFont="1" applyFill="1" applyBorder="1" applyAlignment="1">
      <alignment horizontal="left" vertical="center" wrapText="1"/>
    </xf>
    <xf numFmtId="0" fontId="6" fillId="4" borderId="23" xfId="0" applyFont="1" applyFill="1" applyBorder="1" applyAlignment="1">
      <alignment horizontal="center" vertical="center" wrapText="1"/>
    </xf>
    <xf numFmtId="0" fontId="6" fillId="3" borderId="1" xfId="0" applyFont="1" applyFill="1" applyBorder="1" applyAlignment="1">
      <alignment horizontal="justify" vertical="justify" wrapText="1"/>
    </xf>
    <xf numFmtId="0" fontId="7" fillId="3" borderId="1" xfId="0" applyFont="1" applyFill="1" applyBorder="1" applyAlignment="1">
      <alignment horizontal="left" vertical="center" wrapText="1"/>
    </xf>
    <xf numFmtId="0" fontId="8" fillId="3" borderId="1" xfId="0" applyFont="1" applyFill="1" applyBorder="1" applyAlignment="1">
      <alignment horizontal="justify" vertical="center" wrapText="1"/>
    </xf>
    <xf numFmtId="0" fontId="6" fillId="5" borderId="9"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6" fillId="14" borderId="1" xfId="0" applyFont="1" applyFill="1" applyBorder="1" applyAlignment="1">
      <alignment horizontal="left" vertical="center" wrapText="1"/>
    </xf>
    <xf numFmtId="0" fontId="6" fillId="14" borderId="1"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6" fillId="10" borderId="2" xfId="0" applyFont="1" applyFill="1" applyBorder="1" applyAlignment="1">
      <alignment horizontal="center" vertical="center" wrapText="1"/>
    </xf>
    <xf numFmtId="0" fontId="6" fillId="5" borderId="11" xfId="0" applyFont="1" applyFill="1" applyBorder="1" applyAlignment="1">
      <alignment horizontal="left" vertical="center" wrapText="1"/>
    </xf>
    <xf numFmtId="0" fontId="10" fillId="13" borderId="1" xfId="0" applyFont="1" applyFill="1" applyBorder="1" applyAlignment="1">
      <alignment horizontal="left" vertical="center" wrapText="1"/>
    </xf>
    <xf numFmtId="0" fontId="6" fillId="6" borderId="11" xfId="0" applyFont="1" applyFill="1" applyBorder="1" applyAlignment="1">
      <alignment horizontal="left" vertical="center" wrapText="1"/>
    </xf>
    <xf numFmtId="0" fontId="10" fillId="13" borderId="16" xfId="0" applyFont="1" applyFill="1" applyBorder="1" applyAlignment="1">
      <alignment horizontal="left" vertical="center" wrapText="1"/>
    </xf>
    <xf numFmtId="0" fontId="10" fillId="5" borderId="16" xfId="0" applyFont="1" applyFill="1" applyBorder="1" applyAlignment="1">
      <alignment horizontal="left" vertical="center" wrapText="1"/>
    </xf>
    <xf numFmtId="0" fontId="6" fillId="13" borderId="1" xfId="0" applyFont="1" applyFill="1" applyBorder="1" applyAlignment="1">
      <alignment horizontal="left" vertical="center" wrapText="1"/>
    </xf>
    <xf numFmtId="0" fontId="6" fillId="5" borderId="16" xfId="0" applyFont="1" applyFill="1" applyBorder="1" applyAlignment="1">
      <alignment horizontal="left" vertical="center" wrapText="1"/>
    </xf>
    <xf numFmtId="0" fontId="10" fillId="13" borderId="22" xfId="0" applyFont="1" applyFill="1" applyBorder="1" applyAlignment="1">
      <alignment horizontal="left" vertical="center" wrapText="1"/>
    </xf>
    <xf numFmtId="0" fontId="6" fillId="6" borderId="9" xfId="0" applyFont="1" applyFill="1" applyBorder="1" applyAlignment="1">
      <alignment horizontal="left" vertical="center" wrapText="1"/>
    </xf>
    <xf numFmtId="0" fontId="6" fillId="6" borderId="13" xfId="0" applyFont="1" applyFill="1" applyBorder="1" applyAlignment="1">
      <alignment horizontal="left" vertical="center" wrapText="1"/>
    </xf>
    <xf numFmtId="0" fontId="6" fillId="6" borderId="9" xfId="0" applyFont="1" applyFill="1" applyBorder="1" applyAlignment="1">
      <alignment horizontal="center" vertical="center" wrapText="1"/>
    </xf>
    <xf numFmtId="0" fontId="6" fillId="5" borderId="9" xfId="0" applyFont="1" applyFill="1" applyBorder="1" applyAlignment="1">
      <alignment horizontal="left" vertical="center" wrapText="1"/>
    </xf>
    <xf numFmtId="0" fontId="6" fillId="13" borderId="9" xfId="0" applyFont="1" applyFill="1" applyBorder="1" applyAlignment="1">
      <alignment horizontal="left" vertical="center" wrapText="1"/>
    </xf>
    <xf numFmtId="0" fontId="6" fillId="5" borderId="11"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17" fillId="13" borderId="1" xfId="0" applyFont="1" applyFill="1" applyBorder="1" applyAlignment="1">
      <alignment horizontal="center" vertical="center"/>
    </xf>
    <xf numFmtId="0" fontId="6" fillId="13" borderId="1"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13" borderId="9" xfId="0" applyFont="1" applyFill="1" applyBorder="1" applyAlignment="1">
      <alignment horizontal="center" vertical="center" wrapText="1"/>
    </xf>
    <xf numFmtId="0" fontId="8" fillId="13" borderId="1" xfId="0" applyFont="1" applyFill="1" applyBorder="1" applyAlignment="1">
      <alignment horizontal="center" vertical="center" wrapText="1"/>
    </xf>
    <xf numFmtId="0" fontId="11" fillId="13" borderId="1" xfId="0" applyFont="1" applyFill="1" applyBorder="1" applyAlignment="1">
      <alignment horizontal="justify" vertical="center"/>
    </xf>
    <xf numFmtId="0" fontId="6" fillId="5" borderId="17" xfId="0" applyFont="1" applyFill="1" applyBorder="1" applyAlignment="1">
      <alignment horizontal="center" vertical="center" wrapText="1"/>
    </xf>
    <xf numFmtId="0" fontId="6" fillId="5" borderId="17" xfId="0" applyFont="1" applyFill="1" applyBorder="1" applyAlignment="1">
      <alignment horizontal="left" vertical="center" wrapText="1"/>
    </xf>
    <xf numFmtId="0" fontId="8" fillId="13" borderId="10" xfId="0" applyFont="1" applyFill="1" applyBorder="1" applyAlignment="1">
      <alignment horizontal="center" vertical="center" wrapText="1"/>
    </xf>
    <xf numFmtId="14" fontId="8" fillId="13" borderId="1" xfId="0" applyNumberFormat="1" applyFont="1" applyFill="1" applyBorder="1" applyAlignment="1">
      <alignment horizontal="center" vertical="center" wrapText="1"/>
    </xf>
    <xf numFmtId="0" fontId="8" fillId="5" borderId="9" xfId="0" applyFont="1" applyFill="1" applyBorder="1" applyAlignment="1">
      <alignment horizontal="center" vertical="center" wrapText="1"/>
    </xf>
    <xf numFmtId="14" fontId="6" fillId="5" borderId="11" xfId="0" applyNumberFormat="1" applyFont="1" applyFill="1" applyBorder="1" applyAlignment="1">
      <alignment horizontal="center" vertical="center" wrapText="1"/>
    </xf>
    <xf numFmtId="14" fontId="6" fillId="6" borderId="11" xfId="0" applyNumberFormat="1" applyFont="1" applyFill="1" applyBorder="1" applyAlignment="1">
      <alignment horizontal="center" vertical="center" wrapText="1"/>
    </xf>
    <xf numFmtId="14" fontId="6" fillId="5" borderId="9" xfId="0" applyNumberFormat="1" applyFont="1" applyFill="1" applyBorder="1" applyAlignment="1">
      <alignment horizontal="center" vertical="center" wrapText="1"/>
    </xf>
    <xf numFmtId="14" fontId="6" fillId="13" borderId="1" xfId="0" applyNumberFormat="1" applyFont="1" applyFill="1" applyBorder="1" applyAlignment="1">
      <alignment horizontal="center" vertical="center" wrapText="1"/>
    </xf>
    <xf numFmtId="14" fontId="8" fillId="5" borderId="9" xfId="0" applyNumberFormat="1" applyFont="1" applyFill="1" applyBorder="1" applyAlignment="1">
      <alignment horizontal="center" vertical="center" wrapText="1"/>
    </xf>
    <xf numFmtId="14" fontId="6" fillId="6" borderId="9" xfId="0" applyNumberFormat="1" applyFont="1" applyFill="1" applyBorder="1" applyAlignment="1">
      <alignment horizontal="center" vertical="center" wrapText="1"/>
    </xf>
    <xf numFmtId="14" fontId="6" fillId="6" borderId="13" xfId="0" applyNumberFormat="1" applyFont="1" applyFill="1" applyBorder="1" applyAlignment="1">
      <alignment horizontal="center" vertical="center" wrapText="1"/>
    </xf>
    <xf numFmtId="14" fontId="6" fillId="13" borderId="9" xfId="0" applyNumberFormat="1" applyFont="1" applyFill="1" applyBorder="1" applyAlignment="1">
      <alignment horizontal="center" vertical="center" wrapText="1"/>
    </xf>
    <xf numFmtId="0" fontId="8" fillId="13" borderId="1" xfId="0" applyFont="1" applyFill="1" applyBorder="1" applyAlignment="1">
      <alignment horizontal="justify" vertical="center"/>
    </xf>
    <xf numFmtId="0" fontId="10" fillId="13" borderId="1" xfId="0" applyFont="1" applyFill="1" applyBorder="1" applyAlignment="1">
      <alignment horizontal="justify" vertical="top" wrapText="1"/>
    </xf>
    <xf numFmtId="0" fontId="10" fillId="13" borderId="18" xfId="0" applyFont="1" applyFill="1" applyBorder="1" applyAlignment="1">
      <alignment horizontal="justify" vertical="top" wrapText="1"/>
    </xf>
    <xf numFmtId="0" fontId="11" fillId="13" borderId="1" xfId="0" applyFont="1" applyFill="1" applyBorder="1" applyAlignment="1">
      <alignment horizontal="justify" vertical="center" wrapText="1"/>
    </xf>
    <xf numFmtId="0" fontId="6" fillId="5" borderId="18" xfId="0" applyFont="1" applyFill="1" applyBorder="1" applyAlignment="1">
      <alignment horizontal="left" vertical="center" wrapText="1"/>
    </xf>
    <xf numFmtId="0" fontId="10" fillId="13" borderId="21" xfId="0" applyFont="1" applyFill="1" applyBorder="1" applyAlignment="1">
      <alignment horizontal="justify" vertical="top" wrapText="1"/>
    </xf>
    <xf numFmtId="0" fontId="6" fillId="5" borderId="4" xfId="0" applyFont="1" applyFill="1" applyBorder="1" applyAlignment="1">
      <alignment horizontal="left" vertical="center" wrapText="1"/>
    </xf>
    <xf numFmtId="0" fontId="16" fillId="13" borderId="1" xfId="0" applyFont="1" applyFill="1" applyBorder="1" applyAlignment="1">
      <alignment horizontal="justify" vertical="center"/>
    </xf>
    <xf numFmtId="0" fontId="13" fillId="13" borderId="1" xfId="0" applyFont="1" applyFill="1" applyBorder="1" applyAlignment="1">
      <alignment horizontal="justify" vertical="center"/>
    </xf>
    <xf numFmtId="0" fontId="9" fillId="8" borderId="12" xfId="0" applyFont="1" applyFill="1" applyBorder="1" applyAlignment="1">
      <alignment horizontal="center" vertical="center" wrapText="1"/>
    </xf>
    <xf numFmtId="0" fontId="6" fillId="5" borderId="2" xfId="0" applyFont="1" applyFill="1" applyBorder="1" applyAlignment="1">
      <alignment horizontal="left" vertical="center" wrapText="1"/>
    </xf>
    <xf numFmtId="0" fontId="6" fillId="3" borderId="11" xfId="0" applyFont="1" applyFill="1" applyBorder="1" applyAlignment="1">
      <alignment horizontal="left" vertical="center" wrapText="1"/>
    </xf>
    <xf numFmtId="0" fontId="6" fillId="3" borderId="2" xfId="0" applyFont="1" applyFill="1" applyBorder="1" applyAlignment="1">
      <alignment horizontal="justify" vertical="center" wrapText="1"/>
    </xf>
    <xf numFmtId="0" fontId="6" fillId="3" borderId="13" xfId="0" applyFont="1" applyFill="1" applyBorder="1" applyAlignment="1">
      <alignment horizontal="left" vertical="center" wrapText="1"/>
    </xf>
    <xf numFmtId="0" fontId="6" fillId="3" borderId="23" xfId="0" applyFont="1" applyFill="1" applyBorder="1" applyAlignment="1">
      <alignment horizontal="left" vertical="center" wrapText="1"/>
    </xf>
    <xf numFmtId="0" fontId="6" fillId="3" borderId="11"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11" borderId="1"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6" fillId="11"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2" borderId="2" xfId="0" applyFont="1" applyFill="1" applyBorder="1"/>
    <xf numFmtId="0" fontId="6" fillId="0" borderId="3" xfId="0" applyFont="1" applyBorder="1" applyAlignment="1">
      <alignment horizontal="center" vertical="center" wrapText="1"/>
    </xf>
    <xf numFmtId="0" fontId="6" fillId="0" borderId="0" xfId="0" applyFont="1" applyBorder="1" applyAlignment="1">
      <alignment horizontal="center" vertical="center" wrapText="1"/>
    </xf>
    <xf numFmtId="0" fontId="6" fillId="2" borderId="0" xfId="0" applyFont="1" applyFill="1" applyBorder="1" applyAlignment="1">
      <alignment horizontal="center" vertical="center"/>
    </xf>
    <xf numFmtId="0" fontId="0" fillId="0" borderId="6" xfId="0" applyBorder="1"/>
    <xf numFmtId="0" fontId="6" fillId="2" borderId="0" xfId="0" applyFont="1" applyFill="1" applyBorder="1"/>
    <xf numFmtId="0" fontId="0" fillId="0" borderId="3" xfId="0" applyBorder="1"/>
    <xf numFmtId="0" fontId="8" fillId="5" borderId="19" xfId="0" applyFont="1" applyFill="1" applyBorder="1" applyAlignment="1">
      <alignment horizontal="center" vertical="center" wrapText="1"/>
    </xf>
    <xf numFmtId="0" fontId="10" fillId="5" borderId="18" xfId="0" applyFont="1" applyFill="1" applyBorder="1" applyAlignment="1">
      <alignment horizontal="justify" vertical="top" wrapText="1"/>
    </xf>
    <xf numFmtId="0" fontId="10" fillId="5" borderId="9" xfId="0" applyFont="1" applyFill="1" applyBorder="1" applyAlignment="1">
      <alignment horizontal="justify" vertical="top" wrapText="1"/>
    </xf>
    <xf numFmtId="0" fontId="10" fillId="13" borderId="20" xfId="0" applyFont="1" applyFill="1" applyBorder="1" applyAlignment="1">
      <alignment horizontal="justify" vertical="top" wrapText="1"/>
    </xf>
    <xf numFmtId="0" fontId="6" fillId="5" borderId="12" xfId="0" applyFont="1" applyFill="1" applyBorder="1" applyAlignment="1">
      <alignment horizontal="center" vertical="center" wrapText="1"/>
    </xf>
    <xf numFmtId="0" fontId="9" fillId="3" borderId="14" xfId="0" applyFont="1" applyFill="1" applyBorder="1" applyAlignment="1">
      <alignment horizontal="left" vertical="center" wrapText="1"/>
    </xf>
    <xf numFmtId="0" fontId="9" fillId="3" borderId="9"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6" fillId="10" borderId="9" xfId="0" applyFont="1" applyFill="1" applyBorder="1" applyAlignment="1">
      <alignment horizontal="center" vertical="center" wrapText="1"/>
    </xf>
    <xf numFmtId="0" fontId="6" fillId="10" borderId="9" xfId="0" applyFont="1" applyFill="1" applyBorder="1" applyAlignment="1">
      <alignment horizontal="left" vertical="center" wrapText="1"/>
    </xf>
  </cellXfs>
  <cellStyles count="4">
    <cellStyle name="Moneda 2" xfId="1" xr:uid="{55EEFFD0-45F4-4904-9854-7DC6A3C1BE73}"/>
    <cellStyle name="Moneda 2 2" xfId="3" xr:uid="{D26FFB6A-B647-495F-BE84-B42AFF699292}"/>
    <cellStyle name="Moneda 3" xfId="2" xr:uid="{AA43A782-B204-4783-9C1D-9C6C0224748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antonio_cruz_ine_mx/Documents/Escritorio/DOCUMENTOS%20ACS/ENCARGADURIA/INFORMES/Copia%20de%20Copia%20de%20Informe%20de%20POS%20pendientes%20de%20resolver%20con%20corte%20al%2015%20de%20julio%20de%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an"/>
      <sheetName val="Antonio"/>
      <sheetName val="Adriana M"/>
      <sheetName val="Alejandra D"/>
      <sheetName val="Carlos G"/>
      <sheetName val="Jaime"/>
      <sheetName val="Juan Carlos C"/>
      <sheetName val="Karla F"/>
      <sheetName val="Mario G"/>
      <sheetName val="Ernesto"/>
      <sheetName val="Paul"/>
      <sheetName val="Yeseni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5032E-9A68-40AD-A276-5A7E73845AA5}">
  <sheetPr>
    <tabColor rgb="FF92D050"/>
  </sheetPr>
  <dimension ref="A1:R457"/>
  <sheetViews>
    <sheetView tabSelected="1" zoomScale="58" zoomScaleNormal="58" workbookViewId="0">
      <selection sqref="A1:XFD1"/>
    </sheetView>
  </sheetViews>
  <sheetFormatPr baseColWidth="10" defaultRowHeight="14.4" x14ac:dyDescent="0.3"/>
  <cols>
    <col min="1" max="1" width="12" customWidth="1"/>
    <col min="2" max="2" width="37.88671875" customWidth="1"/>
    <col min="3" max="3" width="16.44140625" customWidth="1"/>
    <col min="4" max="4" width="18.44140625" customWidth="1"/>
    <col min="5" max="5" width="19.33203125" customWidth="1"/>
    <col min="6" max="6" width="11.5546875" customWidth="1"/>
    <col min="7" max="7" width="51.77734375" customWidth="1"/>
    <col min="8" max="8" width="16.5546875" customWidth="1"/>
    <col min="9" max="9" width="48.44140625" customWidth="1"/>
  </cols>
  <sheetData>
    <row r="1" spans="1:15" s="20" customFormat="1" ht="90.45" customHeight="1" thickTop="1" thickBot="1" x14ac:dyDescent="0.35">
      <c r="A1" s="18" t="s">
        <v>0</v>
      </c>
      <c r="B1" s="18" t="s">
        <v>1</v>
      </c>
      <c r="C1" s="18" t="s">
        <v>2</v>
      </c>
      <c r="D1" s="18" t="s">
        <v>3</v>
      </c>
      <c r="E1" s="18" t="s">
        <v>4</v>
      </c>
      <c r="F1" s="19" t="s">
        <v>5</v>
      </c>
      <c r="G1" s="18" t="s">
        <v>6</v>
      </c>
      <c r="H1" s="18" t="s">
        <v>7</v>
      </c>
      <c r="I1" s="18" t="s">
        <v>8</v>
      </c>
      <c r="J1" s="18" t="s">
        <v>9</v>
      </c>
      <c r="K1" s="18" t="s">
        <v>10</v>
      </c>
      <c r="L1" s="18" t="s">
        <v>11</v>
      </c>
      <c r="M1" s="18" t="s">
        <v>12</v>
      </c>
      <c r="N1" s="18" t="s">
        <v>13</v>
      </c>
      <c r="O1" s="39"/>
    </row>
    <row r="2" spans="1:15" s="7" customFormat="1" ht="160.19999999999999" customHeight="1" thickTop="1" thickBot="1" x14ac:dyDescent="0.35">
      <c r="A2" s="1">
        <v>1</v>
      </c>
      <c r="B2" s="64" t="s">
        <v>14</v>
      </c>
      <c r="C2" s="2">
        <v>0</v>
      </c>
      <c r="D2" s="2" t="s">
        <v>15</v>
      </c>
      <c r="E2" s="2" t="s">
        <v>16</v>
      </c>
      <c r="F2" s="65">
        <v>43605</v>
      </c>
      <c r="G2" s="2" t="s">
        <v>17</v>
      </c>
      <c r="H2" s="2" t="s">
        <v>18</v>
      </c>
      <c r="I2" s="66" t="s">
        <v>1516</v>
      </c>
      <c r="J2" s="67" t="s">
        <v>1243</v>
      </c>
      <c r="K2" s="68">
        <v>1491</v>
      </c>
      <c r="L2" s="3"/>
      <c r="M2" s="3"/>
      <c r="N2" s="3">
        <v>0</v>
      </c>
      <c r="O2" s="3">
        <v>1</v>
      </c>
    </row>
    <row r="3" spans="1:15" s="7" customFormat="1" ht="409.6" thickTop="1" thickBot="1" x14ac:dyDescent="0.35">
      <c r="A3" s="69">
        <v>2</v>
      </c>
      <c r="B3" s="70" t="s">
        <v>22</v>
      </c>
      <c r="C3" s="71">
        <v>8</v>
      </c>
      <c r="D3" s="71" t="s">
        <v>23</v>
      </c>
      <c r="E3" s="71" t="s">
        <v>24</v>
      </c>
      <c r="F3" s="72">
        <v>44133</v>
      </c>
      <c r="G3" s="70" t="s">
        <v>25</v>
      </c>
      <c r="H3" s="70" t="s">
        <v>26</v>
      </c>
      <c r="I3" s="73" t="s">
        <v>1726</v>
      </c>
      <c r="J3" s="74" t="s">
        <v>112</v>
      </c>
      <c r="K3" s="75">
        <v>1160</v>
      </c>
      <c r="L3" s="3"/>
      <c r="M3" s="3"/>
      <c r="N3" s="3">
        <v>8</v>
      </c>
      <c r="O3" s="3">
        <v>8</v>
      </c>
    </row>
    <row r="4" spans="1:15" s="7" customFormat="1" ht="263.39999999999998" thickTop="1" thickBot="1" x14ac:dyDescent="0.35">
      <c r="A4" s="69">
        <v>3</v>
      </c>
      <c r="B4" s="70" t="s">
        <v>30</v>
      </c>
      <c r="C4" s="71">
        <v>19</v>
      </c>
      <c r="D4" s="71" t="s">
        <v>31</v>
      </c>
      <c r="E4" s="71" t="s">
        <v>32</v>
      </c>
      <c r="F4" s="72">
        <v>44168</v>
      </c>
      <c r="G4" s="70" t="s">
        <v>33</v>
      </c>
      <c r="H4" s="70" t="s">
        <v>26</v>
      </c>
      <c r="I4" s="73" t="s">
        <v>1727</v>
      </c>
      <c r="J4" s="74" t="s">
        <v>27</v>
      </c>
      <c r="K4" s="75">
        <v>1131</v>
      </c>
      <c r="L4" s="3"/>
      <c r="M4" s="3"/>
      <c r="N4" s="3">
        <v>19</v>
      </c>
      <c r="O4" s="3">
        <v>19</v>
      </c>
    </row>
    <row r="5" spans="1:15" s="7" customFormat="1" ht="249.6" thickTop="1" thickBot="1" x14ac:dyDescent="0.35">
      <c r="A5" s="69">
        <v>4</v>
      </c>
      <c r="B5" s="70" t="s">
        <v>34</v>
      </c>
      <c r="C5" s="71">
        <v>25</v>
      </c>
      <c r="D5" s="71" t="s">
        <v>35</v>
      </c>
      <c r="E5" s="71" t="s">
        <v>24</v>
      </c>
      <c r="F5" s="72">
        <v>44168</v>
      </c>
      <c r="G5" s="70" t="s">
        <v>36</v>
      </c>
      <c r="H5" s="70" t="s">
        <v>26</v>
      </c>
      <c r="I5" s="73" t="s">
        <v>1517</v>
      </c>
      <c r="J5" s="74" t="s">
        <v>1728</v>
      </c>
      <c r="K5" s="75">
        <v>1131</v>
      </c>
      <c r="L5" s="3"/>
      <c r="M5" s="3"/>
      <c r="N5" s="3">
        <v>25</v>
      </c>
      <c r="O5" s="3">
        <v>25</v>
      </c>
    </row>
    <row r="6" spans="1:15" s="7" customFormat="1" ht="249.6" thickTop="1" thickBot="1" x14ac:dyDescent="0.35">
      <c r="A6" s="1">
        <v>5</v>
      </c>
      <c r="B6" s="70" t="s">
        <v>37</v>
      </c>
      <c r="C6" s="71">
        <v>24</v>
      </c>
      <c r="D6" s="71" t="s">
        <v>38</v>
      </c>
      <c r="E6" s="71" t="s">
        <v>39</v>
      </c>
      <c r="F6" s="72">
        <v>44179</v>
      </c>
      <c r="G6" s="70" t="s">
        <v>40</v>
      </c>
      <c r="H6" s="70" t="s">
        <v>26</v>
      </c>
      <c r="I6" s="73" t="s">
        <v>1729</v>
      </c>
      <c r="J6" s="74" t="s">
        <v>1728</v>
      </c>
      <c r="K6" s="75">
        <v>1131</v>
      </c>
      <c r="L6" s="3"/>
      <c r="M6" s="3"/>
      <c r="N6" s="3">
        <v>24</v>
      </c>
      <c r="O6" s="3">
        <v>24</v>
      </c>
    </row>
    <row r="7" spans="1:15" s="7" customFormat="1" ht="346.2" thickTop="1" thickBot="1" x14ac:dyDescent="0.35">
      <c r="A7" s="69">
        <v>6</v>
      </c>
      <c r="B7" s="70" t="s">
        <v>43</v>
      </c>
      <c r="C7" s="71">
        <v>24</v>
      </c>
      <c r="D7" s="71" t="s">
        <v>44</v>
      </c>
      <c r="E7" s="71" t="s">
        <v>28</v>
      </c>
      <c r="F7" s="72">
        <v>44179</v>
      </c>
      <c r="G7" s="70" t="s">
        <v>29</v>
      </c>
      <c r="H7" s="70" t="s">
        <v>26</v>
      </c>
      <c r="I7" s="73" t="s">
        <v>1518</v>
      </c>
      <c r="J7" s="74" t="s">
        <v>1728</v>
      </c>
      <c r="K7" s="75">
        <v>1110</v>
      </c>
      <c r="L7" s="3"/>
      <c r="M7" s="3"/>
      <c r="N7" s="3">
        <v>24</v>
      </c>
      <c r="O7" s="3">
        <v>24</v>
      </c>
    </row>
    <row r="8" spans="1:15" s="7" customFormat="1" ht="249.6" thickTop="1" thickBot="1" x14ac:dyDescent="0.35">
      <c r="A8" s="69">
        <v>7</v>
      </c>
      <c r="B8" s="70" t="s">
        <v>45</v>
      </c>
      <c r="C8" s="71">
        <v>29</v>
      </c>
      <c r="D8" s="71" t="s">
        <v>46</v>
      </c>
      <c r="E8" s="71" t="s">
        <v>32</v>
      </c>
      <c r="F8" s="72">
        <v>44183</v>
      </c>
      <c r="G8" s="70" t="s">
        <v>33</v>
      </c>
      <c r="H8" s="70" t="s">
        <v>26</v>
      </c>
      <c r="I8" s="73" t="s">
        <v>1730</v>
      </c>
      <c r="J8" s="74" t="s">
        <v>1728</v>
      </c>
      <c r="K8" s="75">
        <v>1105</v>
      </c>
      <c r="L8" s="3"/>
      <c r="M8" s="3"/>
      <c r="N8" s="3">
        <v>29</v>
      </c>
      <c r="O8" s="3">
        <v>29</v>
      </c>
    </row>
    <row r="9" spans="1:15" s="7" customFormat="1" ht="332.4" thickTop="1" thickBot="1" x14ac:dyDescent="0.35">
      <c r="A9" s="69">
        <v>8</v>
      </c>
      <c r="B9" s="76" t="s">
        <v>48</v>
      </c>
      <c r="C9" s="77">
        <v>11</v>
      </c>
      <c r="D9" s="77" t="s">
        <v>49</v>
      </c>
      <c r="E9" s="77" t="s">
        <v>28</v>
      </c>
      <c r="F9" s="78">
        <v>44214</v>
      </c>
      <c r="G9" s="76" t="s">
        <v>29</v>
      </c>
      <c r="H9" s="76" t="s">
        <v>26</v>
      </c>
      <c r="I9" s="73" t="s">
        <v>1472</v>
      </c>
      <c r="J9" s="74" t="s">
        <v>27</v>
      </c>
      <c r="K9" s="75">
        <v>1095</v>
      </c>
      <c r="L9" s="3"/>
      <c r="M9" s="3"/>
      <c r="N9" s="3">
        <v>11</v>
      </c>
      <c r="O9" s="3">
        <v>11</v>
      </c>
    </row>
    <row r="10" spans="1:15" s="7" customFormat="1" ht="208.2" thickTop="1" thickBot="1" x14ac:dyDescent="0.35">
      <c r="A10" s="1">
        <v>9</v>
      </c>
      <c r="B10" s="76" t="s">
        <v>52</v>
      </c>
      <c r="C10" s="77">
        <v>1</v>
      </c>
      <c r="D10" s="77" t="s">
        <v>53</v>
      </c>
      <c r="E10" s="77" t="s">
        <v>54</v>
      </c>
      <c r="F10" s="78">
        <v>44214</v>
      </c>
      <c r="G10" s="76" t="s">
        <v>55</v>
      </c>
      <c r="H10" s="76" t="s">
        <v>26</v>
      </c>
      <c r="I10" s="73" t="s">
        <v>1731</v>
      </c>
      <c r="J10" s="74" t="s">
        <v>1473</v>
      </c>
      <c r="K10" s="75">
        <v>1073</v>
      </c>
      <c r="L10" s="3"/>
      <c r="M10" s="3"/>
      <c r="N10" s="3">
        <v>1</v>
      </c>
      <c r="O10" s="3">
        <v>1</v>
      </c>
    </row>
    <row r="11" spans="1:15" s="7" customFormat="1" ht="277.2" thickTop="1" thickBot="1" x14ac:dyDescent="0.35">
      <c r="A11" s="69">
        <v>10</v>
      </c>
      <c r="B11" s="76" t="s">
        <v>56</v>
      </c>
      <c r="C11" s="77">
        <v>16</v>
      </c>
      <c r="D11" s="77" t="s">
        <v>57</v>
      </c>
      <c r="E11" s="77" t="s">
        <v>58</v>
      </c>
      <c r="F11" s="78">
        <v>44214</v>
      </c>
      <c r="G11" s="76" t="s">
        <v>59</v>
      </c>
      <c r="H11" s="76" t="s">
        <v>26</v>
      </c>
      <c r="I11" s="73" t="s">
        <v>1732</v>
      </c>
      <c r="J11" s="74" t="s">
        <v>448</v>
      </c>
      <c r="K11" s="75">
        <v>1084</v>
      </c>
      <c r="L11" s="3"/>
      <c r="M11" s="3"/>
      <c r="N11" s="3">
        <v>16</v>
      </c>
      <c r="O11" s="3">
        <v>16</v>
      </c>
    </row>
    <row r="12" spans="1:15" s="7" customFormat="1" ht="208.2" thickTop="1" thickBot="1" x14ac:dyDescent="0.35">
      <c r="A12" s="69">
        <v>11</v>
      </c>
      <c r="B12" s="76" t="s">
        <v>60</v>
      </c>
      <c r="C12" s="77">
        <v>11</v>
      </c>
      <c r="D12" s="77" t="s">
        <v>61</v>
      </c>
      <c r="E12" s="77" t="s">
        <v>41</v>
      </c>
      <c r="F12" s="78">
        <v>44214</v>
      </c>
      <c r="G12" s="76" t="s">
        <v>42</v>
      </c>
      <c r="H12" s="76" t="s">
        <v>26</v>
      </c>
      <c r="I12" s="73" t="s">
        <v>1474</v>
      </c>
      <c r="J12" s="74" t="s">
        <v>27</v>
      </c>
      <c r="K12" s="75">
        <v>1084</v>
      </c>
      <c r="L12" s="3"/>
      <c r="M12" s="3"/>
      <c r="N12" s="3">
        <v>11</v>
      </c>
      <c r="O12" s="3">
        <v>11</v>
      </c>
    </row>
    <row r="13" spans="1:15" s="7" customFormat="1" ht="194.4" thickTop="1" thickBot="1" x14ac:dyDescent="0.35">
      <c r="A13" s="69">
        <v>12</v>
      </c>
      <c r="B13" s="76" t="s">
        <v>62</v>
      </c>
      <c r="C13" s="77">
        <v>9</v>
      </c>
      <c r="D13" s="77" t="s">
        <v>63</v>
      </c>
      <c r="E13" s="77" t="s">
        <v>50</v>
      </c>
      <c r="F13" s="78">
        <v>44215</v>
      </c>
      <c r="G13" s="76" t="s">
        <v>51</v>
      </c>
      <c r="H13" s="76" t="s">
        <v>26</v>
      </c>
      <c r="I13" s="73" t="s">
        <v>1733</v>
      </c>
      <c r="J13" s="74" t="s">
        <v>448</v>
      </c>
      <c r="K13" s="75">
        <v>1084</v>
      </c>
      <c r="L13" s="3"/>
      <c r="M13" s="3"/>
      <c r="N13" s="3">
        <v>9</v>
      </c>
      <c r="O13" s="3">
        <v>9</v>
      </c>
    </row>
    <row r="14" spans="1:15" s="7" customFormat="1" ht="208.2" thickTop="1" thickBot="1" x14ac:dyDescent="0.35">
      <c r="A14" s="1">
        <v>13</v>
      </c>
      <c r="B14" s="76" t="s">
        <v>67</v>
      </c>
      <c r="C14" s="77">
        <v>1</v>
      </c>
      <c r="D14" s="77" t="s">
        <v>68</v>
      </c>
      <c r="E14" s="77" t="s">
        <v>69</v>
      </c>
      <c r="F14" s="78">
        <v>44258</v>
      </c>
      <c r="G14" s="76" t="s">
        <v>42</v>
      </c>
      <c r="H14" s="76" t="s">
        <v>26</v>
      </c>
      <c r="I14" s="73" t="s">
        <v>1734</v>
      </c>
      <c r="J14" s="74" t="s">
        <v>47</v>
      </c>
      <c r="K14" s="75">
        <v>1016</v>
      </c>
      <c r="L14" s="3"/>
      <c r="M14" s="3"/>
      <c r="N14" s="3">
        <v>1</v>
      </c>
      <c r="O14" s="3">
        <v>1</v>
      </c>
    </row>
    <row r="15" spans="1:15" s="7" customFormat="1" ht="409.6" thickTop="1" thickBot="1" x14ac:dyDescent="0.35">
      <c r="A15" s="69">
        <v>14</v>
      </c>
      <c r="B15" s="110" t="s">
        <v>64</v>
      </c>
      <c r="C15" s="123">
        <v>0</v>
      </c>
      <c r="D15" s="123" t="s">
        <v>20</v>
      </c>
      <c r="E15" s="123" t="s">
        <v>65</v>
      </c>
      <c r="F15" s="136">
        <v>44258</v>
      </c>
      <c r="G15" s="110" t="s">
        <v>66</v>
      </c>
      <c r="H15" s="110" t="s">
        <v>21</v>
      </c>
      <c r="I15" s="155" t="s">
        <v>1124</v>
      </c>
      <c r="J15" s="159" t="s">
        <v>19</v>
      </c>
      <c r="K15" s="160">
        <f>998+15+15+15+15+15</f>
        <v>1073</v>
      </c>
      <c r="L15" s="3"/>
      <c r="M15" s="3"/>
      <c r="N15" s="3">
        <v>0</v>
      </c>
      <c r="O15" s="3">
        <v>1</v>
      </c>
    </row>
    <row r="16" spans="1:15" s="7" customFormat="1" ht="208.2" thickTop="1" thickBot="1" x14ac:dyDescent="0.35">
      <c r="A16" s="69">
        <v>15</v>
      </c>
      <c r="B16" s="76" t="s">
        <v>70</v>
      </c>
      <c r="C16" s="77">
        <v>7</v>
      </c>
      <c r="D16" s="77" t="s">
        <v>71</v>
      </c>
      <c r="E16" s="77" t="s">
        <v>28</v>
      </c>
      <c r="F16" s="78">
        <v>44294</v>
      </c>
      <c r="G16" s="76" t="s">
        <v>29</v>
      </c>
      <c r="H16" s="76" t="s">
        <v>26</v>
      </c>
      <c r="I16" s="73" t="s">
        <v>1735</v>
      </c>
      <c r="J16" s="74" t="s">
        <v>27</v>
      </c>
      <c r="K16" s="75">
        <v>1005</v>
      </c>
      <c r="L16" s="3"/>
      <c r="M16" s="3"/>
      <c r="N16" s="3">
        <v>7</v>
      </c>
      <c r="O16" s="3">
        <v>7</v>
      </c>
    </row>
    <row r="17" spans="1:17" s="7" customFormat="1" ht="180.6" thickTop="1" thickBot="1" x14ac:dyDescent="0.35">
      <c r="A17" s="69">
        <v>16</v>
      </c>
      <c r="B17" s="76" t="s">
        <v>72</v>
      </c>
      <c r="C17" s="77">
        <v>5</v>
      </c>
      <c r="D17" s="77" t="s">
        <v>73</v>
      </c>
      <c r="E17" s="77" t="s">
        <v>41</v>
      </c>
      <c r="F17" s="78">
        <v>44294</v>
      </c>
      <c r="G17" s="76" t="s">
        <v>74</v>
      </c>
      <c r="H17" s="76" t="s">
        <v>26</v>
      </c>
      <c r="I17" s="73" t="s">
        <v>1736</v>
      </c>
      <c r="J17" s="74" t="s">
        <v>1737</v>
      </c>
      <c r="K17" s="75">
        <v>1005</v>
      </c>
      <c r="L17" s="3"/>
      <c r="M17" s="3"/>
      <c r="N17" s="3">
        <v>5</v>
      </c>
      <c r="O17" s="3">
        <v>5</v>
      </c>
    </row>
    <row r="18" spans="1:17" s="7" customFormat="1" ht="139.19999999999999" thickTop="1" thickBot="1" x14ac:dyDescent="0.35">
      <c r="A18" s="1">
        <v>17</v>
      </c>
      <c r="B18" s="76" t="s">
        <v>75</v>
      </c>
      <c r="C18" s="77">
        <v>1</v>
      </c>
      <c r="D18" s="77" t="s">
        <v>76</v>
      </c>
      <c r="E18" s="77" t="s">
        <v>28</v>
      </c>
      <c r="F18" s="78">
        <v>44295</v>
      </c>
      <c r="G18" s="76" t="s">
        <v>77</v>
      </c>
      <c r="H18" s="76" t="s">
        <v>26</v>
      </c>
      <c r="I18" s="73" t="s">
        <v>1738</v>
      </c>
      <c r="J18" s="74" t="s">
        <v>27</v>
      </c>
      <c r="K18" s="75">
        <v>1005</v>
      </c>
      <c r="L18" s="3"/>
      <c r="M18" s="3"/>
      <c r="N18" s="3">
        <v>1</v>
      </c>
      <c r="O18" s="3">
        <v>1</v>
      </c>
    </row>
    <row r="19" spans="1:17" s="7" customFormat="1" ht="125.4" thickTop="1" thickBot="1" x14ac:dyDescent="0.35">
      <c r="A19" s="69">
        <v>18</v>
      </c>
      <c r="B19" s="110" t="s">
        <v>78</v>
      </c>
      <c r="C19" s="123">
        <v>0</v>
      </c>
      <c r="D19" s="123" t="s">
        <v>79</v>
      </c>
      <c r="E19" s="123" t="s">
        <v>80</v>
      </c>
      <c r="F19" s="136">
        <v>44300</v>
      </c>
      <c r="G19" s="110" t="s">
        <v>81</v>
      </c>
      <c r="H19" s="110" t="s">
        <v>82</v>
      </c>
      <c r="I19" s="155" t="s">
        <v>1643</v>
      </c>
      <c r="J19" s="159" t="s">
        <v>47</v>
      </c>
      <c r="K19" s="160">
        <v>1170</v>
      </c>
      <c r="L19" s="3"/>
      <c r="M19" s="3"/>
      <c r="N19" s="3">
        <v>0</v>
      </c>
      <c r="O19" s="3">
        <v>1</v>
      </c>
      <c r="P19" s="172"/>
      <c r="Q19" s="172"/>
    </row>
    <row r="20" spans="1:17" s="7" customFormat="1" ht="263.39999999999998" thickTop="1" thickBot="1" x14ac:dyDescent="0.35">
      <c r="A20" s="69">
        <v>19</v>
      </c>
      <c r="B20" s="76" t="s">
        <v>83</v>
      </c>
      <c r="C20" s="77">
        <v>10</v>
      </c>
      <c r="D20" s="77" t="s">
        <v>84</v>
      </c>
      <c r="E20" s="77" t="s">
        <v>32</v>
      </c>
      <c r="F20" s="78">
        <v>44363</v>
      </c>
      <c r="G20" s="76" t="s">
        <v>33</v>
      </c>
      <c r="H20" s="76" t="s">
        <v>26</v>
      </c>
      <c r="I20" s="73" t="s">
        <v>1739</v>
      </c>
      <c r="J20" s="74" t="s">
        <v>85</v>
      </c>
      <c r="K20" s="75">
        <v>946</v>
      </c>
      <c r="L20" s="3"/>
      <c r="M20" s="3"/>
      <c r="N20" s="3">
        <v>10</v>
      </c>
      <c r="O20" s="3">
        <v>10</v>
      </c>
    </row>
    <row r="21" spans="1:17" s="7" customFormat="1" ht="208.2" thickTop="1" thickBot="1" x14ac:dyDescent="0.35">
      <c r="A21" s="69">
        <v>20</v>
      </c>
      <c r="B21" s="76" t="s">
        <v>86</v>
      </c>
      <c r="C21" s="77">
        <v>1</v>
      </c>
      <c r="D21" s="77" t="s">
        <v>87</v>
      </c>
      <c r="E21" s="77" t="s">
        <v>88</v>
      </c>
      <c r="F21" s="78">
        <v>44363</v>
      </c>
      <c r="G21" s="76" t="s">
        <v>89</v>
      </c>
      <c r="H21" s="76" t="s">
        <v>26</v>
      </c>
      <c r="I21" s="73" t="s">
        <v>1740</v>
      </c>
      <c r="J21" s="74" t="s">
        <v>85</v>
      </c>
      <c r="K21" s="75">
        <v>946</v>
      </c>
      <c r="L21" s="3"/>
      <c r="M21" s="3"/>
      <c r="N21" s="3">
        <v>1</v>
      </c>
      <c r="O21" s="3">
        <v>1</v>
      </c>
    </row>
    <row r="22" spans="1:17" s="7" customFormat="1" ht="291" thickTop="1" thickBot="1" x14ac:dyDescent="0.35">
      <c r="A22" s="1">
        <v>21</v>
      </c>
      <c r="B22" s="76" t="s">
        <v>90</v>
      </c>
      <c r="C22" s="77">
        <v>12</v>
      </c>
      <c r="D22" s="77" t="s">
        <v>91</v>
      </c>
      <c r="E22" s="77" t="s">
        <v>58</v>
      </c>
      <c r="F22" s="78">
        <v>44363</v>
      </c>
      <c r="G22" s="76" t="s">
        <v>59</v>
      </c>
      <c r="H22" s="76" t="s">
        <v>26</v>
      </c>
      <c r="I22" s="73" t="s">
        <v>1741</v>
      </c>
      <c r="J22" s="74" t="s">
        <v>1742</v>
      </c>
      <c r="K22" s="75">
        <v>946</v>
      </c>
      <c r="L22" s="3"/>
      <c r="M22" s="3"/>
      <c r="N22" s="3">
        <v>12</v>
      </c>
      <c r="O22" s="3">
        <v>12</v>
      </c>
    </row>
    <row r="23" spans="1:17" s="7" customFormat="1" ht="208.2" thickTop="1" thickBot="1" x14ac:dyDescent="0.35">
      <c r="A23" s="69">
        <v>22</v>
      </c>
      <c r="B23" s="76" t="s">
        <v>92</v>
      </c>
      <c r="C23" s="77">
        <v>2</v>
      </c>
      <c r="D23" s="77" t="s">
        <v>93</v>
      </c>
      <c r="E23" s="77" t="s">
        <v>94</v>
      </c>
      <c r="F23" s="78">
        <v>44363</v>
      </c>
      <c r="G23" s="76" t="s">
        <v>95</v>
      </c>
      <c r="H23" s="76" t="s">
        <v>26</v>
      </c>
      <c r="I23" s="73" t="s">
        <v>1298</v>
      </c>
      <c r="J23" s="74" t="s">
        <v>85</v>
      </c>
      <c r="K23" s="75">
        <v>946</v>
      </c>
      <c r="L23" s="3"/>
      <c r="M23" s="3"/>
      <c r="N23" s="3">
        <v>2</v>
      </c>
      <c r="O23" s="3">
        <v>2</v>
      </c>
    </row>
    <row r="24" spans="1:17" s="7" customFormat="1" ht="125.4" thickTop="1" thickBot="1" x14ac:dyDescent="0.35">
      <c r="A24" s="69">
        <v>23</v>
      </c>
      <c r="B24" s="76" t="s">
        <v>96</v>
      </c>
      <c r="C24" s="77">
        <v>1</v>
      </c>
      <c r="D24" s="77" t="s">
        <v>97</v>
      </c>
      <c r="E24" s="77" t="s">
        <v>98</v>
      </c>
      <c r="F24" s="78">
        <v>44363</v>
      </c>
      <c r="G24" s="76" t="s">
        <v>99</v>
      </c>
      <c r="H24" s="76" t="s">
        <v>26</v>
      </c>
      <c r="I24" s="73" t="s">
        <v>1475</v>
      </c>
      <c r="J24" s="74" t="s">
        <v>85</v>
      </c>
      <c r="K24" s="75">
        <v>946</v>
      </c>
      <c r="L24" s="3"/>
      <c r="M24" s="3"/>
      <c r="N24" s="3">
        <v>1</v>
      </c>
      <c r="O24" s="3">
        <v>1</v>
      </c>
    </row>
    <row r="25" spans="1:17" s="7" customFormat="1" ht="235.8" thickTop="1" thickBot="1" x14ac:dyDescent="0.35">
      <c r="A25" s="69">
        <v>24</v>
      </c>
      <c r="B25" s="76" t="s">
        <v>100</v>
      </c>
      <c r="C25" s="77">
        <v>6</v>
      </c>
      <c r="D25" s="77" t="s">
        <v>101</v>
      </c>
      <c r="E25" s="77" t="s">
        <v>41</v>
      </c>
      <c r="F25" s="78">
        <v>44363</v>
      </c>
      <c r="G25" s="76" t="s">
        <v>42</v>
      </c>
      <c r="H25" s="76" t="s">
        <v>26</v>
      </c>
      <c r="I25" s="73" t="s">
        <v>1299</v>
      </c>
      <c r="J25" s="74" t="s">
        <v>85</v>
      </c>
      <c r="K25" s="75">
        <v>946</v>
      </c>
      <c r="L25" s="3"/>
      <c r="M25" s="3"/>
      <c r="N25" s="3">
        <v>6</v>
      </c>
      <c r="O25" s="3">
        <v>6</v>
      </c>
    </row>
    <row r="26" spans="1:17" s="7" customFormat="1" ht="208.2" thickTop="1" thickBot="1" x14ac:dyDescent="0.35">
      <c r="A26" s="1">
        <v>25</v>
      </c>
      <c r="B26" s="76" t="s">
        <v>102</v>
      </c>
      <c r="C26" s="77">
        <v>6</v>
      </c>
      <c r="D26" s="77" t="s">
        <v>103</v>
      </c>
      <c r="E26" s="77" t="s">
        <v>104</v>
      </c>
      <c r="F26" s="78">
        <v>44363</v>
      </c>
      <c r="G26" s="76" t="s">
        <v>105</v>
      </c>
      <c r="H26" s="76" t="s">
        <v>26</v>
      </c>
      <c r="I26" s="73" t="s">
        <v>1476</v>
      </c>
      <c r="J26" s="74" t="s">
        <v>85</v>
      </c>
      <c r="K26" s="75">
        <v>946</v>
      </c>
      <c r="L26" s="3"/>
      <c r="M26" s="3"/>
      <c r="N26" s="3">
        <v>6</v>
      </c>
      <c r="O26" s="3">
        <v>6</v>
      </c>
    </row>
    <row r="27" spans="1:17" s="7" customFormat="1" ht="235.8" thickTop="1" thickBot="1" x14ac:dyDescent="0.35">
      <c r="A27" s="69">
        <v>26</v>
      </c>
      <c r="B27" s="76" t="s">
        <v>106</v>
      </c>
      <c r="C27" s="77">
        <v>21</v>
      </c>
      <c r="D27" s="77" t="s">
        <v>107</v>
      </c>
      <c r="E27" s="77" t="s">
        <v>98</v>
      </c>
      <c r="F27" s="78">
        <v>44363</v>
      </c>
      <c r="G27" s="76" t="s">
        <v>99</v>
      </c>
      <c r="H27" s="76" t="s">
        <v>26</v>
      </c>
      <c r="I27" s="73" t="s">
        <v>1300</v>
      </c>
      <c r="J27" s="74" t="s">
        <v>85</v>
      </c>
      <c r="K27" s="75">
        <v>946</v>
      </c>
      <c r="L27" s="3"/>
      <c r="M27" s="3"/>
      <c r="N27" s="3">
        <v>21</v>
      </c>
      <c r="O27" s="3">
        <v>21</v>
      </c>
    </row>
    <row r="28" spans="1:17" s="7" customFormat="1" ht="235.8" thickTop="1" thickBot="1" x14ac:dyDescent="0.35">
      <c r="A28" s="69">
        <v>27</v>
      </c>
      <c r="B28" s="110" t="s">
        <v>108</v>
      </c>
      <c r="C28" s="123">
        <v>0</v>
      </c>
      <c r="D28" s="123" t="s">
        <v>20</v>
      </c>
      <c r="E28" s="123" t="s">
        <v>80</v>
      </c>
      <c r="F28" s="136">
        <v>44368</v>
      </c>
      <c r="G28" s="110" t="s">
        <v>109</v>
      </c>
      <c r="H28" s="110" t="s">
        <v>110</v>
      </c>
      <c r="I28" s="155" t="s">
        <v>111</v>
      </c>
      <c r="J28" s="159" t="s">
        <v>85</v>
      </c>
      <c r="K28" s="160">
        <v>845</v>
      </c>
      <c r="L28" s="3"/>
      <c r="M28" s="3"/>
      <c r="N28" s="3">
        <v>0</v>
      </c>
      <c r="O28" s="3">
        <v>1</v>
      </c>
    </row>
    <row r="29" spans="1:17" s="7" customFormat="1" ht="166.8" thickTop="1" thickBot="1" x14ac:dyDescent="0.35">
      <c r="A29" s="69">
        <v>28</v>
      </c>
      <c r="B29" s="76" t="s">
        <v>114</v>
      </c>
      <c r="C29" s="77">
        <v>1</v>
      </c>
      <c r="D29" s="77" t="s">
        <v>115</v>
      </c>
      <c r="E29" s="77" t="s">
        <v>116</v>
      </c>
      <c r="F29" s="78">
        <v>44431</v>
      </c>
      <c r="G29" s="76" t="s">
        <v>117</v>
      </c>
      <c r="H29" s="76" t="s">
        <v>118</v>
      </c>
      <c r="I29" s="73" t="s">
        <v>1301</v>
      </c>
      <c r="J29" s="74" t="s">
        <v>85</v>
      </c>
      <c r="K29" s="75">
        <v>868</v>
      </c>
      <c r="L29" s="3"/>
      <c r="M29" s="3"/>
      <c r="N29" s="3">
        <v>1</v>
      </c>
      <c r="O29" s="3">
        <v>1</v>
      </c>
    </row>
    <row r="30" spans="1:17" s="7" customFormat="1" ht="125.4" thickTop="1" thickBot="1" x14ac:dyDescent="0.35">
      <c r="A30" s="1">
        <v>29</v>
      </c>
      <c r="B30" s="76" t="s">
        <v>119</v>
      </c>
      <c r="C30" s="77">
        <v>1</v>
      </c>
      <c r="D30" s="77" t="s">
        <v>120</v>
      </c>
      <c r="E30" s="77" t="s">
        <v>39</v>
      </c>
      <c r="F30" s="78">
        <v>44475</v>
      </c>
      <c r="G30" s="76" t="s">
        <v>121</v>
      </c>
      <c r="H30" s="76" t="s">
        <v>26</v>
      </c>
      <c r="I30" s="73" t="s">
        <v>1519</v>
      </c>
      <c r="J30" s="74" t="s">
        <v>85</v>
      </c>
      <c r="K30" s="75">
        <v>813</v>
      </c>
      <c r="L30" s="3"/>
      <c r="M30" s="3"/>
      <c r="N30" s="3">
        <v>1</v>
      </c>
      <c r="O30" s="3">
        <v>1</v>
      </c>
    </row>
    <row r="31" spans="1:17" s="7" customFormat="1" ht="387.6" thickTop="1" thickBot="1" x14ac:dyDescent="0.35">
      <c r="A31" s="69">
        <v>30</v>
      </c>
      <c r="B31" s="110" t="s">
        <v>122</v>
      </c>
      <c r="C31" s="123">
        <v>0</v>
      </c>
      <c r="D31" s="123" t="s">
        <v>20</v>
      </c>
      <c r="E31" s="123" t="s">
        <v>123</v>
      </c>
      <c r="F31" s="136">
        <v>44490</v>
      </c>
      <c r="G31" s="110" t="s">
        <v>124</v>
      </c>
      <c r="H31" s="110" t="s">
        <v>125</v>
      </c>
      <c r="I31" s="155" t="s">
        <v>1375</v>
      </c>
      <c r="J31" s="159" t="s">
        <v>126</v>
      </c>
      <c r="K31" s="160">
        <v>720</v>
      </c>
      <c r="L31" s="3"/>
      <c r="M31" s="3"/>
      <c r="N31" s="3">
        <v>0</v>
      </c>
      <c r="O31" s="3">
        <v>1</v>
      </c>
    </row>
    <row r="32" spans="1:17" s="7" customFormat="1" ht="360" thickTop="1" thickBot="1" x14ac:dyDescent="0.35">
      <c r="A32" s="69">
        <v>31</v>
      </c>
      <c r="B32" s="110" t="s">
        <v>127</v>
      </c>
      <c r="C32" s="123">
        <v>0</v>
      </c>
      <c r="D32" s="123" t="s">
        <v>79</v>
      </c>
      <c r="E32" s="123" t="s">
        <v>80</v>
      </c>
      <c r="F32" s="136">
        <v>44532</v>
      </c>
      <c r="G32" s="110" t="s">
        <v>128</v>
      </c>
      <c r="H32" s="110" t="s">
        <v>129</v>
      </c>
      <c r="I32" s="155" t="s">
        <v>130</v>
      </c>
      <c r="J32" s="159" t="s">
        <v>131</v>
      </c>
      <c r="K32" s="160">
        <v>587</v>
      </c>
      <c r="L32" s="108"/>
      <c r="M32" s="108"/>
      <c r="N32" s="108">
        <v>0</v>
      </c>
      <c r="O32" s="108">
        <v>1</v>
      </c>
    </row>
    <row r="33" spans="1:16" s="7" customFormat="1" ht="346.2" thickTop="1" thickBot="1" x14ac:dyDescent="0.35">
      <c r="A33" s="69">
        <v>32</v>
      </c>
      <c r="B33" s="112" t="s">
        <v>135</v>
      </c>
      <c r="C33" s="124">
        <v>22</v>
      </c>
      <c r="D33" s="124" t="s">
        <v>136</v>
      </c>
      <c r="E33" s="124" t="s">
        <v>28</v>
      </c>
      <c r="F33" s="137">
        <v>44595</v>
      </c>
      <c r="G33" s="112" t="s">
        <v>132</v>
      </c>
      <c r="H33" s="112" t="s">
        <v>26</v>
      </c>
      <c r="I33" s="155" t="s">
        <v>137</v>
      </c>
      <c r="J33" s="159" t="s">
        <v>138</v>
      </c>
      <c r="K33" s="160">
        <v>680</v>
      </c>
      <c r="L33" s="3"/>
      <c r="M33" s="3"/>
      <c r="N33" s="3">
        <v>22</v>
      </c>
      <c r="O33" s="3">
        <v>22</v>
      </c>
    </row>
    <row r="34" spans="1:16" s="13" customFormat="1" ht="304.8" thickTop="1" thickBot="1" x14ac:dyDescent="0.35">
      <c r="A34" s="1">
        <v>33</v>
      </c>
      <c r="B34" s="112" t="s">
        <v>139</v>
      </c>
      <c r="C34" s="124">
        <v>22</v>
      </c>
      <c r="D34" s="124" t="s">
        <v>140</v>
      </c>
      <c r="E34" s="124" t="s">
        <v>28</v>
      </c>
      <c r="F34" s="137">
        <v>44595</v>
      </c>
      <c r="G34" s="112" t="s">
        <v>132</v>
      </c>
      <c r="H34" s="112" t="s">
        <v>26</v>
      </c>
      <c r="I34" s="155" t="s">
        <v>141</v>
      </c>
      <c r="J34" s="159" t="s">
        <v>85</v>
      </c>
      <c r="K34" s="160">
        <v>665</v>
      </c>
      <c r="L34" s="3"/>
      <c r="M34" s="3"/>
      <c r="N34" s="3">
        <v>22</v>
      </c>
      <c r="O34" s="3">
        <v>22</v>
      </c>
      <c r="P34" s="12"/>
    </row>
    <row r="35" spans="1:16" s="13" customFormat="1" ht="208.2" thickTop="1" thickBot="1" x14ac:dyDescent="0.35">
      <c r="A35" s="69">
        <v>34</v>
      </c>
      <c r="B35" s="112" t="s">
        <v>142</v>
      </c>
      <c r="C35" s="124">
        <v>0</v>
      </c>
      <c r="D35" s="124" t="s">
        <v>20</v>
      </c>
      <c r="E35" s="124" t="s">
        <v>143</v>
      </c>
      <c r="F35" s="137">
        <v>44596</v>
      </c>
      <c r="G35" s="112" t="s">
        <v>144</v>
      </c>
      <c r="H35" s="112" t="s">
        <v>125</v>
      </c>
      <c r="I35" s="155" t="s">
        <v>145</v>
      </c>
      <c r="J35" s="159" t="s">
        <v>146</v>
      </c>
      <c r="K35" s="160">
        <v>665</v>
      </c>
      <c r="L35" s="3"/>
      <c r="M35" s="3"/>
      <c r="N35" s="3">
        <v>0</v>
      </c>
      <c r="O35" s="3">
        <v>1</v>
      </c>
      <c r="P35" s="12"/>
    </row>
    <row r="36" spans="1:16" s="13" customFormat="1" ht="409.6" thickTop="1" thickBot="1" x14ac:dyDescent="0.35">
      <c r="A36" s="69">
        <v>35</v>
      </c>
      <c r="B36" s="112" t="s">
        <v>147</v>
      </c>
      <c r="C36" s="124">
        <v>8</v>
      </c>
      <c r="D36" s="124" t="s">
        <v>148</v>
      </c>
      <c r="E36" s="124" t="s">
        <v>41</v>
      </c>
      <c r="F36" s="137">
        <v>44601</v>
      </c>
      <c r="G36" s="112" t="s">
        <v>113</v>
      </c>
      <c r="H36" s="112" t="s">
        <v>26</v>
      </c>
      <c r="I36" s="155" t="s">
        <v>1782</v>
      </c>
      <c r="J36" s="159" t="s">
        <v>112</v>
      </c>
      <c r="K36" s="160">
        <v>558</v>
      </c>
      <c r="L36" s="108"/>
      <c r="M36" s="108"/>
      <c r="N36" s="108">
        <v>8</v>
      </c>
      <c r="O36" s="108">
        <v>8</v>
      </c>
      <c r="P36" s="12"/>
    </row>
    <row r="37" spans="1:16" s="13" customFormat="1" ht="194.4" thickTop="1" thickBot="1" x14ac:dyDescent="0.35">
      <c r="A37" s="69">
        <v>36</v>
      </c>
      <c r="B37" s="112" t="s">
        <v>149</v>
      </c>
      <c r="C37" s="124">
        <v>1</v>
      </c>
      <c r="D37" s="124" t="s">
        <v>150</v>
      </c>
      <c r="E37" s="124" t="s">
        <v>151</v>
      </c>
      <c r="F37" s="137">
        <v>44607</v>
      </c>
      <c r="G37" s="112" t="s">
        <v>152</v>
      </c>
      <c r="H37" s="112" t="s">
        <v>118</v>
      </c>
      <c r="I37" s="155" t="s">
        <v>1649</v>
      </c>
      <c r="J37" s="159" t="s">
        <v>19</v>
      </c>
      <c r="K37" s="160">
        <f>687+15+15+15+15+15</f>
        <v>762</v>
      </c>
      <c r="L37" s="3"/>
      <c r="M37" s="3"/>
      <c r="N37" s="3">
        <v>1</v>
      </c>
      <c r="O37" s="3">
        <v>1</v>
      </c>
      <c r="P37" s="12"/>
    </row>
    <row r="38" spans="1:16" s="13" customFormat="1" ht="166.8" thickTop="1" thickBot="1" x14ac:dyDescent="0.35">
      <c r="A38" s="1">
        <v>37</v>
      </c>
      <c r="B38" s="112" t="s">
        <v>153</v>
      </c>
      <c r="C38" s="124">
        <v>0</v>
      </c>
      <c r="D38" s="124" t="s">
        <v>154</v>
      </c>
      <c r="E38" s="124" t="s">
        <v>80</v>
      </c>
      <c r="F38" s="137">
        <v>44610</v>
      </c>
      <c r="G38" s="112" t="s">
        <v>155</v>
      </c>
      <c r="H38" s="112" t="s">
        <v>156</v>
      </c>
      <c r="I38" s="155" t="s">
        <v>157</v>
      </c>
      <c r="J38" s="159" t="s">
        <v>158</v>
      </c>
      <c r="K38" s="160">
        <v>546</v>
      </c>
      <c r="L38" s="108"/>
      <c r="M38" s="108"/>
      <c r="N38" s="108">
        <v>0</v>
      </c>
      <c r="O38" s="108">
        <v>1</v>
      </c>
      <c r="P38" s="12"/>
    </row>
    <row r="39" spans="1:16" s="13" customFormat="1" ht="332.4" thickTop="1" thickBot="1" x14ac:dyDescent="0.35">
      <c r="A39" s="69">
        <v>38</v>
      </c>
      <c r="B39" s="112" t="s">
        <v>159</v>
      </c>
      <c r="C39" s="124">
        <v>0</v>
      </c>
      <c r="D39" s="124" t="s">
        <v>160</v>
      </c>
      <c r="E39" s="124" t="s">
        <v>80</v>
      </c>
      <c r="F39" s="137">
        <v>44642</v>
      </c>
      <c r="G39" s="112" t="s">
        <v>155</v>
      </c>
      <c r="H39" s="112" t="s">
        <v>156</v>
      </c>
      <c r="I39" s="155" t="s">
        <v>161</v>
      </c>
      <c r="J39" s="159" t="s">
        <v>162</v>
      </c>
      <c r="K39" s="160">
        <v>660</v>
      </c>
      <c r="L39" s="3"/>
      <c r="M39" s="3"/>
      <c r="N39" s="3">
        <v>0</v>
      </c>
      <c r="O39" s="3">
        <v>1</v>
      </c>
      <c r="P39" s="12"/>
    </row>
    <row r="40" spans="1:16" s="13" customFormat="1" ht="166.8" thickTop="1" thickBot="1" x14ac:dyDescent="0.35">
      <c r="A40" s="69">
        <v>39</v>
      </c>
      <c r="B40" s="112" t="s">
        <v>163</v>
      </c>
      <c r="C40" s="124">
        <v>44</v>
      </c>
      <c r="D40" s="124" t="s">
        <v>164</v>
      </c>
      <c r="E40" s="124" t="s">
        <v>28</v>
      </c>
      <c r="F40" s="137">
        <v>44649</v>
      </c>
      <c r="G40" s="112" t="s">
        <v>132</v>
      </c>
      <c r="H40" s="112" t="s">
        <v>26</v>
      </c>
      <c r="I40" s="155" t="s">
        <v>1591</v>
      </c>
      <c r="J40" s="159" t="s">
        <v>1774</v>
      </c>
      <c r="K40" s="162">
        <v>680</v>
      </c>
      <c r="L40" s="3"/>
      <c r="M40" s="3"/>
      <c r="N40" s="3">
        <v>44</v>
      </c>
      <c r="O40" s="3">
        <v>44</v>
      </c>
      <c r="P40" s="12"/>
    </row>
    <row r="41" spans="1:16" s="13" customFormat="1" ht="56.4" thickTop="1" thickBot="1" x14ac:dyDescent="0.35">
      <c r="A41" s="69">
        <v>40</v>
      </c>
      <c r="B41" s="112" t="s">
        <v>165</v>
      </c>
      <c r="C41" s="124">
        <v>1</v>
      </c>
      <c r="D41" s="124" t="s">
        <v>166</v>
      </c>
      <c r="E41" s="124" t="s">
        <v>24</v>
      </c>
      <c r="F41" s="137">
        <v>44652</v>
      </c>
      <c r="G41" s="112" t="s">
        <v>133</v>
      </c>
      <c r="H41" s="112" t="s">
        <v>26</v>
      </c>
      <c r="I41" s="155" t="s">
        <v>1586</v>
      </c>
      <c r="J41" s="159" t="s">
        <v>1587</v>
      </c>
      <c r="K41" s="160">
        <v>1141</v>
      </c>
      <c r="L41" s="3"/>
      <c r="M41" s="3"/>
      <c r="N41" s="3">
        <v>1</v>
      </c>
      <c r="O41" s="3">
        <v>1</v>
      </c>
      <c r="P41" s="12"/>
    </row>
    <row r="42" spans="1:16" s="13" customFormat="1" ht="97.8" thickTop="1" thickBot="1" x14ac:dyDescent="0.35">
      <c r="A42" s="1">
        <v>41</v>
      </c>
      <c r="B42" s="112" t="s">
        <v>167</v>
      </c>
      <c r="C42" s="124">
        <v>11</v>
      </c>
      <c r="D42" s="124" t="s">
        <v>168</v>
      </c>
      <c r="E42" s="124" t="s">
        <v>39</v>
      </c>
      <c r="F42" s="137">
        <v>44652</v>
      </c>
      <c r="G42" s="112" t="s">
        <v>169</v>
      </c>
      <c r="H42" s="112" t="s">
        <v>26</v>
      </c>
      <c r="I42" s="155" t="s">
        <v>1705</v>
      </c>
      <c r="J42" s="159" t="s">
        <v>47</v>
      </c>
      <c r="K42" s="160">
        <v>1141</v>
      </c>
      <c r="L42" s="3"/>
      <c r="M42" s="3"/>
      <c r="N42" s="3">
        <v>11</v>
      </c>
      <c r="O42" s="3">
        <v>11</v>
      </c>
      <c r="P42" s="12"/>
    </row>
    <row r="43" spans="1:16" s="13" customFormat="1" ht="249.6" thickTop="1" thickBot="1" x14ac:dyDescent="0.35">
      <c r="A43" s="69">
        <v>42</v>
      </c>
      <c r="B43" s="112" t="s">
        <v>170</v>
      </c>
      <c r="C43" s="124">
        <v>23</v>
      </c>
      <c r="D43" s="124" t="s">
        <v>171</v>
      </c>
      <c r="E43" s="124" t="s">
        <v>28</v>
      </c>
      <c r="F43" s="137">
        <v>44664</v>
      </c>
      <c r="G43" s="112" t="s">
        <v>132</v>
      </c>
      <c r="H43" s="112" t="s">
        <v>26</v>
      </c>
      <c r="I43" s="155" t="s">
        <v>1696</v>
      </c>
      <c r="J43" s="159" t="s">
        <v>112</v>
      </c>
      <c r="K43" s="160">
        <f>646+15+15+15+15+15</f>
        <v>721</v>
      </c>
      <c r="L43" s="3"/>
      <c r="M43" s="3"/>
      <c r="N43" s="3">
        <v>23</v>
      </c>
      <c r="O43" s="3">
        <v>23</v>
      </c>
      <c r="P43" s="12"/>
    </row>
    <row r="44" spans="1:16" s="13" customFormat="1" ht="111.6" thickTop="1" thickBot="1" x14ac:dyDescent="0.35">
      <c r="A44" s="69">
        <v>43</v>
      </c>
      <c r="B44" s="112" t="s">
        <v>172</v>
      </c>
      <c r="C44" s="124">
        <v>4</v>
      </c>
      <c r="D44" s="124" t="s">
        <v>173</v>
      </c>
      <c r="E44" s="124" t="s">
        <v>104</v>
      </c>
      <c r="F44" s="137">
        <v>44690</v>
      </c>
      <c r="G44" s="112" t="s">
        <v>105</v>
      </c>
      <c r="H44" s="112" t="s">
        <v>26</v>
      </c>
      <c r="I44" s="155" t="s">
        <v>1706</v>
      </c>
      <c r="J44" s="159" t="s">
        <v>1587</v>
      </c>
      <c r="K44" s="160">
        <v>911</v>
      </c>
      <c r="L44" s="5" t="s">
        <v>174</v>
      </c>
      <c r="M44" s="5" t="s">
        <v>175</v>
      </c>
      <c r="N44" s="5">
        <v>2</v>
      </c>
      <c r="O44" s="5">
        <v>2</v>
      </c>
      <c r="P44" s="12"/>
    </row>
    <row r="45" spans="1:16" s="13" customFormat="1" ht="291" thickTop="1" thickBot="1" x14ac:dyDescent="0.35">
      <c r="A45" s="69">
        <v>44</v>
      </c>
      <c r="B45" s="112" t="s">
        <v>200</v>
      </c>
      <c r="C45" s="124">
        <v>0</v>
      </c>
      <c r="D45" s="124" t="s">
        <v>20</v>
      </c>
      <c r="E45" s="124" t="s">
        <v>201</v>
      </c>
      <c r="F45" s="137">
        <v>44691</v>
      </c>
      <c r="G45" s="112" t="s">
        <v>202</v>
      </c>
      <c r="H45" s="112" t="s">
        <v>125</v>
      </c>
      <c r="I45" s="155" t="s">
        <v>1377</v>
      </c>
      <c r="J45" s="159" t="s">
        <v>47</v>
      </c>
      <c r="K45" s="162">
        <v>512</v>
      </c>
      <c r="L45" s="3"/>
      <c r="M45" s="3"/>
      <c r="N45" s="3">
        <v>0</v>
      </c>
      <c r="O45" s="3">
        <v>1</v>
      </c>
      <c r="P45" s="12"/>
    </row>
    <row r="46" spans="1:16" s="13" customFormat="1" ht="111.6" thickTop="1" thickBot="1" x14ac:dyDescent="0.35">
      <c r="A46" s="1">
        <v>45</v>
      </c>
      <c r="B46" s="112" t="s">
        <v>196</v>
      </c>
      <c r="C46" s="124">
        <v>0</v>
      </c>
      <c r="D46" s="124" t="s">
        <v>197</v>
      </c>
      <c r="E46" s="124" t="s">
        <v>198</v>
      </c>
      <c r="F46" s="137">
        <v>44700</v>
      </c>
      <c r="G46" s="112" t="s">
        <v>199</v>
      </c>
      <c r="H46" s="112" t="s">
        <v>82</v>
      </c>
      <c r="I46" s="155" t="s">
        <v>1512</v>
      </c>
      <c r="J46" s="159" t="s">
        <v>112</v>
      </c>
      <c r="K46" s="160">
        <v>771</v>
      </c>
      <c r="L46" s="3"/>
      <c r="M46" s="3"/>
      <c r="N46" s="3">
        <v>0</v>
      </c>
      <c r="O46" s="3">
        <v>1</v>
      </c>
      <c r="P46" s="12"/>
    </row>
    <row r="47" spans="1:16" s="13" customFormat="1" ht="409.6" thickTop="1" thickBot="1" x14ac:dyDescent="0.35">
      <c r="A47" s="69">
        <v>46</v>
      </c>
      <c r="B47" s="112" t="s">
        <v>176</v>
      </c>
      <c r="C47" s="124">
        <v>0</v>
      </c>
      <c r="D47" s="124" t="s">
        <v>20</v>
      </c>
      <c r="E47" s="124" t="s">
        <v>177</v>
      </c>
      <c r="F47" s="137">
        <v>44715</v>
      </c>
      <c r="G47" s="112" t="s">
        <v>178</v>
      </c>
      <c r="H47" s="112" t="s">
        <v>125</v>
      </c>
      <c r="I47" s="155" t="s">
        <v>1376</v>
      </c>
      <c r="J47" s="159" t="s">
        <v>112</v>
      </c>
      <c r="K47" s="160">
        <v>489</v>
      </c>
      <c r="L47" s="3"/>
      <c r="M47" s="3"/>
      <c r="N47" s="3">
        <v>0</v>
      </c>
      <c r="O47" s="3">
        <v>1</v>
      </c>
      <c r="P47" s="12"/>
    </row>
    <row r="48" spans="1:16" s="13" customFormat="1" ht="409.6" thickTop="1" thickBot="1" x14ac:dyDescent="0.35">
      <c r="A48" s="69">
        <v>47</v>
      </c>
      <c r="B48" s="10" t="s">
        <v>179</v>
      </c>
      <c r="C48" s="11">
        <v>0</v>
      </c>
      <c r="D48" s="11" t="s">
        <v>20</v>
      </c>
      <c r="E48" s="11" t="s">
        <v>180</v>
      </c>
      <c r="F48" s="22">
        <v>44747</v>
      </c>
      <c r="G48" s="112" t="s">
        <v>181</v>
      </c>
      <c r="H48" s="10" t="s">
        <v>125</v>
      </c>
      <c r="I48" s="4" t="s">
        <v>1707</v>
      </c>
      <c r="J48" s="5" t="s">
        <v>158</v>
      </c>
      <c r="K48" s="6">
        <v>716</v>
      </c>
      <c r="L48" s="3"/>
      <c r="M48" s="3"/>
      <c r="N48" s="3">
        <v>0</v>
      </c>
      <c r="O48" s="3">
        <v>1</v>
      </c>
      <c r="P48" s="12"/>
    </row>
    <row r="49" spans="1:18" s="13" customFormat="1" ht="409.6" thickTop="1" thickBot="1" x14ac:dyDescent="0.35">
      <c r="A49" s="69">
        <v>48</v>
      </c>
      <c r="B49" s="112" t="s">
        <v>182</v>
      </c>
      <c r="C49" s="124">
        <v>0</v>
      </c>
      <c r="D49" s="124" t="s">
        <v>20</v>
      </c>
      <c r="E49" s="124" t="s">
        <v>183</v>
      </c>
      <c r="F49" s="137">
        <v>44753</v>
      </c>
      <c r="G49" s="112" t="s">
        <v>184</v>
      </c>
      <c r="H49" s="112" t="s">
        <v>185</v>
      </c>
      <c r="I49" s="157" t="s">
        <v>1287</v>
      </c>
      <c r="J49" s="5" t="s">
        <v>126</v>
      </c>
      <c r="K49" s="160">
        <v>559</v>
      </c>
      <c r="L49" s="3"/>
      <c r="M49" s="3"/>
      <c r="N49" s="3">
        <v>0</v>
      </c>
      <c r="O49" s="3">
        <v>1</v>
      </c>
      <c r="P49" s="12"/>
    </row>
    <row r="50" spans="1:18" s="13" customFormat="1" ht="153" thickTop="1" thickBot="1" x14ac:dyDescent="0.35">
      <c r="A50" s="1">
        <v>49</v>
      </c>
      <c r="B50" s="112" t="s">
        <v>186</v>
      </c>
      <c r="C50" s="124">
        <v>0</v>
      </c>
      <c r="D50" s="124" t="s">
        <v>20</v>
      </c>
      <c r="E50" s="124" t="s">
        <v>187</v>
      </c>
      <c r="F50" s="137">
        <v>44782</v>
      </c>
      <c r="G50" s="112" t="s">
        <v>188</v>
      </c>
      <c r="H50" s="112" t="s">
        <v>189</v>
      </c>
      <c r="I50" s="4" t="s">
        <v>1650</v>
      </c>
      <c r="J50" s="5" t="s">
        <v>47</v>
      </c>
      <c r="K50" s="160">
        <f>542+15+15+15+15+15</f>
        <v>617</v>
      </c>
      <c r="L50" s="3"/>
      <c r="M50" s="3"/>
      <c r="N50" s="3">
        <v>0</v>
      </c>
      <c r="O50" s="3">
        <v>1</v>
      </c>
      <c r="P50" s="12"/>
    </row>
    <row r="51" spans="1:18" ht="409.6" thickTop="1" thickBot="1" x14ac:dyDescent="0.35">
      <c r="A51" s="69">
        <v>50</v>
      </c>
      <c r="B51" s="112" t="s">
        <v>190</v>
      </c>
      <c r="C51" s="124">
        <v>7</v>
      </c>
      <c r="D51" s="124" t="s">
        <v>191</v>
      </c>
      <c r="E51" s="124" t="s">
        <v>41</v>
      </c>
      <c r="F51" s="137">
        <v>44799</v>
      </c>
      <c r="G51" s="112" t="s">
        <v>42</v>
      </c>
      <c r="H51" s="112" t="s">
        <v>26</v>
      </c>
      <c r="I51" s="155" t="s">
        <v>1030</v>
      </c>
      <c r="J51" s="159" t="s">
        <v>1044</v>
      </c>
      <c r="K51" s="160">
        <v>431</v>
      </c>
      <c r="L51" s="108"/>
      <c r="M51" s="108"/>
      <c r="N51" s="108">
        <v>7</v>
      </c>
      <c r="O51" s="108">
        <v>7</v>
      </c>
      <c r="P51" s="7"/>
      <c r="Q51" s="7"/>
      <c r="R51" s="7"/>
    </row>
    <row r="52" spans="1:18" ht="277.2" thickTop="1" thickBot="1" x14ac:dyDescent="0.35">
      <c r="A52" s="69">
        <v>51</v>
      </c>
      <c r="B52" s="112" t="s">
        <v>192</v>
      </c>
      <c r="C52" s="124">
        <v>0</v>
      </c>
      <c r="D52" s="124" t="s">
        <v>20</v>
      </c>
      <c r="E52" s="124" t="s">
        <v>80</v>
      </c>
      <c r="F52" s="137">
        <v>44806</v>
      </c>
      <c r="G52" s="112" t="s">
        <v>193</v>
      </c>
      <c r="H52" s="112" t="s">
        <v>129</v>
      </c>
      <c r="I52" s="155" t="s">
        <v>1618</v>
      </c>
      <c r="J52" s="159" t="s">
        <v>19</v>
      </c>
      <c r="K52" s="160">
        <v>713</v>
      </c>
      <c r="L52" s="3"/>
      <c r="M52" s="3"/>
      <c r="N52" s="3">
        <v>0</v>
      </c>
      <c r="O52" s="3">
        <v>1</v>
      </c>
      <c r="P52" s="172"/>
      <c r="Q52" s="172"/>
      <c r="R52" s="7"/>
    </row>
    <row r="53" spans="1:18" ht="153" thickTop="1" thickBot="1" x14ac:dyDescent="0.35">
      <c r="A53" s="69">
        <v>52</v>
      </c>
      <c r="B53" s="112" t="s">
        <v>1121</v>
      </c>
      <c r="C53" s="124">
        <v>1</v>
      </c>
      <c r="D53" s="124" t="s">
        <v>1122</v>
      </c>
      <c r="E53" s="124" t="s">
        <v>24</v>
      </c>
      <c r="F53" s="137">
        <v>44838</v>
      </c>
      <c r="G53" s="112" t="s">
        <v>1123</v>
      </c>
      <c r="H53" s="112" t="s">
        <v>26</v>
      </c>
      <c r="I53" s="155" t="s">
        <v>1351</v>
      </c>
      <c r="J53" s="155" t="s">
        <v>1659</v>
      </c>
      <c r="K53" s="160">
        <v>681</v>
      </c>
      <c r="L53" s="3"/>
      <c r="M53" s="3"/>
      <c r="N53" s="3"/>
      <c r="O53" s="3"/>
      <c r="P53" s="20"/>
      <c r="Q53" s="20"/>
      <c r="R53" s="20"/>
    </row>
    <row r="54" spans="1:18" ht="125.4" thickTop="1" thickBot="1" x14ac:dyDescent="0.35">
      <c r="A54" s="1">
        <v>53</v>
      </c>
      <c r="B54" s="112" t="s">
        <v>203</v>
      </c>
      <c r="C54" s="124">
        <v>3</v>
      </c>
      <c r="D54" s="124" t="s">
        <v>204</v>
      </c>
      <c r="E54" s="124" t="s">
        <v>205</v>
      </c>
      <c r="F54" s="137">
        <v>44882</v>
      </c>
      <c r="G54" s="112" t="s">
        <v>206</v>
      </c>
      <c r="H54" s="112" t="s">
        <v>26</v>
      </c>
      <c r="I54" s="155" t="s">
        <v>1651</v>
      </c>
      <c r="J54" s="159" t="s">
        <v>19</v>
      </c>
      <c r="K54" s="160">
        <f>527+15+15+15+15+15</f>
        <v>602</v>
      </c>
      <c r="L54" s="3"/>
      <c r="M54" s="3"/>
      <c r="N54" s="3">
        <v>3</v>
      </c>
      <c r="O54" s="3"/>
      <c r="P54" s="7"/>
      <c r="Q54" s="7"/>
      <c r="R54" s="7"/>
    </row>
    <row r="55" spans="1:18" ht="111.6" thickTop="1" thickBot="1" x14ac:dyDescent="0.35">
      <c r="A55" s="69">
        <v>54</v>
      </c>
      <c r="B55" s="119" t="s">
        <v>207</v>
      </c>
      <c r="C55" s="127">
        <v>12</v>
      </c>
      <c r="D55" s="127" t="s">
        <v>208</v>
      </c>
      <c r="E55" s="127" t="s">
        <v>28</v>
      </c>
      <c r="F55" s="142">
        <v>44882</v>
      </c>
      <c r="G55" s="119" t="s">
        <v>209</v>
      </c>
      <c r="H55" s="119" t="s">
        <v>26</v>
      </c>
      <c r="I55" s="155" t="s">
        <v>1125</v>
      </c>
      <c r="J55" s="159" t="s">
        <v>19</v>
      </c>
      <c r="K55" s="160">
        <f>527+15+15+15+15+15</f>
        <v>602</v>
      </c>
      <c r="L55" s="3"/>
      <c r="M55" s="3"/>
      <c r="N55" s="3">
        <v>12</v>
      </c>
      <c r="O55" s="3"/>
      <c r="P55" s="7"/>
      <c r="Q55" s="7"/>
      <c r="R55" s="7"/>
    </row>
    <row r="56" spans="1:18" ht="97.8" thickTop="1" thickBot="1" x14ac:dyDescent="0.35">
      <c r="A56" s="69">
        <v>55</v>
      </c>
      <c r="B56" s="10" t="s">
        <v>211</v>
      </c>
      <c r="C56" s="11">
        <v>1</v>
      </c>
      <c r="D56" s="11" t="s">
        <v>212</v>
      </c>
      <c r="E56" s="11" t="s">
        <v>213</v>
      </c>
      <c r="F56" s="22">
        <v>44893</v>
      </c>
      <c r="G56" s="10" t="s">
        <v>214</v>
      </c>
      <c r="H56" s="10" t="s">
        <v>26</v>
      </c>
      <c r="I56" s="155" t="s">
        <v>1288</v>
      </c>
      <c r="J56" s="159" t="s">
        <v>112</v>
      </c>
      <c r="K56" s="160">
        <v>602</v>
      </c>
      <c r="L56" s="3"/>
      <c r="M56" s="3"/>
      <c r="N56" s="3"/>
      <c r="O56" s="3"/>
      <c r="P56" s="7"/>
      <c r="Q56" s="7"/>
      <c r="R56" s="7"/>
    </row>
    <row r="57" spans="1:18" ht="49.2" customHeight="1" thickTop="1" thickBot="1" x14ac:dyDescent="0.35">
      <c r="A57" s="69">
        <v>56</v>
      </c>
      <c r="B57" s="118" t="s">
        <v>216</v>
      </c>
      <c r="C57" s="120">
        <v>1</v>
      </c>
      <c r="D57" s="120" t="s">
        <v>217</v>
      </c>
      <c r="E57" s="120" t="s">
        <v>205</v>
      </c>
      <c r="F57" s="141">
        <v>44896</v>
      </c>
      <c r="G57" s="118" t="s">
        <v>218</v>
      </c>
      <c r="H57" s="10" t="s">
        <v>26</v>
      </c>
      <c r="I57" s="155" t="s">
        <v>1588</v>
      </c>
      <c r="J57" s="159" t="s">
        <v>112</v>
      </c>
      <c r="K57" s="160">
        <v>582</v>
      </c>
      <c r="L57" s="3" t="s">
        <v>1107</v>
      </c>
      <c r="M57" s="3" t="s">
        <v>219</v>
      </c>
      <c r="N57" s="3">
        <v>1</v>
      </c>
      <c r="O57" s="3"/>
      <c r="P57" s="172"/>
      <c r="Q57" s="172"/>
      <c r="R57" s="7"/>
    </row>
    <row r="58" spans="1:18" ht="49.2" customHeight="1" thickTop="1" thickBot="1" x14ac:dyDescent="0.35">
      <c r="A58" s="1">
        <v>57</v>
      </c>
      <c r="B58" s="115" t="s">
        <v>220</v>
      </c>
      <c r="C58" s="126">
        <v>15</v>
      </c>
      <c r="D58" s="126" t="s">
        <v>20</v>
      </c>
      <c r="E58" s="126" t="s">
        <v>198</v>
      </c>
      <c r="F58" s="139">
        <v>44942</v>
      </c>
      <c r="G58" s="115" t="s">
        <v>221</v>
      </c>
      <c r="H58" s="115" t="s">
        <v>26</v>
      </c>
      <c r="I58" s="155" t="s">
        <v>1108</v>
      </c>
      <c r="J58" s="155" t="s">
        <v>19</v>
      </c>
      <c r="K58" s="160">
        <v>577</v>
      </c>
      <c r="L58" s="6"/>
      <c r="M58" s="3"/>
      <c r="N58" s="3">
        <v>15</v>
      </c>
      <c r="O58" s="3"/>
      <c r="P58" s="7"/>
      <c r="Q58" s="7"/>
      <c r="R58" s="7"/>
    </row>
    <row r="59" spans="1:18" ht="49.2" customHeight="1" thickTop="1" thickBot="1" x14ac:dyDescent="0.35">
      <c r="A59" s="69">
        <v>59</v>
      </c>
      <c r="B59" s="122" t="s">
        <v>222</v>
      </c>
      <c r="C59" s="128">
        <v>0</v>
      </c>
      <c r="D59" s="128" t="s">
        <v>20</v>
      </c>
      <c r="E59" s="128" t="s">
        <v>223</v>
      </c>
      <c r="F59" s="143">
        <v>44951</v>
      </c>
      <c r="G59" s="122" t="s">
        <v>224</v>
      </c>
      <c r="H59" s="122" t="s">
        <v>225</v>
      </c>
      <c r="I59" s="73" t="s">
        <v>226</v>
      </c>
      <c r="J59" s="74" t="s">
        <v>19</v>
      </c>
      <c r="K59" s="75">
        <v>440</v>
      </c>
      <c r="L59" s="3"/>
      <c r="M59" s="3"/>
      <c r="N59" s="3"/>
      <c r="O59" s="3"/>
      <c r="P59" s="7"/>
      <c r="Q59" s="7"/>
      <c r="R59" s="7"/>
    </row>
    <row r="60" spans="1:18" ht="49.2" customHeight="1" thickTop="1" thickBot="1" x14ac:dyDescent="0.35">
      <c r="A60" s="69">
        <v>60</v>
      </c>
      <c r="B60" s="115" t="s">
        <v>227</v>
      </c>
      <c r="C60" s="126">
        <v>0</v>
      </c>
      <c r="D60" s="126" t="s">
        <v>228</v>
      </c>
      <c r="E60" s="126" t="s">
        <v>223</v>
      </c>
      <c r="F60" s="139">
        <v>44951</v>
      </c>
      <c r="G60" s="115" t="s">
        <v>229</v>
      </c>
      <c r="H60" s="115" t="s">
        <v>225</v>
      </c>
      <c r="I60" s="73" t="s">
        <v>230</v>
      </c>
      <c r="J60" s="74" t="s">
        <v>19</v>
      </c>
      <c r="K60" s="75">
        <v>440</v>
      </c>
      <c r="L60" s="3"/>
      <c r="M60" s="3"/>
      <c r="N60" s="3"/>
      <c r="O60" s="3"/>
      <c r="P60" s="7"/>
      <c r="Q60" s="7"/>
      <c r="R60" s="7"/>
    </row>
    <row r="61" spans="1:18" ht="49.2" customHeight="1" thickTop="1" thickBot="1" x14ac:dyDescent="0.35">
      <c r="A61" s="69">
        <v>61</v>
      </c>
      <c r="B61" s="8" t="s">
        <v>231</v>
      </c>
      <c r="C61" s="9">
        <v>0</v>
      </c>
      <c r="D61" s="9" t="s">
        <v>20</v>
      </c>
      <c r="E61" s="9" t="s">
        <v>232</v>
      </c>
      <c r="F61" s="23">
        <v>44958</v>
      </c>
      <c r="G61" s="8" t="s">
        <v>233</v>
      </c>
      <c r="H61" s="8" t="s">
        <v>125</v>
      </c>
      <c r="I61" s="155" t="s">
        <v>234</v>
      </c>
      <c r="J61" s="159" t="s">
        <v>1053</v>
      </c>
      <c r="K61" s="160">
        <v>421</v>
      </c>
      <c r="L61" s="3"/>
      <c r="M61" s="3"/>
      <c r="N61" s="3">
        <v>0</v>
      </c>
      <c r="O61" s="3">
        <v>0</v>
      </c>
      <c r="P61" s="7"/>
      <c r="Q61" s="7"/>
      <c r="R61" s="7"/>
    </row>
    <row r="62" spans="1:18" ht="49.2" customHeight="1" thickTop="1" thickBot="1" x14ac:dyDescent="0.35">
      <c r="A62" s="1">
        <v>62</v>
      </c>
      <c r="B62" s="116" t="s">
        <v>235</v>
      </c>
      <c r="C62" s="9">
        <v>0</v>
      </c>
      <c r="D62" s="131" t="s">
        <v>20</v>
      </c>
      <c r="E62" s="9" t="s">
        <v>236</v>
      </c>
      <c r="F62" s="23">
        <v>44960</v>
      </c>
      <c r="G62" s="150" t="s">
        <v>237</v>
      </c>
      <c r="H62" s="8" t="s">
        <v>195</v>
      </c>
      <c r="I62" s="155" t="s">
        <v>238</v>
      </c>
      <c r="J62" s="159" t="s">
        <v>47</v>
      </c>
      <c r="K62" s="160">
        <v>410</v>
      </c>
      <c r="L62" s="3"/>
      <c r="M62" s="3"/>
      <c r="N62" s="3">
        <v>0</v>
      </c>
      <c r="O62" s="3">
        <v>0</v>
      </c>
      <c r="P62" s="7"/>
      <c r="Q62" s="7"/>
      <c r="R62" s="7"/>
    </row>
    <row r="63" spans="1:18" ht="49.2" customHeight="1" thickTop="1" thickBot="1" x14ac:dyDescent="0.35">
      <c r="A63" s="69">
        <v>63</v>
      </c>
      <c r="B63" s="116" t="s">
        <v>239</v>
      </c>
      <c r="C63" s="9">
        <v>0</v>
      </c>
      <c r="D63" s="131" t="s">
        <v>20</v>
      </c>
      <c r="E63" s="9" t="s">
        <v>240</v>
      </c>
      <c r="F63" s="23">
        <v>44971</v>
      </c>
      <c r="G63" s="8" t="s">
        <v>241</v>
      </c>
      <c r="H63" s="8" t="s">
        <v>125</v>
      </c>
      <c r="I63" s="155" t="s">
        <v>1109</v>
      </c>
      <c r="J63" s="155" t="s">
        <v>242</v>
      </c>
      <c r="K63" s="160">
        <v>548</v>
      </c>
      <c r="L63" s="6"/>
      <c r="M63" s="3"/>
      <c r="N63" s="3">
        <v>0</v>
      </c>
      <c r="O63" s="3"/>
      <c r="P63" s="7"/>
      <c r="Q63" s="7"/>
      <c r="R63" s="7"/>
    </row>
    <row r="64" spans="1:18" s="7" customFormat="1" ht="70.2" thickTop="1" thickBot="1" x14ac:dyDescent="0.35">
      <c r="A64" s="69">
        <v>64</v>
      </c>
      <c r="B64" s="116" t="s">
        <v>243</v>
      </c>
      <c r="C64" s="9">
        <v>3</v>
      </c>
      <c r="D64" s="131" t="s">
        <v>244</v>
      </c>
      <c r="E64" s="9" t="s">
        <v>245</v>
      </c>
      <c r="F64" s="23">
        <v>44973</v>
      </c>
      <c r="G64" s="8" t="s">
        <v>246</v>
      </c>
      <c r="H64" s="8" t="s">
        <v>26</v>
      </c>
      <c r="I64" s="4" t="s">
        <v>247</v>
      </c>
      <c r="J64" s="5" t="s">
        <v>194</v>
      </c>
      <c r="K64" s="6">
        <v>383</v>
      </c>
      <c r="L64" s="3"/>
      <c r="M64" s="3"/>
      <c r="N64" s="3">
        <v>3</v>
      </c>
      <c r="O64" s="3">
        <v>3</v>
      </c>
      <c r="P64" s="172"/>
      <c r="Q64" s="172"/>
      <c r="R64" s="172"/>
    </row>
    <row r="65" spans="1:18" s="13" customFormat="1" ht="56.4" thickTop="1" thickBot="1" x14ac:dyDescent="0.35">
      <c r="A65" s="69">
        <v>65</v>
      </c>
      <c r="B65" s="8" t="s">
        <v>248</v>
      </c>
      <c r="C65" s="9">
        <v>5</v>
      </c>
      <c r="D65" s="9" t="s">
        <v>249</v>
      </c>
      <c r="E65" s="9" t="s">
        <v>250</v>
      </c>
      <c r="F65" s="23">
        <v>44978</v>
      </c>
      <c r="G65" s="8" t="s">
        <v>251</v>
      </c>
      <c r="H65" s="8" t="s">
        <v>26</v>
      </c>
      <c r="I65" s="4" t="s">
        <v>1589</v>
      </c>
      <c r="J65" s="5" t="s">
        <v>47</v>
      </c>
      <c r="K65" s="6">
        <v>551</v>
      </c>
      <c r="L65" s="3"/>
      <c r="M65" s="3"/>
      <c r="N65" s="3">
        <v>5</v>
      </c>
      <c r="O65" s="3"/>
      <c r="P65" s="12"/>
    </row>
    <row r="66" spans="1:18" s="13" customFormat="1" ht="84" thickTop="1" thickBot="1" x14ac:dyDescent="0.35">
      <c r="A66" s="1">
        <v>66</v>
      </c>
      <c r="B66" s="115" t="s">
        <v>256</v>
      </c>
      <c r="C66" s="126">
        <v>47</v>
      </c>
      <c r="D66" s="126" t="s">
        <v>257</v>
      </c>
      <c r="E66" s="126" t="s">
        <v>258</v>
      </c>
      <c r="F66" s="139">
        <v>44981</v>
      </c>
      <c r="G66" s="115" t="s">
        <v>259</v>
      </c>
      <c r="H66" s="115" t="s">
        <v>26</v>
      </c>
      <c r="I66" s="40" t="s">
        <v>260</v>
      </c>
      <c r="J66" s="88" t="s">
        <v>27</v>
      </c>
      <c r="K66" s="161">
        <v>410</v>
      </c>
      <c r="L66" s="3"/>
      <c r="M66" s="3"/>
      <c r="N66" s="3"/>
      <c r="O66" s="3"/>
      <c r="P66" s="12"/>
    </row>
    <row r="67" spans="1:18" s="16" customFormat="1" ht="139.19999999999999" thickTop="1" thickBot="1" x14ac:dyDescent="0.35">
      <c r="A67" s="69">
        <v>67</v>
      </c>
      <c r="B67" s="8" t="s">
        <v>252</v>
      </c>
      <c r="C67" s="9">
        <v>5</v>
      </c>
      <c r="D67" s="9" t="s">
        <v>253</v>
      </c>
      <c r="E67" s="9" t="s">
        <v>254</v>
      </c>
      <c r="F67" s="23">
        <v>44981</v>
      </c>
      <c r="G67" s="8" t="s">
        <v>255</v>
      </c>
      <c r="H67" s="8" t="s">
        <v>26</v>
      </c>
      <c r="I67" s="4" t="s">
        <v>1697</v>
      </c>
      <c r="J67" s="5" t="s">
        <v>112</v>
      </c>
      <c r="K67" s="6">
        <f>349+15+15+15+15+15</f>
        <v>424</v>
      </c>
      <c r="L67" s="3"/>
      <c r="M67" s="3"/>
      <c r="N67" s="3">
        <v>5</v>
      </c>
      <c r="O67" s="3"/>
      <c r="P67" s="15"/>
    </row>
    <row r="68" spans="1:18" s="13" customFormat="1" ht="291" thickTop="1" thickBot="1" x14ac:dyDescent="0.35">
      <c r="A68" s="69">
        <v>68</v>
      </c>
      <c r="B68" s="8" t="s">
        <v>261</v>
      </c>
      <c r="C68" s="9">
        <v>48</v>
      </c>
      <c r="D68" s="9" t="s">
        <v>262</v>
      </c>
      <c r="E68" s="9" t="s">
        <v>258</v>
      </c>
      <c r="F68" s="23">
        <v>44991</v>
      </c>
      <c r="G68" s="8" t="s">
        <v>263</v>
      </c>
      <c r="H68" s="8" t="s">
        <v>26</v>
      </c>
      <c r="I68" s="4" t="s">
        <v>1758</v>
      </c>
      <c r="J68" s="5" t="s">
        <v>126</v>
      </c>
      <c r="K68" s="6">
        <v>440</v>
      </c>
      <c r="L68" s="3"/>
      <c r="M68" s="3"/>
      <c r="N68" s="3"/>
      <c r="O68" s="3"/>
      <c r="P68" s="12"/>
    </row>
    <row r="69" spans="1:18" s="13" customFormat="1" ht="153" thickTop="1" thickBot="1" x14ac:dyDescent="0.35">
      <c r="A69" s="69">
        <v>69</v>
      </c>
      <c r="B69" s="8" t="s">
        <v>264</v>
      </c>
      <c r="C69" s="9">
        <v>28</v>
      </c>
      <c r="D69" s="9" t="s">
        <v>265</v>
      </c>
      <c r="E69" s="9" t="s">
        <v>266</v>
      </c>
      <c r="F69" s="23">
        <v>44995</v>
      </c>
      <c r="G69" s="8" t="s">
        <v>267</v>
      </c>
      <c r="H69" s="8" t="s">
        <v>26</v>
      </c>
      <c r="I69" s="4" t="s">
        <v>1592</v>
      </c>
      <c r="J69" s="5" t="s">
        <v>1308</v>
      </c>
      <c r="K69" s="57">
        <v>483</v>
      </c>
      <c r="L69" s="3"/>
      <c r="M69" s="3"/>
      <c r="N69" s="3">
        <v>28</v>
      </c>
      <c r="O69" s="3"/>
      <c r="P69" s="12"/>
    </row>
    <row r="70" spans="1:18" s="13" customFormat="1" ht="125.4" thickTop="1" thickBot="1" x14ac:dyDescent="0.35">
      <c r="A70" s="1">
        <v>70</v>
      </c>
      <c r="B70" s="8" t="s">
        <v>268</v>
      </c>
      <c r="C70" s="9">
        <v>1</v>
      </c>
      <c r="D70" s="9" t="s">
        <v>269</v>
      </c>
      <c r="E70" s="9" t="s">
        <v>198</v>
      </c>
      <c r="F70" s="23">
        <v>44995</v>
      </c>
      <c r="G70" s="8" t="s">
        <v>270</v>
      </c>
      <c r="H70" s="8" t="s">
        <v>26</v>
      </c>
      <c r="I70" s="4" t="s">
        <v>1110</v>
      </c>
      <c r="J70" s="4" t="s">
        <v>242</v>
      </c>
      <c r="K70" s="6">
        <v>524</v>
      </c>
      <c r="L70" s="6"/>
      <c r="M70" s="3"/>
      <c r="N70" s="3">
        <v>1</v>
      </c>
      <c r="O70" s="3"/>
      <c r="P70" s="12"/>
    </row>
    <row r="71" spans="1:18" s="13" customFormat="1" ht="70.2" thickTop="1" thickBot="1" x14ac:dyDescent="0.35">
      <c r="A71" s="69">
        <v>71</v>
      </c>
      <c r="B71" s="115" t="s">
        <v>271</v>
      </c>
      <c r="C71" s="126">
        <v>1</v>
      </c>
      <c r="D71" s="126" t="s">
        <v>272</v>
      </c>
      <c r="E71" s="126" t="s">
        <v>79</v>
      </c>
      <c r="F71" s="139">
        <v>45000</v>
      </c>
      <c r="G71" s="115" t="s">
        <v>273</v>
      </c>
      <c r="H71" s="115" t="s">
        <v>26</v>
      </c>
      <c r="I71" s="40" t="s">
        <v>1244</v>
      </c>
      <c r="J71" s="88" t="s">
        <v>27</v>
      </c>
      <c r="K71" s="161">
        <v>386</v>
      </c>
      <c r="L71" s="3"/>
      <c r="M71" s="3"/>
      <c r="N71" s="3"/>
      <c r="O71" s="3"/>
      <c r="P71" s="12"/>
    </row>
    <row r="72" spans="1:18" s="13" customFormat="1" ht="153" thickTop="1" thickBot="1" x14ac:dyDescent="0.35">
      <c r="A72" s="69">
        <v>72</v>
      </c>
      <c r="B72" s="8" t="s">
        <v>274</v>
      </c>
      <c r="C72" s="9">
        <v>0</v>
      </c>
      <c r="D72" s="9" t="s">
        <v>20</v>
      </c>
      <c r="E72" s="9" t="s">
        <v>275</v>
      </c>
      <c r="F72" s="23">
        <v>45009</v>
      </c>
      <c r="G72" s="8" t="s">
        <v>276</v>
      </c>
      <c r="H72" s="8" t="s">
        <v>277</v>
      </c>
      <c r="I72" s="4" t="s">
        <v>1619</v>
      </c>
      <c r="J72" s="5" t="s">
        <v>19</v>
      </c>
      <c r="K72" s="6">
        <v>533</v>
      </c>
      <c r="L72" s="3"/>
      <c r="M72" s="3"/>
      <c r="N72" s="3">
        <v>0</v>
      </c>
      <c r="O72" s="3"/>
      <c r="P72" s="12"/>
    </row>
    <row r="73" spans="1:18" s="13" customFormat="1" ht="97.8" thickTop="1" thickBot="1" x14ac:dyDescent="0.35">
      <c r="A73" s="69">
        <v>73</v>
      </c>
      <c r="B73" s="8" t="s">
        <v>278</v>
      </c>
      <c r="C73" s="9">
        <v>1</v>
      </c>
      <c r="D73" s="9" t="s">
        <v>279</v>
      </c>
      <c r="E73" s="9" t="s">
        <v>213</v>
      </c>
      <c r="F73" s="23">
        <v>45012</v>
      </c>
      <c r="G73" s="8" t="s">
        <v>280</v>
      </c>
      <c r="H73" s="8" t="s">
        <v>26</v>
      </c>
      <c r="I73" s="4" t="s">
        <v>281</v>
      </c>
      <c r="J73" s="5" t="s">
        <v>282</v>
      </c>
      <c r="K73" s="6">
        <v>310</v>
      </c>
      <c r="L73" s="3"/>
      <c r="M73" s="3"/>
      <c r="N73" s="3">
        <v>1</v>
      </c>
      <c r="O73" s="3"/>
      <c r="P73" s="12"/>
    </row>
    <row r="74" spans="1:18" s="13" customFormat="1" ht="153" thickTop="1" thickBot="1" x14ac:dyDescent="0.35">
      <c r="A74" s="1">
        <v>74</v>
      </c>
      <c r="B74" s="8" t="s">
        <v>283</v>
      </c>
      <c r="C74" s="9">
        <v>0</v>
      </c>
      <c r="D74" s="9" t="s">
        <v>20</v>
      </c>
      <c r="E74" s="9" t="s">
        <v>223</v>
      </c>
      <c r="F74" s="23">
        <v>45050</v>
      </c>
      <c r="G74" s="8" t="s">
        <v>284</v>
      </c>
      <c r="H74" s="8" t="s">
        <v>285</v>
      </c>
      <c r="I74" s="4" t="s">
        <v>1102</v>
      </c>
      <c r="J74" s="5" t="s">
        <v>112</v>
      </c>
      <c r="K74" s="57">
        <v>466</v>
      </c>
      <c r="L74" s="3"/>
      <c r="M74" s="3"/>
      <c r="N74" s="3">
        <v>0</v>
      </c>
      <c r="O74" s="3"/>
      <c r="P74" s="12"/>
    </row>
    <row r="75" spans="1:18" s="13" customFormat="1" ht="180.6" thickTop="1" thickBot="1" x14ac:dyDescent="0.35">
      <c r="A75" s="69">
        <v>75</v>
      </c>
      <c r="B75" s="8" t="s">
        <v>286</v>
      </c>
      <c r="C75" s="9">
        <v>3</v>
      </c>
      <c r="D75" s="9" t="s">
        <v>287</v>
      </c>
      <c r="E75" s="9" t="s">
        <v>205</v>
      </c>
      <c r="F75" s="23">
        <v>45054</v>
      </c>
      <c r="G75" s="8" t="s">
        <v>288</v>
      </c>
      <c r="H75" s="9" t="s">
        <v>26</v>
      </c>
      <c r="I75" s="4" t="s">
        <v>289</v>
      </c>
      <c r="J75" s="5" t="s">
        <v>47</v>
      </c>
      <c r="K75" s="6">
        <v>405</v>
      </c>
      <c r="L75" s="3"/>
      <c r="M75" s="3"/>
      <c r="N75" s="3"/>
      <c r="O75" s="3"/>
      <c r="P75" s="12"/>
    </row>
    <row r="76" spans="1:18" s="13" customFormat="1" ht="97.8" thickTop="1" thickBot="1" x14ac:dyDescent="0.35">
      <c r="A76" s="69">
        <v>76</v>
      </c>
      <c r="B76" s="8" t="s">
        <v>290</v>
      </c>
      <c r="C76" s="9">
        <v>3</v>
      </c>
      <c r="D76" s="9" t="s">
        <v>291</v>
      </c>
      <c r="E76" s="9" t="s">
        <v>258</v>
      </c>
      <c r="F76" s="23">
        <v>45055</v>
      </c>
      <c r="G76" s="8" t="s">
        <v>292</v>
      </c>
      <c r="H76" s="8" t="s">
        <v>26</v>
      </c>
      <c r="I76" s="4" t="s">
        <v>1652</v>
      </c>
      <c r="J76" s="5" t="s">
        <v>47</v>
      </c>
      <c r="K76" s="6">
        <f>334+15+15+15+15+15</f>
        <v>409</v>
      </c>
      <c r="L76" s="3"/>
      <c r="M76" s="3"/>
      <c r="N76" s="3">
        <v>3</v>
      </c>
      <c r="O76" s="3"/>
      <c r="P76" s="12"/>
    </row>
    <row r="77" spans="1:18" ht="97.8" thickTop="1" thickBot="1" x14ac:dyDescent="0.35">
      <c r="A77" s="69">
        <v>77</v>
      </c>
      <c r="B77" s="8" t="s">
        <v>293</v>
      </c>
      <c r="C77" s="9">
        <v>2</v>
      </c>
      <c r="D77" s="9" t="s">
        <v>294</v>
      </c>
      <c r="E77" s="9" t="s">
        <v>295</v>
      </c>
      <c r="F77" s="23">
        <v>45064</v>
      </c>
      <c r="G77" s="8" t="s">
        <v>296</v>
      </c>
      <c r="H77" s="9" t="s">
        <v>26</v>
      </c>
      <c r="I77" s="4" t="s">
        <v>1593</v>
      </c>
      <c r="J77" s="5" t="s">
        <v>1774</v>
      </c>
      <c r="K77" s="57">
        <v>390</v>
      </c>
      <c r="L77" s="3"/>
      <c r="M77" s="3"/>
      <c r="N77" s="3">
        <v>2</v>
      </c>
      <c r="O77" s="3"/>
      <c r="P77" s="7"/>
      <c r="Q77" s="7"/>
      <c r="R77" s="7"/>
    </row>
    <row r="78" spans="1:18" ht="166.8" thickTop="1" thickBot="1" x14ac:dyDescent="0.35">
      <c r="A78" s="1">
        <v>78</v>
      </c>
      <c r="B78" s="8" t="s">
        <v>297</v>
      </c>
      <c r="C78" s="9">
        <v>0</v>
      </c>
      <c r="D78" s="9" t="s">
        <v>20</v>
      </c>
      <c r="E78" s="9" t="s">
        <v>298</v>
      </c>
      <c r="F78" s="23">
        <v>45085</v>
      </c>
      <c r="G78" s="8" t="s">
        <v>299</v>
      </c>
      <c r="H78" s="9" t="s">
        <v>300</v>
      </c>
      <c r="I78" s="40" t="s">
        <v>1620</v>
      </c>
      <c r="J78" s="5" t="s">
        <v>19</v>
      </c>
      <c r="K78" s="6">
        <v>434</v>
      </c>
      <c r="L78" s="3"/>
      <c r="M78" s="3"/>
      <c r="N78" s="3">
        <v>0</v>
      </c>
      <c r="O78" s="3"/>
      <c r="P78" s="172"/>
      <c r="Q78" s="172"/>
      <c r="R78" s="7"/>
    </row>
    <row r="79" spans="1:18" ht="111.6" thickTop="1" thickBot="1" x14ac:dyDescent="0.35">
      <c r="A79" s="69">
        <v>79</v>
      </c>
      <c r="B79" s="8" t="s">
        <v>301</v>
      </c>
      <c r="C79" s="9">
        <v>0</v>
      </c>
      <c r="D79" s="9" t="s">
        <v>20</v>
      </c>
      <c r="E79" s="9" t="s">
        <v>302</v>
      </c>
      <c r="F79" s="23">
        <v>45091</v>
      </c>
      <c r="G79" s="8" t="s">
        <v>303</v>
      </c>
      <c r="H79" s="8" t="s">
        <v>125</v>
      </c>
      <c r="I79" s="4" t="s">
        <v>304</v>
      </c>
      <c r="J79" s="5" t="s">
        <v>47</v>
      </c>
      <c r="K79" s="6">
        <f>315+15+15+15+15+15</f>
        <v>390</v>
      </c>
      <c r="L79" s="3"/>
      <c r="M79" s="3"/>
      <c r="N79" s="3">
        <v>0</v>
      </c>
      <c r="O79" s="3"/>
      <c r="P79" s="7"/>
      <c r="Q79" s="7"/>
      <c r="R79" s="7"/>
    </row>
    <row r="80" spans="1:18" ht="84" thickTop="1" thickBot="1" x14ac:dyDescent="0.35">
      <c r="A80" s="69">
        <v>80</v>
      </c>
      <c r="B80" s="115" t="s">
        <v>309</v>
      </c>
      <c r="C80" s="126">
        <v>5</v>
      </c>
      <c r="D80" s="126" t="s">
        <v>310</v>
      </c>
      <c r="E80" s="126" t="s">
        <v>223</v>
      </c>
      <c r="F80" s="139">
        <v>45098</v>
      </c>
      <c r="G80" s="115" t="s">
        <v>311</v>
      </c>
      <c r="H80" s="115" t="s">
        <v>26</v>
      </c>
      <c r="I80" s="40" t="s">
        <v>1743</v>
      </c>
      <c r="J80" s="88" t="s">
        <v>27</v>
      </c>
      <c r="K80" s="161">
        <v>322</v>
      </c>
      <c r="L80" s="3"/>
      <c r="M80" s="3"/>
      <c r="N80" s="3"/>
      <c r="O80" s="3"/>
      <c r="P80" s="7"/>
      <c r="Q80" s="7"/>
      <c r="R80" s="7"/>
    </row>
    <row r="81" spans="1:18" ht="166.8" thickTop="1" thickBot="1" x14ac:dyDescent="0.35">
      <c r="A81" s="69">
        <v>81</v>
      </c>
      <c r="B81" s="115" t="s">
        <v>312</v>
      </c>
      <c r="C81" s="126">
        <v>0</v>
      </c>
      <c r="D81" s="126" t="s">
        <v>20</v>
      </c>
      <c r="E81" s="126" t="s">
        <v>313</v>
      </c>
      <c r="F81" s="139">
        <v>45098</v>
      </c>
      <c r="G81" s="115" t="s">
        <v>314</v>
      </c>
      <c r="H81" s="115" t="s">
        <v>315</v>
      </c>
      <c r="I81" s="40" t="s">
        <v>1132</v>
      </c>
      <c r="J81" s="88" t="s">
        <v>1744</v>
      </c>
      <c r="K81" s="161">
        <v>291</v>
      </c>
      <c r="L81" s="3"/>
      <c r="M81" s="3"/>
      <c r="N81" s="3"/>
      <c r="O81" s="3"/>
      <c r="P81" s="7"/>
      <c r="Q81" s="7"/>
      <c r="R81" s="7"/>
    </row>
    <row r="82" spans="1:18" ht="56.4" thickTop="1" thickBot="1" x14ac:dyDescent="0.35">
      <c r="A82" s="1">
        <v>82</v>
      </c>
      <c r="B82" s="121" t="s">
        <v>305</v>
      </c>
      <c r="C82" s="104">
        <v>2</v>
      </c>
      <c r="D82" s="104" t="s">
        <v>306</v>
      </c>
      <c r="E82" s="104" t="s">
        <v>307</v>
      </c>
      <c r="F82" s="138">
        <v>45098</v>
      </c>
      <c r="G82" s="121" t="s">
        <v>308</v>
      </c>
      <c r="H82" s="121" t="s">
        <v>26</v>
      </c>
      <c r="I82" s="81" t="s">
        <v>1759</v>
      </c>
      <c r="J82" s="5" t="s">
        <v>1760</v>
      </c>
      <c r="K82" s="6">
        <v>389</v>
      </c>
      <c r="L82" s="83"/>
      <c r="M82" s="83"/>
      <c r="N82" s="83"/>
      <c r="O82" s="83"/>
      <c r="P82" s="7"/>
      <c r="Q82" s="7"/>
      <c r="R82" s="7"/>
    </row>
    <row r="83" spans="1:18" ht="125.4" thickTop="1" thickBot="1" x14ac:dyDescent="0.35">
      <c r="A83" s="69">
        <v>83</v>
      </c>
      <c r="B83" s="121" t="s">
        <v>316</v>
      </c>
      <c r="C83" s="104">
        <v>2</v>
      </c>
      <c r="D83" s="121" t="s">
        <v>317</v>
      </c>
      <c r="E83" s="121" t="s">
        <v>79</v>
      </c>
      <c r="F83" s="138">
        <v>45103</v>
      </c>
      <c r="G83" s="121" t="s">
        <v>318</v>
      </c>
      <c r="H83" s="154" t="s">
        <v>26</v>
      </c>
      <c r="I83" s="97" t="s">
        <v>1315</v>
      </c>
      <c r="J83" s="4" t="s">
        <v>158</v>
      </c>
      <c r="K83" s="165">
        <v>416</v>
      </c>
      <c r="L83" s="6"/>
      <c r="M83" s="3"/>
      <c r="N83" s="3">
        <v>2</v>
      </c>
      <c r="O83" s="3"/>
      <c r="P83" s="7"/>
      <c r="Q83" s="7"/>
      <c r="R83" s="7"/>
    </row>
    <row r="84" spans="1:18" ht="115.2" thickTop="1" thickBot="1" x14ac:dyDescent="0.35">
      <c r="A84" s="69">
        <v>84</v>
      </c>
      <c r="B84" s="8" t="s">
        <v>319</v>
      </c>
      <c r="C84" s="9" t="s">
        <v>320</v>
      </c>
      <c r="D84" s="8" t="s">
        <v>20</v>
      </c>
      <c r="E84" s="8" t="s">
        <v>321</v>
      </c>
      <c r="F84" s="140">
        <v>45111</v>
      </c>
      <c r="G84" s="121" t="s">
        <v>322</v>
      </c>
      <c r="H84" s="154" t="s">
        <v>125</v>
      </c>
      <c r="I84" s="179" t="s">
        <v>1250</v>
      </c>
      <c r="J84" s="5" t="s">
        <v>323</v>
      </c>
      <c r="K84" s="181">
        <v>275</v>
      </c>
      <c r="L84" s="182"/>
      <c r="M84" s="182"/>
      <c r="N84" s="182"/>
      <c r="O84" s="183"/>
      <c r="P84" s="7"/>
      <c r="Q84" s="7"/>
      <c r="R84" s="7"/>
    </row>
    <row r="85" spans="1:18" ht="56.4" thickTop="1" thickBot="1" x14ac:dyDescent="0.35">
      <c r="A85" s="69">
        <v>85</v>
      </c>
      <c r="B85" s="8" t="s">
        <v>324</v>
      </c>
      <c r="C85" s="9">
        <v>2</v>
      </c>
      <c r="D85" s="8" t="s">
        <v>325</v>
      </c>
      <c r="E85" s="8" t="s">
        <v>326</v>
      </c>
      <c r="F85" s="24">
        <v>45118</v>
      </c>
      <c r="G85" s="8" t="s">
        <v>327</v>
      </c>
      <c r="H85" s="154" t="s">
        <v>26</v>
      </c>
      <c r="I85" s="102" t="s">
        <v>1644</v>
      </c>
      <c r="J85" s="5" t="s">
        <v>158</v>
      </c>
      <c r="K85" s="6">
        <v>455</v>
      </c>
      <c r="L85" s="3"/>
      <c r="M85" s="3"/>
      <c r="N85" s="3"/>
      <c r="O85" s="3"/>
      <c r="P85" s="172"/>
      <c r="Q85" s="172"/>
      <c r="R85" s="7"/>
    </row>
    <row r="86" spans="1:18" ht="84" thickTop="1" thickBot="1" x14ac:dyDescent="0.35">
      <c r="A86" s="1">
        <v>86</v>
      </c>
      <c r="B86" s="116" t="s">
        <v>328</v>
      </c>
      <c r="C86" s="9">
        <v>0</v>
      </c>
      <c r="D86" s="132" t="s">
        <v>329</v>
      </c>
      <c r="E86" s="8" t="s">
        <v>215</v>
      </c>
      <c r="F86" s="24">
        <v>45119</v>
      </c>
      <c r="G86" s="148" t="s">
        <v>330</v>
      </c>
      <c r="H86" s="154" t="s">
        <v>26</v>
      </c>
      <c r="I86" s="99" t="s">
        <v>331</v>
      </c>
      <c r="J86" s="5" t="s">
        <v>332</v>
      </c>
      <c r="K86" s="90">
        <v>267</v>
      </c>
      <c r="L86" s="108"/>
      <c r="M86" s="108"/>
      <c r="N86" s="108"/>
      <c r="O86" s="108"/>
      <c r="P86" s="7"/>
      <c r="Q86" s="7"/>
      <c r="R86" s="7"/>
    </row>
    <row r="87" spans="1:18" ht="84" thickTop="1" thickBot="1" x14ac:dyDescent="0.35">
      <c r="A87" s="69">
        <v>87</v>
      </c>
      <c r="B87" s="25" t="s">
        <v>333</v>
      </c>
      <c r="C87" s="9">
        <v>1</v>
      </c>
      <c r="D87" s="26" t="s">
        <v>334</v>
      </c>
      <c r="E87" s="26" t="s">
        <v>223</v>
      </c>
      <c r="F87" s="41">
        <v>45131</v>
      </c>
      <c r="G87" s="174" t="s">
        <v>335</v>
      </c>
      <c r="H87" s="8" t="s">
        <v>26</v>
      </c>
      <c r="I87" s="4" t="s">
        <v>1698</v>
      </c>
      <c r="J87" s="5" t="s">
        <v>112</v>
      </c>
      <c r="K87" s="6">
        <f>284+15+15+15+15+15</f>
        <v>359</v>
      </c>
      <c r="L87" s="3"/>
      <c r="M87" s="3"/>
      <c r="N87" s="3"/>
      <c r="O87" s="3"/>
      <c r="P87" s="7"/>
      <c r="Q87" s="7"/>
      <c r="R87" s="7"/>
    </row>
    <row r="88" spans="1:18" s="94" customFormat="1" ht="84" thickTop="1" thickBot="1" x14ac:dyDescent="0.35">
      <c r="A88" s="69">
        <v>88</v>
      </c>
      <c r="B88" s="25" t="s">
        <v>336</v>
      </c>
      <c r="C88" s="9">
        <v>2</v>
      </c>
      <c r="D88" s="26" t="s">
        <v>337</v>
      </c>
      <c r="E88" s="26" t="s">
        <v>210</v>
      </c>
      <c r="F88" s="24">
        <v>45156</v>
      </c>
      <c r="G88" s="26" t="s">
        <v>338</v>
      </c>
      <c r="H88" s="26" t="s">
        <v>26</v>
      </c>
      <c r="I88" s="4" t="s">
        <v>339</v>
      </c>
      <c r="J88" s="5" t="s">
        <v>282</v>
      </c>
      <c r="K88" s="6">
        <v>259</v>
      </c>
      <c r="L88" s="3"/>
      <c r="M88" s="3"/>
      <c r="N88" s="3"/>
      <c r="O88" s="3"/>
      <c r="P88" s="7"/>
      <c r="Q88" s="7"/>
      <c r="R88" s="7"/>
    </row>
    <row r="89" spans="1:18" s="94" customFormat="1" ht="35.4" thickTop="1" thickBot="1" x14ac:dyDescent="0.35">
      <c r="A89" s="69">
        <v>89</v>
      </c>
      <c r="B89" s="114" t="s">
        <v>340</v>
      </c>
      <c r="C89" s="9">
        <v>2</v>
      </c>
      <c r="D89" s="26" t="s">
        <v>341</v>
      </c>
      <c r="E89" s="26" t="s">
        <v>205</v>
      </c>
      <c r="F89" s="24">
        <v>45162</v>
      </c>
      <c r="G89" s="175" t="s">
        <v>342</v>
      </c>
      <c r="H89" s="26" t="s">
        <v>26</v>
      </c>
      <c r="I89" s="4" t="s">
        <v>1289</v>
      </c>
      <c r="J89" s="5" t="s">
        <v>332</v>
      </c>
      <c r="K89" s="6">
        <v>322</v>
      </c>
      <c r="L89" s="3"/>
      <c r="M89" s="3"/>
      <c r="N89" s="3"/>
      <c r="O89" s="3"/>
      <c r="P89" s="7"/>
      <c r="Q89" s="7"/>
      <c r="R89" s="7"/>
    </row>
    <row r="90" spans="1:18" s="94" customFormat="1" ht="153" thickTop="1" thickBot="1" x14ac:dyDescent="0.35">
      <c r="A90" s="1">
        <v>90</v>
      </c>
      <c r="B90" s="25" t="s">
        <v>343</v>
      </c>
      <c r="C90" s="9">
        <v>1</v>
      </c>
      <c r="D90" s="26" t="s">
        <v>344</v>
      </c>
      <c r="E90" s="26" t="s">
        <v>205</v>
      </c>
      <c r="F90" s="24">
        <v>45169</v>
      </c>
      <c r="G90" s="26" t="s">
        <v>345</v>
      </c>
      <c r="H90" s="26" t="s">
        <v>26</v>
      </c>
      <c r="I90" s="4" t="s">
        <v>1679</v>
      </c>
      <c r="J90" s="4" t="s">
        <v>19</v>
      </c>
      <c r="K90" s="6">
        <v>350</v>
      </c>
      <c r="L90" s="6"/>
      <c r="M90" s="3"/>
      <c r="N90" s="3"/>
      <c r="O90" s="3"/>
      <c r="P90" s="7"/>
      <c r="Q90" s="7"/>
      <c r="R90" s="7"/>
    </row>
    <row r="91" spans="1:18" s="94" customFormat="1" ht="97.8" thickTop="1" thickBot="1" x14ac:dyDescent="0.35">
      <c r="A91" s="69">
        <v>91</v>
      </c>
      <c r="B91" s="114" t="s">
        <v>346</v>
      </c>
      <c r="C91" s="9">
        <v>1</v>
      </c>
      <c r="D91" s="26" t="s">
        <v>347</v>
      </c>
      <c r="E91" s="26" t="s">
        <v>215</v>
      </c>
      <c r="F91" s="24">
        <v>45170</v>
      </c>
      <c r="G91" s="175" t="s">
        <v>348</v>
      </c>
      <c r="H91" s="26" t="s">
        <v>26</v>
      </c>
      <c r="I91" s="4" t="s">
        <v>1699</v>
      </c>
      <c r="J91" s="5" t="s">
        <v>47</v>
      </c>
      <c r="K91" s="6">
        <f>236+15+15+15+15+15+15</f>
        <v>326</v>
      </c>
      <c r="L91" s="3"/>
      <c r="M91" s="3"/>
      <c r="N91" s="3"/>
      <c r="O91" s="3"/>
      <c r="P91" s="7"/>
      <c r="Q91" s="7"/>
      <c r="R91" s="7"/>
    </row>
    <row r="92" spans="1:18" s="94" customFormat="1" ht="70.2" thickTop="1" thickBot="1" x14ac:dyDescent="0.35">
      <c r="A92" s="69">
        <v>92</v>
      </c>
      <c r="B92" s="8" t="s">
        <v>350</v>
      </c>
      <c r="C92" s="9">
        <v>0</v>
      </c>
      <c r="D92" s="9" t="s">
        <v>20</v>
      </c>
      <c r="E92" s="9" t="s">
        <v>198</v>
      </c>
      <c r="F92" s="23">
        <v>45177</v>
      </c>
      <c r="G92" s="8" t="s">
        <v>351</v>
      </c>
      <c r="H92" s="9" t="s">
        <v>277</v>
      </c>
      <c r="I92" s="4" t="s">
        <v>1162</v>
      </c>
      <c r="J92" s="5" t="s">
        <v>1308</v>
      </c>
      <c r="K92" s="57">
        <v>325</v>
      </c>
      <c r="L92" s="3"/>
      <c r="M92" s="3"/>
      <c r="N92" s="3"/>
      <c r="O92" s="3"/>
      <c r="P92" s="7"/>
      <c r="Q92" s="7"/>
      <c r="R92" s="7"/>
    </row>
    <row r="93" spans="1:18" s="94" customFormat="1" ht="111.6" thickTop="1" thickBot="1" x14ac:dyDescent="0.35">
      <c r="A93" s="69">
        <v>93</v>
      </c>
      <c r="B93" s="8" t="s">
        <v>352</v>
      </c>
      <c r="C93" s="9">
        <v>5</v>
      </c>
      <c r="D93" s="9" t="s">
        <v>353</v>
      </c>
      <c r="E93" s="9" t="s">
        <v>245</v>
      </c>
      <c r="F93" s="23">
        <v>45177</v>
      </c>
      <c r="G93" s="8" t="s">
        <v>354</v>
      </c>
      <c r="H93" s="9" t="s">
        <v>26</v>
      </c>
      <c r="I93" s="4" t="s">
        <v>1775</v>
      </c>
      <c r="J93" s="5" t="s">
        <v>1308</v>
      </c>
      <c r="K93" s="57">
        <v>325</v>
      </c>
      <c r="L93" s="3"/>
      <c r="M93" s="3"/>
      <c r="N93" s="3"/>
      <c r="O93" s="3"/>
      <c r="P93" s="7"/>
      <c r="Q93" s="7"/>
      <c r="R93" s="7"/>
    </row>
    <row r="94" spans="1:18" s="94" customFormat="1" ht="194.4" thickTop="1" thickBot="1" x14ac:dyDescent="0.35">
      <c r="A94" s="1">
        <v>94</v>
      </c>
      <c r="B94" s="25" t="s">
        <v>355</v>
      </c>
      <c r="C94" s="9">
        <v>1</v>
      </c>
      <c r="D94" s="26" t="s">
        <v>356</v>
      </c>
      <c r="E94" s="26" t="s">
        <v>349</v>
      </c>
      <c r="F94" s="24">
        <v>45202</v>
      </c>
      <c r="G94" s="28" t="s">
        <v>357</v>
      </c>
      <c r="H94" s="26" t="s">
        <v>26</v>
      </c>
      <c r="I94" s="4" t="s">
        <v>1031</v>
      </c>
      <c r="J94" s="5" t="s">
        <v>358</v>
      </c>
      <c r="K94" s="6">
        <v>200</v>
      </c>
      <c r="L94" s="108"/>
      <c r="M94" s="108"/>
      <c r="N94" s="108"/>
      <c r="O94" s="108"/>
      <c r="P94" s="7"/>
      <c r="Q94" s="7"/>
      <c r="R94" s="7"/>
    </row>
    <row r="95" spans="1:18" ht="194.4" thickTop="1" thickBot="1" x14ac:dyDescent="0.35">
      <c r="A95" s="69">
        <v>95</v>
      </c>
      <c r="B95" s="25" t="s">
        <v>359</v>
      </c>
      <c r="C95" s="9">
        <v>5</v>
      </c>
      <c r="D95" s="26" t="s">
        <v>360</v>
      </c>
      <c r="E95" s="26" t="s">
        <v>223</v>
      </c>
      <c r="F95" s="24">
        <v>45202</v>
      </c>
      <c r="G95" s="28" t="s">
        <v>361</v>
      </c>
      <c r="H95" s="26" t="s">
        <v>26</v>
      </c>
      <c r="I95" s="4" t="s">
        <v>1032</v>
      </c>
      <c r="J95" s="5" t="s">
        <v>358</v>
      </c>
      <c r="K95" s="6">
        <v>200</v>
      </c>
      <c r="L95" s="108"/>
      <c r="M95" s="108"/>
      <c r="N95" s="108"/>
      <c r="O95" s="108"/>
      <c r="P95" s="172"/>
      <c r="Q95" s="172"/>
      <c r="R95" s="172"/>
    </row>
    <row r="96" spans="1:18" s="13" customFormat="1" ht="115.2" thickTop="1" thickBot="1" x14ac:dyDescent="0.35">
      <c r="A96" s="69">
        <v>96</v>
      </c>
      <c r="B96" s="25" t="s">
        <v>362</v>
      </c>
      <c r="C96" s="9">
        <v>0</v>
      </c>
      <c r="D96" s="26" t="s">
        <v>20</v>
      </c>
      <c r="E96" s="26" t="s">
        <v>198</v>
      </c>
      <c r="F96" s="24">
        <v>45205</v>
      </c>
      <c r="G96" s="28" t="s">
        <v>363</v>
      </c>
      <c r="H96" s="26" t="s">
        <v>277</v>
      </c>
      <c r="I96" s="4" t="s">
        <v>1530</v>
      </c>
      <c r="J96" s="4" t="s">
        <v>19</v>
      </c>
      <c r="K96" s="6">
        <v>314</v>
      </c>
      <c r="L96" s="6"/>
      <c r="M96" s="3"/>
      <c r="N96" s="3"/>
      <c r="O96" s="14"/>
    </row>
    <row r="97" spans="1:18" s="13" customFormat="1" ht="97.8" thickTop="1" thickBot="1" x14ac:dyDescent="0.35">
      <c r="A97" s="69">
        <v>97</v>
      </c>
      <c r="B97" s="25" t="s">
        <v>367</v>
      </c>
      <c r="C97" s="9">
        <v>0</v>
      </c>
      <c r="D97" s="26" t="s">
        <v>20</v>
      </c>
      <c r="E97" s="26" t="s">
        <v>210</v>
      </c>
      <c r="F97" s="24">
        <v>45208</v>
      </c>
      <c r="G97" s="28" t="s">
        <v>368</v>
      </c>
      <c r="H97" s="26" t="s">
        <v>277</v>
      </c>
      <c r="I97" s="4" t="s">
        <v>1566</v>
      </c>
      <c r="J97" s="5" t="s">
        <v>112</v>
      </c>
      <c r="K97" s="6">
        <v>283</v>
      </c>
      <c r="L97" s="3"/>
      <c r="M97" s="3"/>
      <c r="N97" s="3"/>
      <c r="O97" s="14"/>
    </row>
    <row r="98" spans="1:18" s="13" customFormat="1" ht="111.6" thickTop="1" thickBot="1" x14ac:dyDescent="0.35">
      <c r="A98" s="1">
        <v>98</v>
      </c>
      <c r="B98" s="25" t="s">
        <v>364</v>
      </c>
      <c r="C98" s="9">
        <v>5</v>
      </c>
      <c r="D98" s="26" t="s">
        <v>365</v>
      </c>
      <c r="E98" s="26" t="s">
        <v>198</v>
      </c>
      <c r="F98" s="24">
        <v>45208</v>
      </c>
      <c r="G98" s="28" t="s">
        <v>366</v>
      </c>
      <c r="H98" s="26" t="s">
        <v>26</v>
      </c>
      <c r="I98" s="4" t="s">
        <v>1239</v>
      </c>
      <c r="J98" s="4" t="s">
        <v>1240</v>
      </c>
      <c r="K98" s="6">
        <v>311</v>
      </c>
      <c r="L98" s="6"/>
      <c r="M98" s="3"/>
      <c r="N98" s="3"/>
      <c r="O98" s="14"/>
    </row>
    <row r="99" spans="1:18" s="13" customFormat="1" ht="42.6" thickTop="1" thickBot="1" x14ac:dyDescent="0.35">
      <c r="A99" s="69">
        <v>99</v>
      </c>
      <c r="B99" s="25" t="s">
        <v>369</v>
      </c>
      <c r="C99" s="9">
        <v>1</v>
      </c>
      <c r="D99" s="26" t="s">
        <v>370</v>
      </c>
      <c r="E99" s="26" t="s">
        <v>215</v>
      </c>
      <c r="F99" s="24">
        <v>45215</v>
      </c>
      <c r="G99" s="28" t="s">
        <v>371</v>
      </c>
      <c r="H99" s="26" t="s">
        <v>26</v>
      </c>
      <c r="I99" s="4" t="s">
        <v>1700</v>
      </c>
      <c r="J99" s="5" t="s">
        <v>112</v>
      </c>
      <c r="K99" s="6">
        <f>191+15+15+15+15+15</f>
        <v>266</v>
      </c>
      <c r="L99" s="3"/>
      <c r="M99" s="3"/>
      <c r="N99" s="3"/>
      <c r="O99" s="14"/>
    </row>
    <row r="100" spans="1:18" s="13" customFormat="1" ht="126.6" thickTop="1" thickBot="1" x14ac:dyDescent="0.35">
      <c r="A100" s="69">
        <v>100</v>
      </c>
      <c r="B100" s="25" t="s">
        <v>372</v>
      </c>
      <c r="C100" s="9">
        <v>7</v>
      </c>
      <c r="D100" s="26" t="s">
        <v>373</v>
      </c>
      <c r="E100" s="26" t="s">
        <v>374</v>
      </c>
      <c r="F100" s="24">
        <v>45226</v>
      </c>
      <c r="G100" s="28" t="s">
        <v>375</v>
      </c>
      <c r="H100" s="26" t="s">
        <v>26</v>
      </c>
      <c r="I100" s="4" t="s">
        <v>1309</v>
      </c>
      <c r="J100" s="5" t="s">
        <v>1310</v>
      </c>
      <c r="K100" s="57">
        <v>270</v>
      </c>
      <c r="L100" s="3"/>
      <c r="M100" s="3"/>
      <c r="N100" s="3"/>
      <c r="O100" s="14"/>
    </row>
    <row r="101" spans="1:18" s="13" customFormat="1" ht="42.6" thickTop="1" thickBot="1" x14ac:dyDescent="0.35">
      <c r="A101" s="69">
        <v>101</v>
      </c>
      <c r="B101" s="25" t="s">
        <v>376</v>
      </c>
      <c r="C101" s="9">
        <v>1</v>
      </c>
      <c r="D101" s="27" t="s">
        <v>377</v>
      </c>
      <c r="E101" s="26" t="s">
        <v>378</v>
      </c>
      <c r="F101" s="24">
        <v>45229</v>
      </c>
      <c r="G101" s="28" t="s">
        <v>379</v>
      </c>
      <c r="H101" s="26" t="s">
        <v>26</v>
      </c>
      <c r="I101" s="4" t="s">
        <v>1366</v>
      </c>
      <c r="J101" s="5" t="s">
        <v>158</v>
      </c>
      <c r="K101" s="6">
        <v>263</v>
      </c>
      <c r="L101" s="3"/>
      <c r="M101" s="3"/>
      <c r="N101" s="3"/>
      <c r="O101" s="14"/>
    </row>
    <row r="102" spans="1:18" s="13" customFormat="1" ht="58.2" thickTop="1" thickBot="1" x14ac:dyDescent="0.35">
      <c r="A102" s="1">
        <v>102</v>
      </c>
      <c r="B102" s="25" t="s">
        <v>380</v>
      </c>
      <c r="C102" s="9">
        <v>2</v>
      </c>
      <c r="D102" s="26" t="s">
        <v>381</v>
      </c>
      <c r="E102" s="26" t="s">
        <v>382</v>
      </c>
      <c r="F102" s="24">
        <v>45230</v>
      </c>
      <c r="G102" s="28" t="s">
        <v>383</v>
      </c>
      <c r="H102" s="26" t="s">
        <v>26</v>
      </c>
      <c r="I102" s="4" t="s">
        <v>1513</v>
      </c>
      <c r="J102" s="5" t="s">
        <v>158</v>
      </c>
      <c r="K102" s="6">
        <v>252</v>
      </c>
      <c r="L102" s="3"/>
      <c r="M102" s="3"/>
      <c r="N102" s="3"/>
      <c r="O102" s="14"/>
    </row>
    <row r="103" spans="1:18" s="13" customFormat="1" ht="409.6" thickTop="1" thickBot="1" x14ac:dyDescent="0.35">
      <c r="A103" s="69">
        <v>103</v>
      </c>
      <c r="B103" s="25" t="s">
        <v>384</v>
      </c>
      <c r="C103" s="9">
        <v>5</v>
      </c>
      <c r="D103" s="26" t="s">
        <v>385</v>
      </c>
      <c r="E103" s="26" t="s">
        <v>386</v>
      </c>
      <c r="F103" s="24">
        <v>45231</v>
      </c>
      <c r="G103" s="28" t="s">
        <v>387</v>
      </c>
      <c r="H103" s="26" t="s">
        <v>26</v>
      </c>
      <c r="I103" s="101" t="s">
        <v>1747</v>
      </c>
      <c r="J103" s="5" t="s">
        <v>1748</v>
      </c>
      <c r="K103" s="6">
        <v>288</v>
      </c>
      <c r="L103" s="3"/>
      <c r="M103" s="3"/>
      <c r="N103" s="3"/>
      <c r="O103" s="14"/>
    </row>
    <row r="104" spans="1:18" s="13" customFormat="1" ht="28.8" thickTop="1" thickBot="1" x14ac:dyDescent="0.35">
      <c r="A104" s="69">
        <v>104</v>
      </c>
      <c r="B104" s="25" t="s">
        <v>388</v>
      </c>
      <c r="C104" s="9">
        <v>1</v>
      </c>
      <c r="D104" s="26" t="s">
        <v>389</v>
      </c>
      <c r="E104" s="26" t="s">
        <v>213</v>
      </c>
      <c r="F104" s="24">
        <v>45231</v>
      </c>
      <c r="G104" s="26" t="s">
        <v>390</v>
      </c>
      <c r="H104" s="26" t="s">
        <v>26</v>
      </c>
      <c r="I104" s="4" t="s">
        <v>391</v>
      </c>
      <c r="J104" s="5" t="s">
        <v>282</v>
      </c>
      <c r="K104" s="6">
        <v>210</v>
      </c>
      <c r="L104" s="3"/>
      <c r="M104" s="3"/>
      <c r="N104" s="3"/>
      <c r="O104" s="14"/>
    </row>
    <row r="105" spans="1:18" s="13" customFormat="1" ht="153" thickTop="1" thickBot="1" x14ac:dyDescent="0.35">
      <c r="A105" s="69">
        <v>105</v>
      </c>
      <c r="B105" s="25" t="s">
        <v>392</v>
      </c>
      <c r="C105" s="9">
        <v>3</v>
      </c>
      <c r="D105" s="27" t="s">
        <v>393</v>
      </c>
      <c r="E105" s="26" t="s">
        <v>394</v>
      </c>
      <c r="F105" s="24">
        <v>45238</v>
      </c>
      <c r="G105" s="28" t="s">
        <v>395</v>
      </c>
      <c r="H105" s="26" t="s">
        <v>26</v>
      </c>
      <c r="I105" s="4" t="s">
        <v>1178</v>
      </c>
      <c r="J105" s="5" t="s">
        <v>112</v>
      </c>
      <c r="K105" s="57">
        <v>281</v>
      </c>
      <c r="L105" s="3"/>
      <c r="M105" s="3"/>
      <c r="N105" s="3"/>
      <c r="O105" s="14"/>
    </row>
    <row r="106" spans="1:18" s="94" customFormat="1" ht="69.599999999999994" thickTop="1" thickBot="1" x14ac:dyDescent="0.35">
      <c r="A106" s="1">
        <v>106</v>
      </c>
      <c r="B106" s="25" t="s">
        <v>397</v>
      </c>
      <c r="C106" s="9">
        <v>3</v>
      </c>
      <c r="D106" s="26" t="s">
        <v>398</v>
      </c>
      <c r="E106" s="26" t="s">
        <v>223</v>
      </c>
      <c r="F106" s="24">
        <v>45238</v>
      </c>
      <c r="G106" s="28" t="s">
        <v>399</v>
      </c>
      <c r="H106" s="26" t="s">
        <v>26</v>
      </c>
      <c r="I106" s="4" t="s">
        <v>400</v>
      </c>
      <c r="J106" s="5" t="s">
        <v>282</v>
      </c>
      <c r="K106" s="6">
        <v>210</v>
      </c>
      <c r="L106" s="3"/>
      <c r="M106" s="3"/>
      <c r="N106" s="3"/>
      <c r="O106" s="169"/>
      <c r="P106" s="172"/>
      <c r="Q106" s="172"/>
      <c r="R106" s="172"/>
    </row>
    <row r="107" spans="1:18" s="94" customFormat="1" ht="81" thickTop="1" thickBot="1" x14ac:dyDescent="0.35">
      <c r="A107" s="69">
        <v>107</v>
      </c>
      <c r="B107" s="25" t="s">
        <v>401</v>
      </c>
      <c r="C107" s="9">
        <v>1</v>
      </c>
      <c r="D107" s="26" t="s">
        <v>402</v>
      </c>
      <c r="E107" s="26" t="s">
        <v>198</v>
      </c>
      <c r="F107" s="24">
        <v>45239</v>
      </c>
      <c r="G107" s="28" t="s">
        <v>403</v>
      </c>
      <c r="H107" s="26" t="s">
        <v>26</v>
      </c>
      <c r="I107" s="4" t="s">
        <v>1514</v>
      </c>
      <c r="J107" s="5" t="s">
        <v>158</v>
      </c>
      <c r="K107" s="6">
        <v>252</v>
      </c>
      <c r="L107" s="3"/>
      <c r="M107" s="3"/>
      <c r="N107" s="3"/>
      <c r="O107" s="169"/>
      <c r="P107" s="172"/>
      <c r="Q107" s="172"/>
      <c r="R107" s="172"/>
    </row>
    <row r="108" spans="1:18" s="94" customFormat="1" ht="84" thickTop="1" thickBot="1" x14ac:dyDescent="0.35">
      <c r="A108" s="69">
        <v>108</v>
      </c>
      <c r="B108" s="25" t="s">
        <v>404</v>
      </c>
      <c r="C108" s="25">
        <v>1</v>
      </c>
      <c r="D108" s="9" t="s">
        <v>405</v>
      </c>
      <c r="E108" s="27" t="s">
        <v>32</v>
      </c>
      <c r="F108" s="41">
        <v>45239</v>
      </c>
      <c r="G108" s="24" t="s">
        <v>406</v>
      </c>
      <c r="H108" s="27" t="s">
        <v>26</v>
      </c>
      <c r="I108" s="4" t="s">
        <v>1111</v>
      </c>
      <c r="J108" s="4" t="s">
        <v>407</v>
      </c>
      <c r="K108" s="6">
        <v>280</v>
      </c>
      <c r="L108" s="6"/>
      <c r="M108" s="3"/>
      <c r="N108" s="3"/>
      <c r="O108" s="169"/>
      <c r="P108" s="7"/>
      <c r="Q108" s="7"/>
      <c r="R108" s="7"/>
    </row>
    <row r="109" spans="1:18" s="94" customFormat="1" ht="106.8" customHeight="1" thickTop="1" thickBot="1" x14ac:dyDescent="0.35">
      <c r="A109" s="69">
        <v>109</v>
      </c>
      <c r="B109" s="25" t="s">
        <v>408</v>
      </c>
      <c r="C109" s="9">
        <v>4</v>
      </c>
      <c r="D109" s="27" t="s">
        <v>409</v>
      </c>
      <c r="E109" s="27" t="s">
        <v>41</v>
      </c>
      <c r="F109" s="24">
        <v>45240</v>
      </c>
      <c r="G109" s="27" t="s">
        <v>410</v>
      </c>
      <c r="H109" s="26" t="s">
        <v>26</v>
      </c>
      <c r="I109" s="95" t="s">
        <v>1749</v>
      </c>
      <c r="J109" s="5" t="s">
        <v>1750</v>
      </c>
      <c r="K109" s="6">
        <v>279</v>
      </c>
      <c r="L109" s="3"/>
      <c r="M109" s="3"/>
      <c r="N109" s="3"/>
      <c r="O109" s="169"/>
      <c r="P109" s="172"/>
      <c r="Q109" s="172"/>
      <c r="R109" s="172"/>
    </row>
    <row r="110" spans="1:18" s="94" customFormat="1" ht="139.19999999999999" thickTop="1" thickBot="1" x14ac:dyDescent="0.35">
      <c r="A110" s="1">
        <v>110</v>
      </c>
      <c r="B110" s="25" t="s">
        <v>411</v>
      </c>
      <c r="C110" s="9">
        <v>5</v>
      </c>
      <c r="D110" s="26" t="s">
        <v>412</v>
      </c>
      <c r="E110" s="26" t="s">
        <v>39</v>
      </c>
      <c r="F110" s="24">
        <v>45243</v>
      </c>
      <c r="G110" s="28" t="s">
        <v>413</v>
      </c>
      <c r="H110" s="26" t="s">
        <v>26</v>
      </c>
      <c r="I110" s="4" t="s">
        <v>1378</v>
      </c>
      <c r="J110" s="5" t="s">
        <v>47</v>
      </c>
      <c r="K110" s="6">
        <v>252</v>
      </c>
      <c r="L110" s="3"/>
      <c r="M110" s="3"/>
      <c r="N110" s="3"/>
      <c r="O110" s="169"/>
      <c r="P110" s="172"/>
      <c r="Q110" s="172"/>
      <c r="R110" s="172"/>
    </row>
    <row r="111" spans="1:18" s="94" customFormat="1" ht="409.6" thickTop="1" thickBot="1" x14ac:dyDescent="0.35">
      <c r="A111" s="69">
        <v>111</v>
      </c>
      <c r="B111" s="25" t="s">
        <v>414</v>
      </c>
      <c r="C111" s="9">
        <v>3</v>
      </c>
      <c r="D111" s="27" t="s">
        <v>415</v>
      </c>
      <c r="E111" s="27" t="s">
        <v>32</v>
      </c>
      <c r="F111" s="24">
        <v>45251</v>
      </c>
      <c r="G111" s="27" t="s">
        <v>416</v>
      </c>
      <c r="H111" s="26" t="s">
        <v>26</v>
      </c>
      <c r="I111" s="95" t="s">
        <v>1372</v>
      </c>
      <c r="J111" s="5" t="s">
        <v>19</v>
      </c>
      <c r="K111" s="6">
        <v>268</v>
      </c>
      <c r="L111" s="3"/>
      <c r="M111" s="3"/>
      <c r="N111" s="3"/>
      <c r="O111" s="169"/>
      <c r="P111" s="172"/>
      <c r="Q111" s="172"/>
      <c r="R111" s="172"/>
    </row>
    <row r="112" spans="1:18" s="94" customFormat="1" ht="115.2" thickTop="1" thickBot="1" x14ac:dyDescent="0.35">
      <c r="A112" s="69">
        <v>112</v>
      </c>
      <c r="B112" s="25" t="s">
        <v>417</v>
      </c>
      <c r="C112" s="9">
        <v>7</v>
      </c>
      <c r="D112" s="27" t="s">
        <v>418</v>
      </c>
      <c r="E112" s="26" t="s">
        <v>28</v>
      </c>
      <c r="F112" s="24">
        <v>45252</v>
      </c>
      <c r="G112" s="27" t="s">
        <v>419</v>
      </c>
      <c r="H112" s="26" t="s">
        <v>26</v>
      </c>
      <c r="I112" s="4" t="s">
        <v>965</v>
      </c>
      <c r="J112" s="5" t="s">
        <v>1654</v>
      </c>
      <c r="K112" s="6">
        <v>260</v>
      </c>
      <c r="L112" s="3"/>
      <c r="M112" s="3"/>
      <c r="N112" s="3"/>
      <c r="O112" s="169"/>
      <c r="P112" s="172"/>
      <c r="Q112" s="172"/>
      <c r="R112" s="172"/>
    </row>
    <row r="113" spans="1:18" s="94" customFormat="1" ht="309" thickTop="1" thickBot="1" x14ac:dyDescent="0.35">
      <c r="A113" s="69">
        <v>113</v>
      </c>
      <c r="B113" s="80" t="s">
        <v>420</v>
      </c>
      <c r="C113" s="104">
        <v>15</v>
      </c>
      <c r="D113" s="135" t="s">
        <v>421</v>
      </c>
      <c r="E113" s="135" t="s">
        <v>39</v>
      </c>
      <c r="F113" s="140">
        <v>45254</v>
      </c>
      <c r="G113" s="176" t="s">
        <v>422</v>
      </c>
      <c r="H113" s="135" t="s">
        <v>26</v>
      </c>
      <c r="I113" s="4" t="s">
        <v>977</v>
      </c>
      <c r="J113" s="5" t="s">
        <v>423</v>
      </c>
      <c r="K113" s="6">
        <v>209</v>
      </c>
      <c r="L113" s="3"/>
      <c r="M113" s="3"/>
      <c r="N113" s="3"/>
      <c r="O113" s="169"/>
      <c r="P113" s="172"/>
      <c r="Q113" s="172"/>
      <c r="R113" s="172"/>
    </row>
    <row r="114" spans="1:18" s="94" customFormat="1" ht="277.2" thickTop="1" thickBot="1" x14ac:dyDescent="0.35">
      <c r="A114" s="1">
        <v>114</v>
      </c>
      <c r="B114" s="25" t="s">
        <v>424</v>
      </c>
      <c r="C114" s="9">
        <v>8</v>
      </c>
      <c r="D114" s="27" t="s">
        <v>425</v>
      </c>
      <c r="E114" s="26" t="s">
        <v>28</v>
      </c>
      <c r="F114" s="41">
        <v>45257</v>
      </c>
      <c r="G114" s="28" t="s">
        <v>426</v>
      </c>
      <c r="H114" s="26" t="s">
        <v>26</v>
      </c>
      <c r="I114" s="156" t="s">
        <v>1621</v>
      </c>
      <c r="J114" s="5" t="s">
        <v>1045</v>
      </c>
      <c r="K114" s="6">
        <v>262</v>
      </c>
      <c r="L114" s="3"/>
      <c r="M114" s="3"/>
      <c r="N114" s="3"/>
      <c r="O114" s="169"/>
      <c r="P114" s="172"/>
      <c r="Q114" s="172"/>
      <c r="R114" s="172"/>
    </row>
    <row r="115" spans="1:18" s="94" customFormat="1" ht="35.4" thickTop="1" thickBot="1" x14ac:dyDescent="0.35">
      <c r="A115" s="69">
        <v>115</v>
      </c>
      <c r="B115" s="25" t="s">
        <v>427</v>
      </c>
      <c r="C115" s="9">
        <v>2</v>
      </c>
      <c r="D115" s="26" t="s">
        <v>428</v>
      </c>
      <c r="E115" s="26" t="s">
        <v>198</v>
      </c>
      <c r="F115" s="41">
        <v>45257</v>
      </c>
      <c r="G115" s="28" t="s">
        <v>429</v>
      </c>
      <c r="H115" s="26" t="s">
        <v>26</v>
      </c>
      <c r="I115" s="92" t="s">
        <v>430</v>
      </c>
      <c r="J115" s="5" t="s">
        <v>27</v>
      </c>
      <c r="K115" s="6">
        <f>180+15+15+15+15+15</f>
        <v>255</v>
      </c>
      <c r="L115" s="3"/>
      <c r="M115" s="3"/>
      <c r="N115" s="3"/>
      <c r="O115" s="169"/>
      <c r="P115" s="172"/>
      <c r="Q115" s="172"/>
      <c r="R115" s="172"/>
    </row>
    <row r="116" spans="1:18" s="94" customFormat="1" ht="400.2" thickTop="1" thickBot="1" x14ac:dyDescent="0.35">
      <c r="A116" s="69">
        <v>116</v>
      </c>
      <c r="B116" s="111" t="s">
        <v>431</v>
      </c>
      <c r="C116" s="126">
        <v>21</v>
      </c>
      <c r="D116" s="129" t="s">
        <v>432</v>
      </c>
      <c r="E116" s="129" t="s">
        <v>39</v>
      </c>
      <c r="F116" s="134">
        <v>45260</v>
      </c>
      <c r="G116" s="177" t="s">
        <v>433</v>
      </c>
      <c r="H116" s="129" t="s">
        <v>26</v>
      </c>
      <c r="I116" s="66" t="s">
        <v>1302</v>
      </c>
      <c r="J116" s="88" t="s">
        <v>47</v>
      </c>
      <c r="K116" s="161">
        <v>239</v>
      </c>
      <c r="L116" s="3"/>
      <c r="M116" s="3"/>
      <c r="N116" s="3"/>
      <c r="O116" s="169"/>
      <c r="P116" s="172"/>
      <c r="Q116" s="172"/>
      <c r="R116" s="172"/>
    </row>
    <row r="117" spans="1:18" s="94" customFormat="1" ht="70.2" thickTop="1" thickBot="1" x14ac:dyDescent="0.35">
      <c r="A117" s="69">
        <v>117</v>
      </c>
      <c r="B117" s="117" t="s">
        <v>434</v>
      </c>
      <c r="C117" s="126">
        <v>1</v>
      </c>
      <c r="D117" s="133" t="s">
        <v>435</v>
      </c>
      <c r="E117" s="129" t="s">
        <v>213</v>
      </c>
      <c r="F117" s="134">
        <v>45260</v>
      </c>
      <c r="G117" s="149" t="s">
        <v>436</v>
      </c>
      <c r="H117" s="129" t="s">
        <v>26</v>
      </c>
      <c r="I117" s="66" t="s">
        <v>1245</v>
      </c>
      <c r="J117" s="88" t="s">
        <v>134</v>
      </c>
      <c r="K117" s="161">
        <v>235</v>
      </c>
      <c r="L117" s="3"/>
      <c r="M117" s="3"/>
      <c r="N117" s="3"/>
      <c r="O117" s="169"/>
      <c r="P117" s="172"/>
      <c r="Q117" s="172"/>
      <c r="R117" s="172"/>
    </row>
    <row r="118" spans="1:18" s="94" customFormat="1" ht="58.2" thickTop="1" thickBot="1" x14ac:dyDescent="0.35">
      <c r="A118" s="1">
        <v>118</v>
      </c>
      <c r="B118" s="113" t="s">
        <v>437</v>
      </c>
      <c r="C118" s="126">
        <v>2</v>
      </c>
      <c r="D118" s="129" t="s">
        <v>438</v>
      </c>
      <c r="E118" s="129" t="s">
        <v>24</v>
      </c>
      <c r="F118" s="134">
        <v>45260</v>
      </c>
      <c r="G118" s="146" t="s">
        <v>439</v>
      </c>
      <c r="H118" s="129" t="s">
        <v>26</v>
      </c>
      <c r="I118" s="40" t="s">
        <v>1303</v>
      </c>
      <c r="J118" s="88" t="s">
        <v>47</v>
      </c>
      <c r="K118" s="161">
        <v>239</v>
      </c>
      <c r="L118" s="3"/>
      <c r="M118" s="3"/>
      <c r="N118" s="3"/>
      <c r="O118" s="169"/>
      <c r="P118" s="172"/>
      <c r="Q118" s="172"/>
      <c r="R118" s="172"/>
    </row>
    <row r="119" spans="1:18" s="94" customFormat="1" ht="139.19999999999999" thickTop="1" thickBot="1" x14ac:dyDescent="0.35">
      <c r="A119" s="69">
        <v>119</v>
      </c>
      <c r="B119" s="25" t="s">
        <v>440</v>
      </c>
      <c r="C119" s="9">
        <v>3</v>
      </c>
      <c r="D119" s="26" t="s">
        <v>441</v>
      </c>
      <c r="E119" s="26" t="s">
        <v>442</v>
      </c>
      <c r="F119" s="24">
        <v>45260</v>
      </c>
      <c r="G119" s="54" t="s">
        <v>443</v>
      </c>
      <c r="H119" s="26" t="s">
        <v>26</v>
      </c>
      <c r="I119" s="92" t="s">
        <v>966</v>
      </c>
      <c r="J119" s="5" t="s">
        <v>1654</v>
      </c>
      <c r="K119" s="6">
        <v>253</v>
      </c>
      <c r="L119" s="3" t="s">
        <v>967</v>
      </c>
      <c r="M119" s="3" t="s">
        <v>968</v>
      </c>
      <c r="N119" s="3">
        <v>2</v>
      </c>
      <c r="O119" s="169"/>
      <c r="P119" s="172"/>
      <c r="Q119" s="172"/>
      <c r="R119" s="172"/>
    </row>
    <row r="120" spans="1:18" s="94" customFormat="1" ht="139.19999999999999" thickTop="1" thickBot="1" x14ac:dyDescent="0.35">
      <c r="A120" s="69">
        <v>120</v>
      </c>
      <c r="B120" s="25" t="s">
        <v>444</v>
      </c>
      <c r="C120" s="9">
        <v>7</v>
      </c>
      <c r="D120" s="26" t="s">
        <v>445</v>
      </c>
      <c r="E120" s="26" t="s">
        <v>446</v>
      </c>
      <c r="F120" s="24">
        <v>45260</v>
      </c>
      <c r="G120" s="54" t="s">
        <v>447</v>
      </c>
      <c r="H120" s="26" t="s">
        <v>26</v>
      </c>
      <c r="I120" s="92" t="s">
        <v>1471</v>
      </c>
      <c r="J120" s="5" t="s">
        <v>448</v>
      </c>
      <c r="K120" s="6">
        <v>225</v>
      </c>
      <c r="L120" s="3"/>
      <c r="M120" s="3"/>
      <c r="N120" s="3"/>
      <c r="O120" s="169"/>
      <c r="P120" s="172"/>
      <c r="Q120" s="172"/>
      <c r="R120" s="172"/>
    </row>
    <row r="121" spans="1:18" s="21" customFormat="1" ht="58.2" thickTop="1" thickBot="1" x14ac:dyDescent="0.35">
      <c r="A121" s="69">
        <v>121</v>
      </c>
      <c r="B121" s="111" t="s">
        <v>463</v>
      </c>
      <c r="C121" s="126">
        <v>3</v>
      </c>
      <c r="D121" s="129" t="s">
        <v>464</v>
      </c>
      <c r="E121" s="129" t="s">
        <v>28</v>
      </c>
      <c r="F121" s="134">
        <v>45261</v>
      </c>
      <c r="G121" s="145" t="s">
        <v>465</v>
      </c>
      <c r="H121" s="129" t="s">
        <v>26</v>
      </c>
      <c r="I121" s="40" t="s">
        <v>1133</v>
      </c>
      <c r="J121" s="88" t="s">
        <v>47</v>
      </c>
      <c r="K121" s="164">
        <v>237</v>
      </c>
      <c r="L121" s="3"/>
      <c r="M121" s="3"/>
      <c r="N121" s="3"/>
      <c r="O121" s="3"/>
    </row>
    <row r="122" spans="1:18" s="13" customFormat="1" ht="84" thickTop="1" thickBot="1" x14ac:dyDescent="0.35">
      <c r="A122" s="1">
        <v>122</v>
      </c>
      <c r="B122" s="25" t="s">
        <v>460</v>
      </c>
      <c r="C122" s="9">
        <v>1</v>
      </c>
      <c r="D122" s="26" t="s">
        <v>461</v>
      </c>
      <c r="E122" s="26" t="s">
        <v>205</v>
      </c>
      <c r="F122" s="24">
        <v>45261</v>
      </c>
      <c r="G122" s="26" t="s">
        <v>462</v>
      </c>
      <c r="H122" s="26" t="s">
        <v>26</v>
      </c>
      <c r="I122" s="4" t="s">
        <v>1567</v>
      </c>
      <c r="J122" s="5" t="s">
        <v>1568</v>
      </c>
      <c r="K122" s="62">
        <v>231</v>
      </c>
      <c r="L122" s="3"/>
      <c r="M122" s="3"/>
      <c r="N122" s="3"/>
      <c r="O122" s="3"/>
    </row>
    <row r="123" spans="1:18" s="13" customFormat="1" ht="97.8" thickTop="1" thickBot="1" x14ac:dyDescent="0.35">
      <c r="A123" s="69">
        <v>123</v>
      </c>
      <c r="B123" s="25" t="s">
        <v>466</v>
      </c>
      <c r="C123" s="9">
        <v>1</v>
      </c>
      <c r="D123" s="26" t="s">
        <v>467</v>
      </c>
      <c r="E123" s="26" t="s">
        <v>394</v>
      </c>
      <c r="F123" s="24">
        <v>45261</v>
      </c>
      <c r="G123" s="26" t="s">
        <v>468</v>
      </c>
      <c r="H123" s="26" t="s">
        <v>26</v>
      </c>
      <c r="I123" s="4" t="s">
        <v>1033</v>
      </c>
      <c r="J123" s="5" t="s">
        <v>332</v>
      </c>
      <c r="K123" s="62">
        <v>163</v>
      </c>
      <c r="L123" s="108"/>
      <c r="M123" s="108"/>
      <c r="N123" s="108"/>
      <c r="O123" s="108"/>
    </row>
    <row r="124" spans="1:18" s="13" customFormat="1" ht="222" thickTop="1" thickBot="1" x14ac:dyDescent="0.35">
      <c r="A124" s="69">
        <v>124</v>
      </c>
      <c r="B124" s="25" t="s">
        <v>469</v>
      </c>
      <c r="C124" s="9">
        <v>1</v>
      </c>
      <c r="D124" s="26" t="s">
        <v>470</v>
      </c>
      <c r="E124" s="26" t="s">
        <v>223</v>
      </c>
      <c r="F124" s="24">
        <v>45261</v>
      </c>
      <c r="G124" s="26" t="s">
        <v>471</v>
      </c>
      <c r="H124" s="26" t="s">
        <v>26</v>
      </c>
      <c r="I124" s="4" t="s">
        <v>1251</v>
      </c>
      <c r="J124" s="5" t="s">
        <v>332</v>
      </c>
      <c r="K124" s="62">
        <v>163</v>
      </c>
      <c r="L124" s="108"/>
      <c r="M124" s="108"/>
      <c r="N124" s="108"/>
      <c r="O124" s="108"/>
    </row>
    <row r="125" spans="1:18" s="13" customFormat="1" ht="125.4" thickTop="1" thickBot="1" x14ac:dyDescent="0.35">
      <c r="A125" s="69">
        <v>125</v>
      </c>
      <c r="B125" s="25" t="s">
        <v>472</v>
      </c>
      <c r="C125" s="9">
        <v>2</v>
      </c>
      <c r="D125" s="26" t="s">
        <v>473</v>
      </c>
      <c r="E125" s="26" t="s">
        <v>24</v>
      </c>
      <c r="F125" s="24">
        <v>45261</v>
      </c>
      <c r="G125" s="28" t="s">
        <v>474</v>
      </c>
      <c r="H125" s="26" t="s">
        <v>26</v>
      </c>
      <c r="I125" s="4" t="s">
        <v>1034</v>
      </c>
      <c r="J125" s="5" t="s">
        <v>332</v>
      </c>
      <c r="K125" s="62">
        <v>175</v>
      </c>
      <c r="L125" s="108"/>
      <c r="M125" s="108"/>
      <c r="N125" s="108"/>
      <c r="O125" s="108"/>
    </row>
    <row r="126" spans="1:18" s="13" customFormat="1" ht="235.8" thickTop="1" thickBot="1" x14ac:dyDescent="0.35">
      <c r="A126" s="1">
        <v>126</v>
      </c>
      <c r="B126" s="25" t="s">
        <v>475</v>
      </c>
      <c r="C126" s="9">
        <v>1</v>
      </c>
      <c r="D126" s="26" t="s">
        <v>476</v>
      </c>
      <c r="E126" s="26" t="s">
        <v>477</v>
      </c>
      <c r="F126" s="24">
        <v>45261</v>
      </c>
      <c r="G126" s="26" t="s">
        <v>478</v>
      </c>
      <c r="H126" s="26" t="s">
        <v>26</v>
      </c>
      <c r="I126" s="4" t="s">
        <v>1458</v>
      </c>
      <c r="J126" s="5" t="s">
        <v>479</v>
      </c>
      <c r="K126" s="62">
        <v>163</v>
      </c>
      <c r="L126" s="108"/>
      <c r="M126" s="108"/>
      <c r="N126" s="108"/>
      <c r="O126" s="108"/>
    </row>
    <row r="127" spans="1:18" s="13" customFormat="1" ht="69.599999999999994" thickTop="1" thickBot="1" x14ac:dyDescent="0.35">
      <c r="A127" s="69">
        <v>127</v>
      </c>
      <c r="B127" s="25" t="s">
        <v>453</v>
      </c>
      <c r="C127" s="9">
        <v>2</v>
      </c>
      <c r="D127" s="26" t="s">
        <v>454</v>
      </c>
      <c r="E127" s="26" t="s">
        <v>41</v>
      </c>
      <c r="F127" s="24">
        <v>45261</v>
      </c>
      <c r="G127" s="28" t="s">
        <v>455</v>
      </c>
      <c r="H127" s="26" t="s">
        <v>26</v>
      </c>
      <c r="I127" s="4" t="s">
        <v>456</v>
      </c>
      <c r="J127" s="5" t="s">
        <v>47</v>
      </c>
      <c r="K127" s="62">
        <f>162+15+15+15+15+15</f>
        <v>237</v>
      </c>
      <c r="L127" s="3"/>
      <c r="M127" s="3"/>
      <c r="N127" s="3"/>
      <c r="O127" s="3"/>
    </row>
    <row r="128" spans="1:18" s="7" customFormat="1" ht="42.6" thickTop="1" thickBot="1" x14ac:dyDescent="0.35">
      <c r="A128" s="69">
        <v>128</v>
      </c>
      <c r="B128" s="25" t="s">
        <v>449</v>
      </c>
      <c r="C128" s="9">
        <v>1</v>
      </c>
      <c r="D128" s="26" t="s">
        <v>450</v>
      </c>
      <c r="E128" s="26" t="s">
        <v>451</v>
      </c>
      <c r="F128" s="24">
        <v>45261</v>
      </c>
      <c r="G128" s="26" t="s">
        <v>452</v>
      </c>
      <c r="H128" s="26" t="s">
        <v>26</v>
      </c>
      <c r="I128" s="4" t="s">
        <v>1708</v>
      </c>
      <c r="J128" s="5" t="s">
        <v>47</v>
      </c>
      <c r="K128" s="62">
        <v>223</v>
      </c>
      <c r="L128" s="3"/>
      <c r="M128" s="3"/>
      <c r="N128" s="3"/>
      <c r="O128" s="3"/>
      <c r="P128" s="172"/>
      <c r="Q128" s="172"/>
      <c r="R128" s="172"/>
    </row>
    <row r="129" spans="1:18" ht="160.80000000000001" thickTop="1" thickBot="1" x14ac:dyDescent="0.35">
      <c r="A129" s="69">
        <v>129</v>
      </c>
      <c r="B129" s="25" t="s">
        <v>457</v>
      </c>
      <c r="C129" s="9"/>
      <c r="D129" s="26" t="s">
        <v>458</v>
      </c>
      <c r="E129" s="26" t="s">
        <v>39</v>
      </c>
      <c r="F129" s="24">
        <v>45261</v>
      </c>
      <c r="G129" s="26" t="s">
        <v>459</v>
      </c>
      <c r="H129" s="26" t="s">
        <v>26</v>
      </c>
      <c r="I129" s="4" t="s">
        <v>1709</v>
      </c>
      <c r="J129" s="5" t="s">
        <v>47</v>
      </c>
      <c r="K129" s="62">
        <v>243</v>
      </c>
      <c r="L129" s="3"/>
      <c r="M129" s="3"/>
      <c r="N129" s="3"/>
      <c r="O129" s="3"/>
      <c r="P129" s="172"/>
      <c r="Q129" s="172"/>
      <c r="R129" s="172"/>
    </row>
    <row r="130" spans="1:18" ht="56.4" thickTop="1" thickBot="1" x14ac:dyDescent="0.35">
      <c r="A130" s="1">
        <v>130</v>
      </c>
      <c r="B130" s="25" t="s">
        <v>480</v>
      </c>
      <c r="C130" s="9">
        <v>1</v>
      </c>
      <c r="D130" s="26" t="s">
        <v>481</v>
      </c>
      <c r="E130" s="26" t="s">
        <v>477</v>
      </c>
      <c r="F130" s="24">
        <v>45264</v>
      </c>
      <c r="G130" s="26" t="s">
        <v>482</v>
      </c>
      <c r="H130" s="26" t="s">
        <v>26</v>
      </c>
      <c r="I130" s="4" t="s">
        <v>1163</v>
      </c>
      <c r="J130" s="5" t="s">
        <v>1308</v>
      </c>
      <c r="K130" s="163">
        <v>235</v>
      </c>
      <c r="L130" s="3"/>
      <c r="M130" s="3"/>
      <c r="N130" s="3"/>
      <c r="O130" s="3"/>
      <c r="P130" s="172"/>
      <c r="Q130" s="172"/>
      <c r="R130" s="172"/>
    </row>
    <row r="131" spans="1:18" ht="409.6" thickTop="1" thickBot="1" x14ac:dyDescent="0.35">
      <c r="A131" s="69">
        <v>131</v>
      </c>
      <c r="B131" s="25" t="s">
        <v>490</v>
      </c>
      <c r="C131" s="9">
        <v>24</v>
      </c>
      <c r="D131" s="26" t="s">
        <v>491</v>
      </c>
      <c r="E131" s="26" t="s">
        <v>492</v>
      </c>
      <c r="F131" s="24">
        <v>45265</v>
      </c>
      <c r="G131" s="26" t="s">
        <v>493</v>
      </c>
      <c r="H131" s="26" t="s">
        <v>26</v>
      </c>
      <c r="I131" s="4" t="s">
        <v>992</v>
      </c>
      <c r="J131" s="5" t="s">
        <v>1308</v>
      </c>
      <c r="K131" s="163">
        <v>235</v>
      </c>
      <c r="L131" s="3"/>
      <c r="M131" s="3"/>
      <c r="N131" s="3"/>
      <c r="O131" s="3"/>
      <c r="P131" s="172"/>
      <c r="Q131" s="172"/>
      <c r="R131" s="172"/>
    </row>
    <row r="132" spans="1:18" ht="92.4" thickTop="1" thickBot="1" x14ac:dyDescent="0.35">
      <c r="A132" s="69">
        <v>132</v>
      </c>
      <c r="B132" s="25" t="s">
        <v>494</v>
      </c>
      <c r="C132" s="9">
        <v>5</v>
      </c>
      <c r="D132" s="26" t="s">
        <v>495</v>
      </c>
      <c r="E132" s="26" t="s">
        <v>223</v>
      </c>
      <c r="F132" s="24">
        <v>45265</v>
      </c>
      <c r="G132" s="26" t="s">
        <v>496</v>
      </c>
      <c r="H132" s="26" t="s">
        <v>26</v>
      </c>
      <c r="I132" s="4" t="s">
        <v>1164</v>
      </c>
      <c r="J132" s="5" t="s">
        <v>1308</v>
      </c>
      <c r="K132" s="163">
        <v>235</v>
      </c>
      <c r="L132" s="3"/>
      <c r="M132" s="3"/>
      <c r="N132" s="3"/>
      <c r="O132" s="3"/>
      <c r="P132" s="172"/>
      <c r="Q132" s="172"/>
      <c r="R132" s="172"/>
    </row>
    <row r="133" spans="1:18" ht="70.2" thickTop="1" thickBot="1" x14ac:dyDescent="0.35">
      <c r="A133" s="69">
        <v>133</v>
      </c>
      <c r="B133" s="25" t="s">
        <v>483</v>
      </c>
      <c r="C133" s="9">
        <v>1</v>
      </c>
      <c r="D133" s="26" t="s">
        <v>484</v>
      </c>
      <c r="E133" s="26" t="s">
        <v>210</v>
      </c>
      <c r="F133" s="24">
        <v>45265</v>
      </c>
      <c r="G133" s="26" t="s">
        <v>485</v>
      </c>
      <c r="H133" s="26" t="s">
        <v>26</v>
      </c>
      <c r="I133" s="4" t="s">
        <v>1241</v>
      </c>
      <c r="J133" s="4" t="s">
        <v>486</v>
      </c>
      <c r="K133" s="62">
        <v>254</v>
      </c>
      <c r="L133" s="6"/>
      <c r="M133" s="3"/>
      <c r="N133" s="3"/>
      <c r="O133" s="3"/>
      <c r="P133" s="7"/>
      <c r="Q133" s="7"/>
      <c r="R133" s="7"/>
    </row>
    <row r="134" spans="1:18" ht="125.4" thickTop="1" thickBot="1" x14ac:dyDescent="0.35">
      <c r="A134" s="1">
        <v>134</v>
      </c>
      <c r="B134" s="25" t="s">
        <v>487</v>
      </c>
      <c r="C134" s="9">
        <v>1</v>
      </c>
      <c r="D134" s="26" t="s">
        <v>488</v>
      </c>
      <c r="E134" s="26" t="s">
        <v>58</v>
      </c>
      <c r="F134" s="24">
        <v>45265</v>
      </c>
      <c r="G134" s="26" t="s">
        <v>489</v>
      </c>
      <c r="H134" s="26" t="s">
        <v>26</v>
      </c>
      <c r="I134" s="4" t="s">
        <v>1112</v>
      </c>
      <c r="J134" s="4" t="s">
        <v>47</v>
      </c>
      <c r="K134" s="62">
        <v>254</v>
      </c>
      <c r="L134" s="6"/>
      <c r="M134" s="3"/>
      <c r="N134" s="3"/>
      <c r="O134" s="3"/>
      <c r="P134" s="7"/>
      <c r="Q134" s="7"/>
      <c r="R134" s="7"/>
    </row>
    <row r="135" spans="1:18" ht="172.2" thickTop="1" thickBot="1" x14ac:dyDescent="0.35">
      <c r="A135" s="69">
        <v>135</v>
      </c>
      <c r="B135" s="25" t="s">
        <v>515</v>
      </c>
      <c r="C135" s="9">
        <v>20</v>
      </c>
      <c r="D135" s="26" t="s">
        <v>20</v>
      </c>
      <c r="E135" s="26" t="s">
        <v>215</v>
      </c>
      <c r="F135" s="24">
        <v>45266</v>
      </c>
      <c r="G135" s="26" t="s">
        <v>973</v>
      </c>
      <c r="H135" s="26" t="s">
        <v>503</v>
      </c>
      <c r="I135" s="40" t="s">
        <v>1304</v>
      </c>
      <c r="J135" s="88" t="s">
        <v>134</v>
      </c>
      <c r="K135" s="164">
        <v>237</v>
      </c>
      <c r="L135" s="3"/>
      <c r="M135" s="3"/>
      <c r="N135" s="3"/>
      <c r="O135" s="3"/>
      <c r="P135" s="172"/>
      <c r="Q135" s="172"/>
      <c r="R135" s="172"/>
    </row>
    <row r="136" spans="1:18" ht="172.2" thickTop="1" thickBot="1" x14ac:dyDescent="0.35">
      <c r="A136" s="69">
        <v>136</v>
      </c>
      <c r="B136" s="25" t="s">
        <v>501</v>
      </c>
      <c r="C136" s="9">
        <v>21</v>
      </c>
      <c r="D136" s="26" t="s">
        <v>20</v>
      </c>
      <c r="E136" s="26" t="s">
        <v>223</v>
      </c>
      <c r="F136" s="24">
        <v>45266</v>
      </c>
      <c r="G136" s="26" t="s">
        <v>502</v>
      </c>
      <c r="H136" s="26" t="s">
        <v>503</v>
      </c>
      <c r="I136" s="4" t="s">
        <v>1233</v>
      </c>
      <c r="J136" s="5" t="s">
        <v>112</v>
      </c>
      <c r="K136" s="57">
        <v>253</v>
      </c>
      <c r="L136" s="2"/>
      <c r="M136" s="3"/>
      <c r="N136" s="3"/>
      <c r="O136" s="3"/>
      <c r="P136" s="172"/>
      <c r="Q136" s="172"/>
      <c r="R136" s="172"/>
    </row>
    <row r="137" spans="1:18" ht="195.6" thickTop="1" thickBot="1" x14ac:dyDescent="0.35">
      <c r="A137" s="69">
        <v>137</v>
      </c>
      <c r="B137" s="25" t="s">
        <v>504</v>
      </c>
      <c r="C137" s="9">
        <v>19</v>
      </c>
      <c r="D137" s="26" t="s">
        <v>20</v>
      </c>
      <c r="E137" s="26" t="s">
        <v>223</v>
      </c>
      <c r="F137" s="24">
        <v>45266</v>
      </c>
      <c r="G137" s="26" t="s">
        <v>505</v>
      </c>
      <c r="H137" s="26" t="s">
        <v>503</v>
      </c>
      <c r="I137" s="81" t="s">
        <v>1533</v>
      </c>
      <c r="J137" s="180" t="s">
        <v>1105</v>
      </c>
      <c r="K137" s="62">
        <v>255</v>
      </c>
      <c r="L137" s="2"/>
      <c r="M137" s="3"/>
      <c r="N137" s="3"/>
      <c r="O137" s="3"/>
      <c r="P137" s="172"/>
      <c r="Q137" s="172"/>
      <c r="R137" s="172"/>
    </row>
    <row r="138" spans="1:18" ht="139.19999999999999" thickTop="1" thickBot="1" x14ac:dyDescent="0.35">
      <c r="A138" s="1">
        <v>138</v>
      </c>
      <c r="B138" s="25" t="s">
        <v>497</v>
      </c>
      <c r="C138" s="9">
        <v>0</v>
      </c>
      <c r="D138" s="26" t="s">
        <v>20</v>
      </c>
      <c r="E138" s="26" t="s">
        <v>79</v>
      </c>
      <c r="F138" s="24">
        <v>45266</v>
      </c>
      <c r="G138" s="26" t="s">
        <v>498</v>
      </c>
      <c r="H138" s="26" t="s">
        <v>277</v>
      </c>
      <c r="I138" s="95" t="s">
        <v>1175</v>
      </c>
      <c r="J138" s="5" t="s">
        <v>1045</v>
      </c>
      <c r="K138" s="6">
        <v>253</v>
      </c>
      <c r="L138" s="2"/>
      <c r="M138" s="3"/>
      <c r="N138" s="3"/>
      <c r="O138" s="3"/>
      <c r="P138" s="172"/>
      <c r="Q138" s="172"/>
      <c r="R138" s="172"/>
    </row>
    <row r="139" spans="1:18" ht="139.19999999999999" thickTop="1" thickBot="1" x14ac:dyDescent="0.35">
      <c r="A139" s="69">
        <v>139</v>
      </c>
      <c r="B139" s="25" t="s">
        <v>499</v>
      </c>
      <c r="C139" s="9">
        <v>0</v>
      </c>
      <c r="D139" s="26" t="s">
        <v>20</v>
      </c>
      <c r="E139" s="26" t="s">
        <v>210</v>
      </c>
      <c r="F139" s="24">
        <v>45266</v>
      </c>
      <c r="G139" s="26" t="s">
        <v>500</v>
      </c>
      <c r="H139" s="26" t="s">
        <v>277</v>
      </c>
      <c r="I139" s="95" t="s">
        <v>1176</v>
      </c>
      <c r="J139" s="5" t="s">
        <v>1045</v>
      </c>
      <c r="K139" s="6">
        <v>253</v>
      </c>
      <c r="L139" s="2"/>
      <c r="M139" s="3"/>
      <c r="N139" s="3"/>
      <c r="O139" s="3"/>
      <c r="P139" s="172"/>
      <c r="Q139" s="172"/>
      <c r="R139" s="172"/>
    </row>
    <row r="140" spans="1:18" ht="318.60000000000002" thickTop="1" thickBot="1" x14ac:dyDescent="0.35">
      <c r="A140" s="69">
        <v>140</v>
      </c>
      <c r="B140" s="25" t="s">
        <v>506</v>
      </c>
      <c r="C140" s="9"/>
      <c r="D140" s="26" t="s">
        <v>20</v>
      </c>
      <c r="E140" s="26" t="s">
        <v>223</v>
      </c>
      <c r="F140" s="24">
        <v>45266</v>
      </c>
      <c r="G140" s="26" t="s">
        <v>507</v>
      </c>
      <c r="H140" s="26" t="s">
        <v>503</v>
      </c>
      <c r="I140" s="156" t="s">
        <v>1177</v>
      </c>
      <c r="J140" s="5" t="s">
        <v>1045</v>
      </c>
      <c r="K140" s="6">
        <v>253</v>
      </c>
      <c r="L140" s="2"/>
      <c r="M140" s="3"/>
      <c r="N140" s="3"/>
      <c r="O140" s="3"/>
      <c r="P140" s="172"/>
      <c r="Q140" s="172"/>
      <c r="R140" s="172"/>
    </row>
    <row r="141" spans="1:18" s="94" customFormat="1" ht="172.2" thickTop="1" thickBot="1" x14ac:dyDescent="0.35">
      <c r="A141" s="69">
        <v>141</v>
      </c>
      <c r="B141" s="25" t="s">
        <v>522</v>
      </c>
      <c r="C141" s="9">
        <v>20</v>
      </c>
      <c r="D141" s="26" t="s">
        <v>20</v>
      </c>
      <c r="E141" s="26" t="s">
        <v>223</v>
      </c>
      <c r="F141" s="24">
        <v>45266</v>
      </c>
      <c r="G141" s="26" t="s">
        <v>523</v>
      </c>
      <c r="H141" s="26" t="s">
        <v>503</v>
      </c>
      <c r="I141" s="92" t="s">
        <v>1379</v>
      </c>
      <c r="J141" s="5" t="s">
        <v>47</v>
      </c>
      <c r="K141" s="6">
        <v>231</v>
      </c>
      <c r="L141" s="2"/>
      <c r="M141" s="3"/>
      <c r="N141" s="3"/>
      <c r="O141" s="3"/>
      <c r="P141" s="172"/>
      <c r="Q141" s="172"/>
      <c r="R141" s="172"/>
    </row>
    <row r="142" spans="1:18" s="94" customFormat="1" ht="222" thickTop="1" thickBot="1" x14ac:dyDescent="0.35">
      <c r="A142" s="1">
        <v>142</v>
      </c>
      <c r="B142" s="25" t="s">
        <v>520</v>
      </c>
      <c r="C142" s="9">
        <v>20</v>
      </c>
      <c r="D142" s="26" t="s">
        <v>20</v>
      </c>
      <c r="E142" s="26" t="s">
        <v>223</v>
      </c>
      <c r="F142" s="24">
        <v>45266</v>
      </c>
      <c r="G142" s="26" t="s">
        <v>521</v>
      </c>
      <c r="H142" s="26" t="s">
        <v>503</v>
      </c>
      <c r="I142" s="92" t="s">
        <v>1291</v>
      </c>
      <c r="J142" s="5" t="s">
        <v>332</v>
      </c>
      <c r="K142" s="6">
        <v>163</v>
      </c>
      <c r="L142" s="109"/>
      <c r="M142" s="108"/>
      <c r="N142" s="108"/>
      <c r="O142" s="108"/>
      <c r="P142" s="172"/>
      <c r="Q142" s="172"/>
      <c r="R142" s="172"/>
    </row>
    <row r="143" spans="1:18" s="94" customFormat="1" ht="208.8" thickTop="1" thickBot="1" x14ac:dyDescent="0.35">
      <c r="A143" s="69">
        <v>143</v>
      </c>
      <c r="B143" s="25" t="s">
        <v>508</v>
      </c>
      <c r="C143" s="9">
        <v>20</v>
      </c>
      <c r="D143" s="26" t="s">
        <v>20</v>
      </c>
      <c r="E143" s="26" t="s">
        <v>223</v>
      </c>
      <c r="F143" s="24">
        <v>45266</v>
      </c>
      <c r="G143" s="26" t="s">
        <v>509</v>
      </c>
      <c r="H143" s="26" t="s">
        <v>503</v>
      </c>
      <c r="I143" s="92" t="s">
        <v>1235</v>
      </c>
      <c r="J143" s="5" t="s">
        <v>27</v>
      </c>
      <c r="K143" s="6">
        <f>156+15+15+15+15+15</f>
        <v>231</v>
      </c>
      <c r="L143" s="2"/>
      <c r="M143" s="3"/>
      <c r="N143" s="3"/>
      <c r="O143" s="3"/>
      <c r="P143" s="172"/>
      <c r="Q143" s="172"/>
      <c r="R143" s="172"/>
    </row>
    <row r="144" spans="1:18" s="94" customFormat="1" ht="69.599999999999994" thickTop="1" thickBot="1" x14ac:dyDescent="0.35">
      <c r="A144" s="69">
        <v>144</v>
      </c>
      <c r="B144" s="25" t="s">
        <v>513</v>
      </c>
      <c r="C144" s="9">
        <v>0</v>
      </c>
      <c r="D144" s="26" t="s">
        <v>20</v>
      </c>
      <c r="E144" s="27" t="s">
        <v>213</v>
      </c>
      <c r="F144" s="24">
        <v>45266</v>
      </c>
      <c r="G144" s="28" t="s">
        <v>514</v>
      </c>
      <c r="H144" s="27" t="s">
        <v>277</v>
      </c>
      <c r="I144" s="92" t="s">
        <v>1126</v>
      </c>
      <c r="J144" s="5" t="s">
        <v>47</v>
      </c>
      <c r="K144" s="6">
        <f>156+15+15+15+15+15</f>
        <v>231</v>
      </c>
      <c r="L144" s="2"/>
      <c r="M144" s="3"/>
      <c r="N144" s="3"/>
      <c r="O144" s="3"/>
      <c r="P144" s="172"/>
      <c r="Q144" s="172"/>
      <c r="R144" s="172"/>
    </row>
    <row r="145" spans="1:18" ht="225.6" thickTop="1" thickBot="1" x14ac:dyDescent="0.35">
      <c r="A145" s="69">
        <v>145</v>
      </c>
      <c r="B145" s="25" t="s">
        <v>518</v>
      </c>
      <c r="C145" s="9">
        <v>20</v>
      </c>
      <c r="D145" s="26" t="s">
        <v>20</v>
      </c>
      <c r="E145" s="27" t="s">
        <v>223</v>
      </c>
      <c r="F145" s="24">
        <v>45266</v>
      </c>
      <c r="G145" s="32" t="s">
        <v>519</v>
      </c>
      <c r="H145" s="27" t="s">
        <v>503</v>
      </c>
      <c r="I145" s="92" t="s">
        <v>1710</v>
      </c>
      <c r="J145" s="5" t="s">
        <v>47</v>
      </c>
      <c r="K145" s="6">
        <v>225</v>
      </c>
      <c r="L145" s="166" t="s">
        <v>1711</v>
      </c>
      <c r="M145" s="5"/>
      <c r="N145" s="5">
        <v>18</v>
      </c>
      <c r="O145" s="3"/>
      <c r="P145" s="172"/>
      <c r="Q145" s="172"/>
      <c r="R145" s="172"/>
    </row>
    <row r="146" spans="1:18" s="7" customFormat="1" ht="208.8" thickTop="1" thickBot="1" x14ac:dyDescent="0.35">
      <c r="A146" s="1">
        <v>146</v>
      </c>
      <c r="B146" s="25" t="s">
        <v>510</v>
      </c>
      <c r="C146" s="9">
        <v>20</v>
      </c>
      <c r="D146" s="26" t="s">
        <v>20</v>
      </c>
      <c r="E146" s="27" t="s">
        <v>223</v>
      </c>
      <c r="F146" s="24">
        <v>45266</v>
      </c>
      <c r="G146" s="28" t="s">
        <v>511</v>
      </c>
      <c r="H146" s="27" t="s">
        <v>503</v>
      </c>
      <c r="I146" s="4" t="s">
        <v>978</v>
      </c>
      <c r="J146" s="5" t="s">
        <v>512</v>
      </c>
      <c r="K146" s="6">
        <v>209</v>
      </c>
      <c r="L146" s="3"/>
      <c r="M146" s="3"/>
      <c r="N146" s="3"/>
      <c r="O146" s="3"/>
      <c r="P146" s="53"/>
      <c r="Q146" s="53"/>
      <c r="R146" s="172"/>
    </row>
    <row r="147" spans="1:18" s="7" customFormat="1" ht="208.2" thickTop="1" thickBot="1" x14ac:dyDescent="0.35">
      <c r="A147" s="69">
        <v>147</v>
      </c>
      <c r="B147" s="8" t="s">
        <v>524</v>
      </c>
      <c r="C147" s="9">
        <v>20</v>
      </c>
      <c r="D147" s="9" t="s">
        <v>20</v>
      </c>
      <c r="E147" s="9" t="s">
        <v>223</v>
      </c>
      <c r="F147" s="23">
        <v>45266</v>
      </c>
      <c r="G147" s="8" t="s">
        <v>525</v>
      </c>
      <c r="H147" s="9" t="s">
        <v>503</v>
      </c>
      <c r="I147" s="4" t="s">
        <v>1776</v>
      </c>
      <c r="J147" s="5" t="s">
        <v>1308</v>
      </c>
      <c r="K147" s="57">
        <v>235</v>
      </c>
      <c r="L147" s="3"/>
      <c r="M147" s="3"/>
      <c r="N147" s="3"/>
      <c r="O147" s="3"/>
      <c r="P147" s="53"/>
      <c r="Q147" s="53"/>
      <c r="R147" s="172"/>
    </row>
    <row r="148" spans="1:18" s="7" customFormat="1" ht="208.2" thickTop="1" thickBot="1" x14ac:dyDescent="0.35">
      <c r="A148" s="69">
        <v>148</v>
      </c>
      <c r="B148" s="8" t="s">
        <v>516</v>
      </c>
      <c r="C148" s="9">
        <v>18</v>
      </c>
      <c r="D148" s="9" t="s">
        <v>20</v>
      </c>
      <c r="E148" s="9" t="s">
        <v>213</v>
      </c>
      <c r="F148" s="23">
        <v>45266</v>
      </c>
      <c r="G148" s="8" t="s">
        <v>517</v>
      </c>
      <c r="H148" s="9" t="s">
        <v>503</v>
      </c>
      <c r="I148" s="4" t="s">
        <v>1168</v>
      </c>
      <c r="J148" s="4" t="s">
        <v>158</v>
      </c>
      <c r="K148" s="6">
        <v>253</v>
      </c>
      <c r="L148" s="6"/>
      <c r="M148" s="3"/>
      <c r="N148" s="3"/>
      <c r="O148" s="3"/>
      <c r="P148" s="53"/>
      <c r="Q148" s="53"/>
      <c r="R148" s="172"/>
    </row>
    <row r="149" spans="1:18" s="13" customFormat="1" ht="84" thickTop="1" thickBot="1" x14ac:dyDescent="0.35">
      <c r="A149" s="69">
        <v>149</v>
      </c>
      <c r="B149" s="111" t="s">
        <v>536</v>
      </c>
      <c r="C149" s="126">
        <v>1</v>
      </c>
      <c r="D149" s="129" t="s">
        <v>20</v>
      </c>
      <c r="E149" s="134" t="s">
        <v>213</v>
      </c>
      <c r="F149" s="134">
        <v>45268</v>
      </c>
      <c r="G149" s="152" t="s">
        <v>537</v>
      </c>
      <c r="H149" s="129" t="s">
        <v>503</v>
      </c>
      <c r="I149" s="40" t="s">
        <v>1134</v>
      </c>
      <c r="J149" s="88" t="s">
        <v>134</v>
      </c>
      <c r="K149" s="161">
        <v>237</v>
      </c>
      <c r="L149" s="3"/>
      <c r="M149" s="3"/>
      <c r="N149" s="3"/>
      <c r="O149" s="3"/>
      <c r="P149" s="53"/>
      <c r="Q149" s="53"/>
      <c r="R149" s="12"/>
    </row>
    <row r="150" spans="1:18" s="13" customFormat="1" ht="212.4" thickTop="1" thickBot="1" x14ac:dyDescent="0.35">
      <c r="A150" s="1">
        <v>150</v>
      </c>
      <c r="B150" s="25" t="s">
        <v>528</v>
      </c>
      <c r="C150" s="9">
        <v>20</v>
      </c>
      <c r="D150" s="26" t="s">
        <v>20</v>
      </c>
      <c r="E150" s="27" t="s">
        <v>79</v>
      </c>
      <c r="F150" s="24">
        <v>45268</v>
      </c>
      <c r="G150" s="29" t="s">
        <v>529</v>
      </c>
      <c r="H150" s="27" t="s">
        <v>503</v>
      </c>
      <c r="I150" s="4" t="s">
        <v>1484</v>
      </c>
      <c r="J150" s="5" t="s">
        <v>1105</v>
      </c>
      <c r="K150" s="6">
        <v>251</v>
      </c>
      <c r="L150" s="3"/>
      <c r="M150" s="3"/>
      <c r="N150" s="3"/>
      <c r="O150" s="3"/>
      <c r="P150" s="53"/>
      <c r="Q150" s="53"/>
      <c r="R150" s="12"/>
    </row>
    <row r="151" spans="1:18" s="16" customFormat="1" ht="373.8" thickTop="1" thickBot="1" x14ac:dyDescent="0.35">
      <c r="A151" s="69">
        <v>151</v>
      </c>
      <c r="B151" s="25" t="s">
        <v>530</v>
      </c>
      <c r="C151" s="9">
        <v>18</v>
      </c>
      <c r="D151" s="26" t="s">
        <v>20</v>
      </c>
      <c r="E151" s="24" t="s">
        <v>198</v>
      </c>
      <c r="F151" s="24">
        <v>45268</v>
      </c>
      <c r="G151" s="29" t="s">
        <v>531</v>
      </c>
      <c r="H151" s="27" t="s">
        <v>503</v>
      </c>
      <c r="I151" s="95" t="s">
        <v>1622</v>
      </c>
      <c r="J151" s="5" t="s">
        <v>1227</v>
      </c>
      <c r="K151" s="6">
        <v>251</v>
      </c>
      <c r="L151" s="3"/>
      <c r="M151" s="3"/>
      <c r="N151" s="3"/>
      <c r="O151" s="3"/>
      <c r="P151" s="53"/>
      <c r="Q151" s="53"/>
      <c r="R151" s="15"/>
    </row>
    <row r="152" spans="1:18" s="13" customFormat="1" ht="409.6" thickTop="1" thickBot="1" x14ac:dyDescent="0.35">
      <c r="A152" s="69">
        <v>152</v>
      </c>
      <c r="B152" s="25" t="s">
        <v>532</v>
      </c>
      <c r="C152" s="9">
        <v>19</v>
      </c>
      <c r="D152" s="26" t="s">
        <v>533</v>
      </c>
      <c r="E152" s="24" t="s">
        <v>534</v>
      </c>
      <c r="F152" s="24">
        <v>45268</v>
      </c>
      <c r="G152" s="50" t="s">
        <v>535</v>
      </c>
      <c r="H152" s="26" t="s">
        <v>26</v>
      </c>
      <c r="I152" s="95" t="s">
        <v>1623</v>
      </c>
      <c r="J152" s="5" t="s">
        <v>1227</v>
      </c>
      <c r="K152" s="6">
        <v>251</v>
      </c>
      <c r="L152" s="3"/>
      <c r="M152" s="3"/>
      <c r="N152" s="3"/>
      <c r="O152" s="3"/>
      <c r="P152" s="53"/>
      <c r="Q152" s="53"/>
      <c r="R152" s="12"/>
    </row>
    <row r="153" spans="1:18" s="13" customFormat="1" ht="212.4" thickTop="1" thickBot="1" x14ac:dyDescent="0.35">
      <c r="A153" s="69">
        <v>153</v>
      </c>
      <c r="B153" s="25" t="s">
        <v>538</v>
      </c>
      <c r="C153" s="9">
        <v>19</v>
      </c>
      <c r="D153" s="26" t="s">
        <v>20</v>
      </c>
      <c r="E153" s="27" t="s">
        <v>223</v>
      </c>
      <c r="F153" s="24">
        <v>45268</v>
      </c>
      <c r="G153" s="29" t="s">
        <v>539</v>
      </c>
      <c r="H153" s="27" t="s">
        <v>503</v>
      </c>
      <c r="I153" s="4" t="s">
        <v>1369</v>
      </c>
      <c r="J153" s="5" t="s">
        <v>332</v>
      </c>
      <c r="K153" s="6">
        <v>158</v>
      </c>
      <c r="L153" s="108"/>
      <c r="M153" s="108"/>
      <c r="N153" s="108"/>
      <c r="O153" s="108"/>
      <c r="P153" s="53"/>
      <c r="Q153" s="53"/>
      <c r="R153" s="12"/>
    </row>
    <row r="154" spans="1:18" s="13" customFormat="1" ht="225.6" thickTop="1" thickBot="1" x14ac:dyDescent="0.35">
      <c r="A154" s="1">
        <v>154</v>
      </c>
      <c r="B154" s="25" t="s">
        <v>540</v>
      </c>
      <c r="C154" s="9">
        <v>19</v>
      </c>
      <c r="D154" s="26" t="s">
        <v>20</v>
      </c>
      <c r="E154" s="27" t="s">
        <v>223</v>
      </c>
      <c r="F154" s="24">
        <v>45268</v>
      </c>
      <c r="G154" s="29" t="s">
        <v>541</v>
      </c>
      <c r="H154" s="27" t="s">
        <v>503</v>
      </c>
      <c r="I154" s="4" t="s">
        <v>1370</v>
      </c>
      <c r="J154" s="5" t="s">
        <v>332</v>
      </c>
      <c r="K154" s="6">
        <v>158</v>
      </c>
      <c r="L154" s="108"/>
      <c r="M154" s="108"/>
      <c r="N154" s="108"/>
      <c r="O154" s="108"/>
      <c r="P154" s="53"/>
      <c r="Q154" s="53"/>
      <c r="R154" s="12"/>
    </row>
    <row r="155" spans="1:18" s="13" customFormat="1" ht="180.6" thickTop="1" thickBot="1" x14ac:dyDescent="0.35">
      <c r="A155" s="69">
        <v>155</v>
      </c>
      <c r="B155" s="25" t="s">
        <v>526</v>
      </c>
      <c r="C155" s="9">
        <v>13</v>
      </c>
      <c r="D155" s="26" t="s">
        <v>20</v>
      </c>
      <c r="E155" s="27" t="s">
        <v>223</v>
      </c>
      <c r="F155" s="24">
        <v>45268</v>
      </c>
      <c r="G155" s="29" t="s">
        <v>527</v>
      </c>
      <c r="H155" s="27" t="s">
        <v>503</v>
      </c>
      <c r="I155" s="4" t="s">
        <v>1113</v>
      </c>
      <c r="J155" s="4" t="s">
        <v>47</v>
      </c>
      <c r="K155" s="6">
        <v>251</v>
      </c>
      <c r="L155" s="6"/>
      <c r="M155" s="3"/>
      <c r="N155" s="3"/>
      <c r="O155" s="3"/>
      <c r="P155" s="53"/>
      <c r="Q155" s="53"/>
      <c r="R155" s="12"/>
    </row>
    <row r="156" spans="1:18" s="13" customFormat="1" ht="212.4" thickTop="1" thickBot="1" x14ac:dyDescent="0.35">
      <c r="A156" s="69">
        <v>156</v>
      </c>
      <c r="B156" s="25" t="s">
        <v>551</v>
      </c>
      <c r="C156" s="9">
        <v>19</v>
      </c>
      <c r="D156" s="26" t="s">
        <v>20</v>
      </c>
      <c r="E156" s="24" t="s">
        <v>223</v>
      </c>
      <c r="F156" s="24">
        <v>45271</v>
      </c>
      <c r="G156" s="29" t="s">
        <v>552</v>
      </c>
      <c r="H156" s="27" t="s">
        <v>503</v>
      </c>
      <c r="I156" s="4" t="s">
        <v>1447</v>
      </c>
      <c r="J156" s="5" t="s">
        <v>112</v>
      </c>
      <c r="K156" s="57">
        <v>248</v>
      </c>
      <c r="L156" s="3"/>
      <c r="M156" s="3"/>
      <c r="N156" s="3"/>
      <c r="O156" s="3"/>
      <c r="P156" s="53"/>
      <c r="Q156" s="53"/>
      <c r="R156" s="12"/>
    </row>
    <row r="157" spans="1:18" s="13" customFormat="1" ht="225.6" thickTop="1" thickBot="1" x14ac:dyDescent="0.35">
      <c r="A157" s="69">
        <v>157</v>
      </c>
      <c r="B157" s="25" t="s">
        <v>553</v>
      </c>
      <c r="C157" s="9">
        <v>20</v>
      </c>
      <c r="D157" s="26" t="s">
        <v>20</v>
      </c>
      <c r="E157" s="24" t="s">
        <v>223</v>
      </c>
      <c r="F157" s="24">
        <v>45271</v>
      </c>
      <c r="G157" s="29" t="s">
        <v>554</v>
      </c>
      <c r="H157" s="27" t="s">
        <v>503</v>
      </c>
      <c r="I157" s="4" t="s">
        <v>1694</v>
      </c>
      <c r="J157" s="5" t="s">
        <v>1660</v>
      </c>
      <c r="K157" s="57">
        <v>248</v>
      </c>
      <c r="L157" s="3"/>
      <c r="M157" s="3"/>
      <c r="N157" s="3"/>
      <c r="O157" s="3"/>
      <c r="P157" s="53"/>
      <c r="Q157" s="53"/>
      <c r="R157" s="12"/>
    </row>
    <row r="158" spans="1:18" s="13" customFormat="1" ht="320.39999999999998" thickTop="1" thickBot="1" x14ac:dyDescent="0.35">
      <c r="A158" s="1">
        <v>158</v>
      </c>
      <c r="B158" s="25" t="s">
        <v>555</v>
      </c>
      <c r="C158" s="9">
        <v>17</v>
      </c>
      <c r="D158" s="24" t="s">
        <v>556</v>
      </c>
      <c r="E158" s="24" t="s">
        <v>39</v>
      </c>
      <c r="F158" s="24">
        <v>45271</v>
      </c>
      <c r="G158" s="30" t="s">
        <v>557</v>
      </c>
      <c r="H158" s="26" t="s">
        <v>26</v>
      </c>
      <c r="I158" s="4" t="s">
        <v>1179</v>
      </c>
      <c r="J158" s="5" t="s">
        <v>1055</v>
      </c>
      <c r="K158" s="57">
        <v>248</v>
      </c>
      <c r="L158" s="3"/>
      <c r="M158" s="3"/>
      <c r="N158" s="3"/>
      <c r="O158" s="3"/>
      <c r="P158" s="53"/>
      <c r="Q158" s="53"/>
      <c r="R158" s="12"/>
    </row>
    <row r="159" spans="1:18" s="13" customFormat="1" ht="160.80000000000001" thickTop="1" thickBot="1" x14ac:dyDescent="0.35">
      <c r="A159" s="69">
        <v>159</v>
      </c>
      <c r="B159" s="25" t="s">
        <v>549</v>
      </c>
      <c r="C159" s="9">
        <v>20</v>
      </c>
      <c r="D159" s="26" t="s">
        <v>20</v>
      </c>
      <c r="E159" s="24" t="s">
        <v>223</v>
      </c>
      <c r="F159" s="24">
        <v>45271</v>
      </c>
      <c r="G159" s="42" t="s">
        <v>550</v>
      </c>
      <c r="H159" s="27" t="s">
        <v>503</v>
      </c>
      <c r="I159" s="4" t="s">
        <v>1573</v>
      </c>
      <c r="J159" s="87" t="s">
        <v>112</v>
      </c>
      <c r="K159" s="6">
        <v>248</v>
      </c>
      <c r="L159" s="3"/>
      <c r="M159" s="3"/>
      <c r="N159" s="3"/>
      <c r="O159" s="3"/>
      <c r="P159" s="53"/>
      <c r="Q159" s="53"/>
      <c r="R159" s="12"/>
    </row>
    <row r="160" spans="1:18" s="13" customFormat="1" ht="225.6" thickTop="1" thickBot="1" x14ac:dyDescent="0.35">
      <c r="A160" s="69">
        <v>160</v>
      </c>
      <c r="B160" s="25" t="s">
        <v>560</v>
      </c>
      <c r="C160" s="37">
        <v>21</v>
      </c>
      <c r="D160" s="26" t="s">
        <v>20</v>
      </c>
      <c r="E160" s="24" t="s">
        <v>223</v>
      </c>
      <c r="F160" s="24">
        <v>45271</v>
      </c>
      <c r="G160" s="29" t="s">
        <v>561</v>
      </c>
      <c r="H160" s="27" t="s">
        <v>503</v>
      </c>
      <c r="I160" s="4" t="s">
        <v>1574</v>
      </c>
      <c r="J160" s="87" t="s">
        <v>112</v>
      </c>
      <c r="K160" s="6">
        <v>248</v>
      </c>
      <c r="L160" s="3"/>
      <c r="M160" s="3"/>
      <c r="N160" s="3"/>
      <c r="O160" s="3"/>
      <c r="P160" s="53"/>
      <c r="Q160" s="53"/>
      <c r="R160" s="12"/>
    </row>
    <row r="161" spans="1:18" s="13" customFormat="1" ht="225.6" thickTop="1" thickBot="1" x14ac:dyDescent="0.35">
      <c r="A161" s="69">
        <v>161</v>
      </c>
      <c r="B161" s="25" t="s">
        <v>562</v>
      </c>
      <c r="C161" s="31">
        <v>20</v>
      </c>
      <c r="D161" s="26" t="s">
        <v>20</v>
      </c>
      <c r="E161" s="24" t="s">
        <v>223</v>
      </c>
      <c r="F161" s="24">
        <v>45271</v>
      </c>
      <c r="G161" s="29" t="s">
        <v>563</v>
      </c>
      <c r="H161" s="27" t="s">
        <v>503</v>
      </c>
      <c r="I161" s="4" t="s">
        <v>1380</v>
      </c>
      <c r="J161" s="5" t="s">
        <v>47</v>
      </c>
      <c r="K161" s="6">
        <v>224</v>
      </c>
      <c r="L161" s="3"/>
      <c r="M161" s="3"/>
      <c r="N161" s="3"/>
      <c r="O161" s="3"/>
      <c r="P161" s="53"/>
      <c r="Q161" s="53"/>
      <c r="R161" s="12"/>
    </row>
    <row r="162" spans="1:18" s="13" customFormat="1" ht="212.4" thickTop="1" thickBot="1" x14ac:dyDescent="0.35">
      <c r="A162" s="1">
        <v>162</v>
      </c>
      <c r="B162" s="25" t="s">
        <v>558</v>
      </c>
      <c r="C162" s="9">
        <v>20</v>
      </c>
      <c r="D162" s="26" t="s">
        <v>20</v>
      </c>
      <c r="E162" s="24" t="s">
        <v>215</v>
      </c>
      <c r="F162" s="24">
        <v>45271</v>
      </c>
      <c r="G162" s="29" t="s">
        <v>559</v>
      </c>
      <c r="H162" s="27" t="s">
        <v>503</v>
      </c>
      <c r="I162" s="4" t="s">
        <v>1127</v>
      </c>
      <c r="J162" s="5" t="s">
        <v>47</v>
      </c>
      <c r="K162" s="6">
        <f>151+15+15+15+15+15</f>
        <v>226</v>
      </c>
      <c r="L162" s="3"/>
      <c r="M162" s="3"/>
      <c r="N162" s="3"/>
      <c r="O162" s="3"/>
      <c r="P162" s="53"/>
      <c r="Q162" s="53"/>
      <c r="R162" s="12"/>
    </row>
    <row r="163" spans="1:18" s="13" customFormat="1" ht="212.4" thickTop="1" thickBot="1" x14ac:dyDescent="0.35">
      <c r="A163" s="69">
        <v>163</v>
      </c>
      <c r="B163" s="25" t="s">
        <v>544</v>
      </c>
      <c r="C163" s="9">
        <v>19</v>
      </c>
      <c r="D163" s="26" t="s">
        <v>20</v>
      </c>
      <c r="E163" s="27" t="s">
        <v>198</v>
      </c>
      <c r="F163" s="24">
        <v>45271</v>
      </c>
      <c r="G163" s="29" t="s">
        <v>545</v>
      </c>
      <c r="H163" s="27" t="s">
        <v>503</v>
      </c>
      <c r="I163" s="4" t="s">
        <v>1712</v>
      </c>
      <c r="J163" s="5" t="s">
        <v>47</v>
      </c>
      <c r="K163" s="6">
        <v>225</v>
      </c>
      <c r="L163" s="3"/>
      <c r="M163" s="3"/>
      <c r="N163" s="3"/>
      <c r="O163" s="3"/>
      <c r="P163" s="53"/>
      <c r="Q163" s="53"/>
      <c r="R163" s="12"/>
    </row>
    <row r="164" spans="1:18" s="13" customFormat="1" ht="320.39999999999998" thickTop="1" thickBot="1" x14ac:dyDescent="0.35">
      <c r="A164" s="69">
        <v>164</v>
      </c>
      <c r="B164" s="25" t="s">
        <v>546</v>
      </c>
      <c r="C164" s="9">
        <v>16</v>
      </c>
      <c r="D164" s="26" t="s">
        <v>547</v>
      </c>
      <c r="E164" s="24" t="s">
        <v>39</v>
      </c>
      <c r="F164" s="24">
        <v>45271</v>
      </c>
      <c r="G164" s="42" t="s">
        <v>548</v>
      </c>
      <c r="H164" s="26" t="s">
        <v>26</v>
      </c>
      <c r="I164" s="4" t="s">
        <v>1713</v>
      </c>
      <c r="J164" s="5" t="s">
        <v>47</v>
      </c>
      <c r="K164" s="6">
        <v>225</v>
      </c>
      <c r="L164" s="3"/>
      <c r="M164" s="3"/>
      <c r="N164" s="3"/>
      <c r="O164" s="3"/>
      <c r="P164" s="53"/>
      <c r="Q164" s="53"/>
      <c r="R164" s="12"/>
    </row>
    <row r="165" spans="1:18" s="13" customFormat="1" ht="172.2" thickTop="1" thickBot="1" x14ac:dyDescent="0.35">
      <c r="A165" s="69">
        <v>165</v>
      </c>
      <c r="B165" s="25" t="s">
        <v>542</v>
      </c>
      <c r="C165" s="9">
        <v>20</v>
      </c>
      <c r="D165" s="26" t="s">
        <v>20</v>
      </c>
      <c r="E165" s="24" t="s">
        <v>198</v>
      </c>
      <c r="F165" s="24">
        <v>45271</v>
      </c>
      <c r="G165" s="42" t="s">
        <v>543</v>
      </c>
      <c r="H165" s="26" t="s">
        <v>503</v>
      </c>
      <c r="I165" s="4" t="s">
        <v>1165</v>
      </c>
      <c r="J165" s="5" t="s">
        <v>1308</v>
      </c>
      <c r="K165" s="57">
        <v>235</v>
      </c>
      <c r="L165" s="3"/>
      <c r="M165" s="3"/>
      <c r="N165" s="3"/>
      <c r="O165" s="3"/>
      <c r="P165" s="53"/>
      <c r="Q165" s="53"/>
      <c r="R165" s="12"/>
    </row>
    <row r="166" spans="1:18" s="7" customFormat="1" ht="183.6" thickTop="1" thickBot="1" x14ac:dyDescent="0.35">
      <c r="A166" s="1">
        <v>166</v>
      </c>
      <c r="B166" s="111" t="s">
        <v>576</v>
      </c>
      <c r="C166" s="125">
        <v>22</v>
      </c>
      <c r="D166" s="129" t="s">
        <v>20</v>
      </c>
      <c r="E166" s="129" t="s">
        <v>223</v>
      </c>
      <c r="F166" s="134">
        <v>45272</v>
      </c>
      <c r="G166" s="144" t="s">
        <v>577</v>
      </c>
      <c r="H166" s="129" t="s">
        <v>503</v>
      </c>
      <c r="I166" s="40" t="s">
        <v>1305</v>
      </c>
      <c r="J166" s="88" t="s">
        <v>134</v>
      </c>
      <c r="K166" s="161">
        <v>206</v>
      </c>
      <c r="L166" s="3"/>
      <c r="M166" s="3"/>
      <c r="N166" s="3"/>
      <c r="O166" s="3"/>
      <c r="P166" s="53"/>
      <c r="Q166" s="53"/>
      <c r="R166" s="172"/>
    </row>
    <row r="167" spans="1:18" s="7" customFormat="1" ht="263.39999999999998" thickTop="1" thickBot="1" x14ac:dyDescent="0.35">
      <c r="A167" s="69">
        <v>167</v>
      </c>
      <c r="B167" s="111" t="s">
        <v>578</v>
      </c>
      <c r="C167" s="125">
        <v>20</v>
      </c>
      <c r="D167" s="134" t="s">
        <v>20</v>
      </c>
      <c r="E167" s="134" t="s">
        <v>198</v>
      </c>
      <c r="F167" s="134">
        <v>45272</v>
      </c>
      <c r="G167" s="151" t="s">
        <v>974</v>
      </c>
      <c r="H167" s="129" t="s">
        <v>503</v>
      </c>
      <c r="I167" s="40" t="s">
        <v>1477</v>
      </c>
      <c r="J167" s="88" t="s">
        <v>1478</v>
      </c>
      <c r="K167" s="161">
        <v>218</v>
      </c>
      <c r="L167" s="3"/>
      <c r="M167" s="3"/>
      <c r="N167" s="3"/>
      <c r="O167" s="3"/>
      <c r="P167" s="53"/>
      <c r="Q167" s="53"/>
      <c r="R167" s="172"/>
    </row>
    <row r="168" spans="1:18" ht="225.6" thickTop="1" thickBot="1" x14ac:dyDescent="0.35">
      <c r="A168" s="69">
        <v>168</v>
      </c>
      <c r="B168" s="25" t="s">
        <v>572</v>
      </c>
      <c r="C168" s="31">
        <v>20</v>
      </c>
      <c r="D168" s="26" t="s">
        <v>20</v>
      </c>
      <c r="E168" s="26" t="s">
        <v>213</v>
      </c>
      <c r="F168" s="24">
        <v>45272</v>
      </c>
      <c r="G168" s="29" t="s">
        <v>573</v>
      </c>
      <c r="H168" s="27" t="s">
        <v>503</v>
      </c>
      <c r="I168" s="4" t="s">
        <v>1137</v>
      </c>
      <c r="J168" s="5" t="s">
        <v>158</v>
      </c>
      <c r="K168" s="6">
        <v>219</v>
      </c>
      <c r="L168" s="3"/>
      <c r="M168" s="3"/>
      <c r="N168" s="3"/>
      <c r="O168" s="3"/>
      <c r="P168" s="53"/>
      <c r="Q168" s="53"/>
      <c r="R168" s="172"/>
    </row>
    <row r="169" spans="1:18" ht="225.6" thickTop="1" thickBot="1" x14ac:dyDescent="0.35">
      <c r="A169" s="69">
        <v>169</v>
      </c>
      <c r="B169" s="25" t="s">
        <v>574</v>
      </c>
      <c r="C169" s="31">
        <v>20</v>
      </c>
      <c r="D169" s="26" t="s">
        <v>20</v>
      </c>
      <c r="E169" s="26" t="s">
        <v>198</v>
      </c>
      <c r="F169" s="24">
        <v>45272</v>
      </c>
      <c r="G169" s="29" t="s">
        <v>575</v>
      </c>
      <c r="H169" s="27" t="s">
        <v>503</v>
      </c>
      <c r="I169" s="4" t="s">
        <v>1714</v>
      </c>
      <c r="J169" s="5" t="s">
        <v>47</v>
      </c>
      <c r="K169" s="6">
        <v>224</v>
      </c>
      <c r="L169" s="5" t="s">
        <v>1715</v>
      </c>
      <c r="M169" s="5"/>
      <c r="N169" s="5">
        <v>19</v>
      </c>
      <c r="O169" s="3"/>
      <c r="P169" s="53"/>
      <c r="Q169" s="53"/>
      <c r="R169" s="172"/>
    </row>
    <row r="170" spans="1:18" ht="225.6" thickTop="1" thickBot="1" x14ac:dyDescent="0.35">
      <c r="A170" s="1">
        <v>170</v>
      </c>
      <c r="B170" s="25" t="s">
        <v>564</v>
      </c>
      <c r="C170" s="31">
        <v>20</v>
      </c>
      <c r="D170" s="26" t="s">
        <v>20</v>
      </c>
      <c r="E170" s="26" t="s">
        <v>223</v>
      </c>
      <c r="F170" s="24">
        <v>45272</v>
      </c>
      <c r="G170" s="29" t="s">
        <v>565</v>
      </c>
      <c r="H170" s="27" t="s">
        <v>503</v>
      </c>
      <c r="I170" s="4" t="s">
        <v>1166</v>
      </c>
      <c r="J170" s="5" t="s">
        <v>1308</v>
      </c>
      <c r="K170" s="57">
        <v>230</v>
      </c>
      <c r="L170" s="3"/>
      <c r="M170" s="3"/>
      <c r="N170" s="3"/>
      <c r="O170" s="3"/>
      <c r="P170" s="53"/>
      <c r="Q170" s="53"/>
      <c r="R170" s="172"/>
    </row>
    <row r="171" spans="1:18" ht="225.6" thickTop="1" thickBot="1" x14ac:dyDescent="0.35">
      <c r="A171" s="69">
        <v>171</v>
      </c>
      <c r="B171" s="25" t="s">
        <v>566</v>
      </c>
      <c r="C171" s="31">
        <v>20</v>
      </c>
      <c r="D171" s="26" t="s">
        <v>20</v>
      </c>
      <c r="E171" s="26" t="s">
        <v>198</v>
      </c>
      <c r="F171" s="24">
        <v>45272</v>
      </c>
      <c r="G171" s="29" t="s">
        <v>567</v>
      </c>
      <c r="H171" s="27" t="s">
        <v>503</v>
      </c>
      <c r="I171" s="4" t="s">
        <v>993</v>
      </c>
      <c r="J171" s="5" t="s">
        <v>1308</v>
      </c>
      <c r="K171" s="57">
        <v>230</v>
      </c>
      <c r="L171" s="3"/>
      <c r="M171" s="3"/>
      <c r="N171" s="3"/>
      <c r="O171" s="3"/>
      <c r="P171" s="53"/>
      <c r="Q171" s="53"/>
      <c r="R171" s="172"/>
    </row>
    <row r="172" spans="1:18" ht="409.6" thickTop="1" thickBot="1" x14ac:dyDescent="0.35">
      <c r="A172" s="69">
        <v>172</v>
      </c>
      <c r="B172" s="111" t="s">
        <v>568</v>
      </c>
      <c r="C172" s="125">
        <v>21</v>
      </c>
      <c r="D172" s="130" t="s">
        <v>569</v>
      </c>
      <c r="E172" s="134" t="s">
        <v>41</v>
      </c>
      <c r="F172" s="134">
        <v>45272</v>
      </c>
      <c r="G172" s="130" t="s">
        <v>570</v>
      </c>
      <c r="H172" s="129" t="s">
        <v>571</v>
      </c>
      <c r="I172" s="4" t="s">
        <v>1169</v>
      </c>
      <c r="J172" s="4" t="s">
        <v>158</v>
      </c>
      <c r="K172" s="6">
        <v>247</v>
      </c>
      <c r="L172" s="6"/>
      <c r="M172" s="3"/>
      <c r="N172" s="3"/>
      <c r="O172" s="3"/>
      <c r="P172" s="53"/>
      <c r="Q172" s="53"/>
      <c r="R172" s="172"/>
    </row>
    <row r="173" spans="1:18" ht="225.6" thickTop="1" thickBot="1" x14ac:dyDescent="0.35">
      <c r="A173" s="69">
        <v>173</v>
      </c>
      <c r="B173" s="111" t="s">
        <v>581</v>
      </c>
      <c r="C173" s="125">
        <v>20</v>
      </c>
      <c r="D173" s="130" t="s">
        <v>20</v>
      </c>
      <c r="E173" s="134" t="s">
        <v>213</v>
      </c>
      <c r="F173" s="134">
        <v>45273</v>
      </c>
      <c r="G173" s="130" t="s">
        <v>582</v>
      </c>
      <c r="H173" s="129" t="s">
        <v>503</v>
      </c>
      <c r="I173" s="40" t="s">
        <v>1520</v>
      </c>
      <c r="J173" s="88" t="s">
        <v>134</v>
      </c>
      <c r="K173" s="161">
        <v>216</v>
      </c>
      <c r="L173" s="3"/>
      <c r="M173" s="3"/>
      <c r="N173" s="3"/>
      <c r="O173" s="3"/>
      <c r="P173" s="53"/>
      <c r="Q173" s="53"/>
      <c r="R173" s="172"/>
    </row>
    <row r="174" spans="1:18" ht="212.4" thickTop="1" thickBot="1" x14ac:dyDescent="0.35">
      <c r="A174" s="1">
        <v>174</v>
      </c>
      <c r="B174" s="111" t="s">
        <v>583</v>
      </c>
      <c r="C174" s="125">
        <v>17</v>
      </c>
      <c r="D174" s="130" t="s">
        <v>20</v>
      </c>
      <c r="E174" s="134" t="s">
        <v>198</v>
      </c>
      <c r="F174" s="134">
        <v>45273</v>
      </c>
      <c r="G174" s="147" t="s">
        <v>584</v>
      </c>
      <c r="H174" s="129" t="s">
        <v>503</v>
      </c>
      <c r="I174" s="40" t="s">
        <v>1745</v>
      </c>
      <c r="J174" s="88" t="s">
        <v>134</v>
      </c>
      <c r="K174" s="161">
        <v>230</v>
      </c>
      <c r="L174" s="2"/>
      <c r="M174" s="3"/>
      <c r="N174" s="3"/>
      <c r="O174" s="3"/>
      <c r="P174" s="53"/>
      <c r="Q174" s="53"/>
      <c r="R174" s="172"/>
    </row>
    <row r="175" spans="1:18" ht="212.4" thickTop="1" thickBot="1" x14ac:dyDescent="0.35">
      <c r="A175" s="69">
        <v>175</v>
      </c>
      <c r="B175" s="25" t="s">
        <v>579</v>
      </c>
      <c r="C175" s="31">
        <v>20</v>
      </c>
      <c r="D175" s="24" t="s">
        <v>20</v>
      </c>
      <c r="E175" s="27" t="s">
        <v>223</v>
      </c>
      <c r="F175" s="24">
        <v>45273</v>
      </c>
      <c r="G175" s="29" t="s">
        <v>580</v>
      </c>
      <c r="H175" s="27" t="s">
        <v>503</v>
      </c>
      <c r="I175" s="4" t="s">
        <v>1766</v>
      </c>
      <c r="J175" s="87" t="s">
        <v>112</v>
      </c>
      <c r="K175" s="6">
        <v>248</v>
      </c>
      <c r="L175" s="2"/>
      <c r="M175" s="3"/>
      <c r="N175" s="3"/>
      <c r="O175" s="3"/>
      <c r="P175" s="53"/>
      <c r="Q175" s="53"/>
      <c r="R175" s="172"/>
    </row>
    <row r="176" spans="1:18" ht="409.6" thickTop="1" thickBot="1" x14ac:dyDescent="0.35">
      <c r="A176" s="69">
        <v>176</v>
      </c>
      <c r="B176" s="25" t="s">
        <v>616</v>
      </c>
      <c r="C176" s="31">
        <v>22</v>
      </c>
      <c r="D176" s="44" t="s">
        <v>617</v>
      </c>
      <c r="E176" s="33" t="s">
        <v>223</v>
      </c>
      <c r="F176" s="24">
        <v>45274</v>
      </c>
      <c r="G176" s="30" t="s">
        <v>618</v>
      </c>
      <c r="H176" s="27" t="s">
        <v>571</v>
      </c>
      <c r="I176" s="8" t="s">
        <v>1230</v>
      </c>
      <c r="J176" s="9" t="s">
        <v>1105</v>
      </c>
      <c r="K176" s="9">
        <v>245</v>
      </c>
      <c r="L176" s="2"/>
      <c r="M176" s="3"/>
      <c r="N176" s="3"/>
      <c r="O176" s="3"/>
      <c r="P176" s="53"/>
      <c r="Q176" s="53"/>
      <c r="R176" s="172"/>
    </row>
    <row r="177" spans="1:18" ht="318.60000000000002" thickTop="1" thickBot="1" x14ac:dyDescent="0.35">
      <c r="A177" s="69">
        <v>177</v>
      </c>
      <c r="B177" s="25" t="s">
        <v>585</v>
      </c>
      <c r="C177" s="31">
        <v>18</v>
      </c>
      <c r="D177" s="29" t="s">
        <v>20</v>
      </c>
      <c r="E177" s="24" t="s">
        <v>205</v>
      </c>
      <c r="F177" s="24">
        <v>45274</v>
      </c>
      <c r="G177" s="51" t="s">
        <v>586</v>
      </c>
      <c r="H177" s="27" t="s">
        <v>503</v>
      </c>
      <c r="I177" s="95" t="s">
        <v>1373</v>
      </c>
      <c r="J177" s="5" t="s">
        <v>19</v>
      </c>
      <c r="K177" s="6">
        <v>245</v>
      </c>
      <c r="L177" s="2"/>
      <c r="M177" s="3"/>
      <c r="N177" s="3"/>
      <c r="O177" s="3"/>
      <c r="P177" s="53"/>
      <c r="Q177" s="53"/>
      <c r="R177" s="172"/>
    </row>
    <row r="178" spans="1:18" ht="318.60000000000002" thickTop="1" thickBot="1" x14ac:dyDescent="0.35">
      <c r="A178" s="1">
        <v>178</v>
      </c>
      <c r="B178" s="25" t="s">
        <v>587</v>
      </c>
      <c r="C178" s="31">
        <v>21</v>
      </c>
      <c r="D178" s="29" t="s">
        <v>20</v>
      </c>
      <c r="E178" s="24" t="s">
        <v>223</v>
      </c>
      <c r="F178" s="24">
        <v>45274</v>
      </c>
      <c r="G178" s="56" t="s">
        <v>588</v>
      </c>
      <c r="H178" s="27" t="s">
        <v>589</v>
      </c>
      <c r="I178" s="95" t="s">
        <v>1624</v>
      </c>
      <c r="J178" s="5" t="s">
        <v>19</v>
      </c>
      <c r="K178" s="6">
        <v>245</v>
      </c>
      <c r="L178" s="2"/>
      <c r="M178" s="3"/>
      <c r="N178" s="3"/>
      <c r="O178" s="3"/>
      <c r="P178" s="53"/>
      <c r="Q178" s="53"/>
      <c r="R178" s="172"/>
    </row>
    <row r="179" spans="1:18" ht="360" thickTop="1" thickBot="1" x14ac:dyDescent="0.35">
      <c r="A179" s="69">
        <v>179</v>
      </c>
      <c r="B179" s="25" t="s">
        <v>590</v>
      </c>
      <c r="C179" s="31">
        <v>20</v>
      </c>
      <c r="D179" s="29" t="s">
        <v>20</v>
      </c>
      <c r="E179" s="24" t="s">
        <v>223</v>
      </c>
      <c r="F179" s="24">
        <v>45274</v>
      </c>
      <c r="G179" s="42" t="s">
        <v>591</v>
      </c>
      <c r="H179" s="27" t="s">
        <v>503</v>
      </c>
      <c r="I179" s="95" t="s">
        <v>1507</v>
      </c>
      <c r="J179" s="5" t="s">
        <v>19</v>
      </c>
      <c r="K179" s="6">
        <v>245</v>
      </c>
      <c r="L179" s="2"/>
      <c r="M179" s="3"/>
      <c r="N179" s="3"/>
      <c r="O179" s="3"/>
      <c r="P179" s="53"/>
      <c r="Q179" s="53"/>
      <c r="R179" s="172"/>
    </row>
    <row r="180" spans="1:18" s="94" customFormat="1" ht="409.6" thickTop="1" thickBot="1" x14ac:dyDescent="0.35">
      <c r="A180" s="69">
        <v>180</v>
      </c>
      <c r="B180" s="25" t="s">
        <v>592</v>
      </c>
      <c r="C180" s="31">
        <v>20</v>
      </c>
      <c r="D180" s="44" t="s">
        <v>593</v>
      </c>
      <c r="E180" s="24" t="s">
        <v>213</v>
      </c>
      <c r="F180" s="24">
        <v>45274</v>
      </c>
      <c r="G180" s="42" t="s">
        <v>594</v>
      </c>
      <c r="H180" s="27" t="s">
        <v>571</v>
      </c>
      <c r="I180" s="95" t="s">
        <v>1582</v>
      </c>
      <c r="J180" s="5" t="s">
        <v>19</v>
      </c>
      <c r="K180" s="6">
        <v>245</v>
      </c>
      <c r="L180" s="2"/>
      <c r="M180" s="3"/>
      <c r="N180" s="3"/>
      <c r="O180" s="3"/>
      <c r="P180" s="53"/>
      <c r="Q180" s="53"/>
      <c r="R180" s="172"/>
    </row>
    <row r="181" spans="1:18" s="94" customFormat="1" ht="263.39999999999998" thickTop="1" thickBot="1" x14ac:dyDescent="0.35">
      <c r="A181" s="69">
        <v>181</v>
      </c>
      <c r="B181" s="25" t="s">
        <v>608</v>
      </c>
      <c r="C181" s="31">
        <v>20</v>
      </c>
      <c r="D181" s="37" t="s">
        <v>20</v>
      </c>
      <c r="E181" s="33" t="s">
        <v>210</v>
      </c>
      <c r="F181" s="24">
        <v>45274</v>
      </c>
      <c r="G181" s="51" t="s">
        <v>609</v>
      </c>
      <c r="H181" s="27" t="s">
        <v>503</v>
      </c>
      <c r="I181" s="4" t="s">
        <v>1292</v>
      </c>
      <c r="J181" s="5" t="s">
        <v>332</v>
      </c>
      <c r="K181" s="6">
        <v>154</v>
      </c>
      <c r="L181" s="109"/>
      <c r="M181" s="108"/>
      <c r="N181" s="108"/>
      <c r="O181" s="108"/>
      <c r="P181" s="53"/>
      <c r="Q181" s="53"/>
      <c r="R181" s="172"/>
    </row>
    <row r="182" spans="1:18" s="94" customFormat="1" ht="125.4" thickTop="1" thickBot="1" x14ac:dyDescent="0.35">
      <c r="A182" s="1">
        <v>182</v>
      </c>
      <c r="B182" s="25" t="s">
        <v>610</v>
      </c>
      <c r="C182" s="31">
        <v>6</v>
      </c>
      <c r="D182" s="37" t="s">
        <v>20</v>
      </c>
      <c r="E182" s="33" t="s">
        <v>223</v>
      </c>
      <c r="F182" s="24">
        <v>45274</v>
      </c>
      <c r="G182" s="29" t="s">
        <v>611</v>
      </c>
      <c r="H182" s="27" t="s">
        <v>503</v>
      </c>
      <c r="I182" s="4" t="s">
        <v>1035</v>
      </c>
      <c r="J182" s="5" t="s">
        <v>332</v>
      </c>
      <c r="K182" s="6">
        <v>154</v>
      </c>
      <c r="L182" s="109"/>
      <c r="M182" s="108"/>
      <c r="N182" s="108"/>
      <c r="O182" s="108"/>
      <c r="P182" s="53"/>
      <c r="Q182" s="53"/>
      <c r="R182" s="172"/>
    </row>
    <row r="183" spans="1:18" s="94" customFormat="1" ht="409.6" thickTop="1" thickBot="1" x14ac:dyDescent="0.35">
      <c r="A183" s="69">
        <v>183</v>
      </c>
      <c r="B183" s="25" t="s">
        <v>612</v>
      </c>
      <c r="C183" s="31">
        <v>20</v>
      </c>
      <c r="D183" s="55" t="s">
        <v>613</v>
      </c>
      <c r="E183" s="33" t="s">
        <v>614</v>
      </c>
      <c r="F183" s="24">
        <v>45274</v>
      </c>
      <c r="G183" s="29" t="s">
        <v>615</v>
      </c>
      <c r="H183" s="27" t="s">
        <v>571</v>
      </c>
      <c r="I183" s="4" t="s">
        <v>1293</v>
      </c>
      <c r="J183" s="5" t="s">
        <v>332</v>
      </c>
      <c r="K183" s="6">
        <v>154</v>
      </c>
      <c r="L183" s="109"/>
      <c r="M183" s="108"/>
      <c r="N183" s="108"/>
      <c r="O183" s="108"/>
      <c r="P183" s="53"/>
      <c r="Q183" s="53"/>
      <c r="R183" s="172"/>
    </row>
    <row r="184" spans="1:18" s="94" customFormat="1" ht="409.6" thickTop="1" thickBot="1" x14ac:dyDescent="0.35">
      <c r="A184" s="69">
        <v>184</v>
      </c>
      <c r="B184" s="25" t="s">
        <v>599</v>
      </c>
      <c r="C184" s="31">
        <v>20</v>
      </c>
      <c r="D184" s="44" t="s">
        <v>600</v>
      </c>
      <c r="E184" s="33" t="s">
        <v>223</v>
      </c>
      <c r="F184" s="24">
        <v>45274</v>
      </c>
      <c r="G184" s="59" t="s">
        <v>601</v>
      </c>
      <c r="H184" s="27" t="s">
        <v>602</v>
      </c>
      <c r="I184" s="4" t="s">
        <v>1716</v>
      </c>
      <c r="J184" s="5" t="s">
        <v>47</v>
      </c>
      <c r="K184" s="6">
        <v>224</v>
      </c>
      <c r="L184" s="2"/>
      <c r="M184" s="3"/>
      <c r="N184" s="3"/>
      <c r="O184" s="3"/>
      <c r="P184" s="53"/>
      <c r="Q184" s="53"/>
      <c r="R184" s="172"/>
    </row>
    <row r="185" spans="1:18" s="94" customFormat="1" ht="199.2" thickTop="1" thickBot="1" x14ac:dyDescent="0.35">
      <c r="A185" s="69">
        <v>185</v>
      </c>
      <c r="B185" s="25" t="s">
        <v>606</v>
      </c>
      <c r="C185" s="31">
        <v>20</v>
      </c>
      <c r="D185" s="37" t="s">
        <v>20</v>
      </c>
      <c r="E185" s="33" t="s">
        <v>223</v>
      </c>
      <c r="F185" s="24">
        <v>45274</v>
      </c>
      <c r="G185" s="29" t="s">
        <v>607</v>
      </c>
      <c r="H185" s="27" t="s">
        <v>503</v>
      </c>
      <c r="I185" s="4" t="s">
        <v>1717</v>
      </c>
      <c r="J185" s="5" t="s">
        <v>47</v>
      </c>
      <c r="K185" s="6">
        <v>224</v>
      </c>
      <c r="L185" s="166" t="s">
        <v>1718</v>
      </c>
      <c r="M185" s="5"/>
      <c r="N185" s="5">
        <v>19</v>
      </c>
      <c r="O185" s="3"/>
      <c r="P185" s="53"/>
      <c r="Q185" s="53"/>
      <c r="R185" s="172"/>
    </row>
    <row r="186" spans="1:18" ht="160.80000000000001" thickTop="1" thickBot="1" x14ac:dyDescent="0.35">
      <c r="A186" s="1">
        <v>186</v>
      </c>
      <c r="B186" s="25" t="s">
        <v>597</v>
      </c>
      <c r="C186" s="31">
        <v>19</v>
      </c>
      <c r="D186" s="37" t="s">
        <v>20</v>
      </c>
      <c r="E186" s="33" t="s">
        <v>210</v>
      </c>
      <c r="F186" s="24">
        <v>45274</v>
      </c>
      <c r="G186" s="42" t="s">
        <v>598</v>
      </c>
      <c r="H186" s="27" t="s">
        <v>503</v>
      </c>
      <c r="I186" s="4" t="s">
        <v>979</v>
      </c>
      <c r="J186" s="5" t="s">
        <v>423</v>
      </c>
      <c r="K186" s="6">
        <v>205</v>
      </c>
      <c r="L186" s="2"/>
      <c r="M186" s="3"/>
      <c r="N186" s="3"/>
      <c r="O186" s="3"/>
      <c r="P186" s="53"/>
      <c r="Q186" s="53"/>
      <c r="R186" s="172"/>
    </row>
    <row r="187" spans="1:18" s="7" customFormat="1" ht="212.4" thickTop="1" thickBot="1" x14ac:dyDescent="0.35">
      <c r="A187" s="69">
        <v>187</v>
      </c>
      <c r="B187" s="25" t="s">
        <v>603</v>
      </c>
      <c r="C187" s="31">
        <v>19</v>
      </c>
      <c r="D187" s="37" t="s">
        <v>20</v>
      </c>
      <c r="E187" s="33" t="s">
        <v>205</v>
      </c>
      <c r="F187" s="24">
        <v>45274</v>
      </c>
      <c r="G187" s="29" t="s">
        <v>604</v>
      </c>
      <c r="H187" s="27" t="s">
        <v>503</v>
      </c>
      <c r="I187" s="4" t="s">
        <v>980</v>
      </c>
      <c r="J187" s="5" t="s">
        <v>605</v>
      </c>
      <c r="K187" s="6">
        <v>205</v>
      </c>
      <c r="L187" s="3"/>
      <c r="M187" s="3"/>
      <c r="N187" s="3"/>
      <c r="O187" s="3"/>
      <c r="P187" s="172"/>
      <c r="Q187" s="172"/>
      <c r="R187" s="172"/>
    </row>
    <row r="188" spans="1:18" s="7" customFormat="1" ht="238.8" thickTop="1" thickBot="1" x14ac:dyDescent="0.35">
      <c r="A188" s="69">
        <v>188</v>
      </c>
      <c r="B188" s="25" t="s">
        <v>595</v>
      </c>
      <c r="C188" s="31">
        <v>20</v>
      </c>
      <c r="D188" s="37" t="s">
        <v>20</v>
      </c>
      <c r="E188" s="33" t="s">
        <v>213</v>
      </c>
      <c r="F188" s="24">
        <v>45274</v>
      </c>
      <c r="G188" s="29" t="s">
        <v>596</v>
      </c>
      <c r="H188" s="27" t="s">
        <v>503</v>
      </c>
      <c r="I188" s="4" t="s">
        <v>1114</v>
      </c>
      <c r="J188" s="4" t="s">
        <v>194</v>
      </c>
      <c r="K188" s="6">
        <v>245</v>
      </c>
      <c r="L188" s="6"/>
      <c r="M188" s="3"/>
      <c r="N188" s="3"/>
      <c r="O188" s="3"/>
      <c r="P188" s="172"/>
      <c r="Q188" s="172"/>
      <c r="R188" s="172"/>
    </row>
    <row r="189" spans="1:18" s="7" customFormat="1" ht="201.6" thickTop="1" thickBot="1" x14ac:dyDescent="0.35">
      <c r="A189" s="69">
        <v>189</v>
      </c>
      <c r="B189" s="25" t="s">
        <v>647</v>
      </c>
      <c r="C189" s="31">
        <v>19</v>
      </c>
      <c r="D189" s="32" t="s">
        <v>20</v>
      </c>
      <c r="E189" s="33" t="s">
        <v>198</v>
      </c>
      <c r="F189" s="34">
        <v>45275</v>
      </c>
      <c r="G189" s="35" t="s">
        <v>648</v>
      </c>
      <c r="H189" s="27" t="s">
        <v>503</v>
      </c>
      <c r="I189" s="4" t="s">
        <v>1448</v>
      </c>
      <c r="J189" s="5" t="s">
        <v>112</v>
      </c>
      <c r="K189" s="57">
        <v>244</v>
      </c>
      <c r="L189" s="3"/>
      <c r="M189" s="3"/>
      <c r="N189" s="3"/>
      <c r="O189" s="3"/>
      <c r="P189" s="172"/>
      <c r="Q189" s="172"/>
      <c r="R189" s="172"/>
    </row>
    <row r="190" spans="1:18" s="7" customFormat="1" ht="190.2" thickTop="1" thickBot="1" x14ac:dyDescent="0.35">
      <c r="A190" s="1">
        <v>190</v>
      </c>
      <c r="B190" s="25" t="s">
        <v>652</v>
      </c>
      <c r="C190" s="31">
        <v>20</v>
      </c>
      <c r="D190" s="32" t="s">
        <v>20</v>
      </c>
      <c r="E190" s="33" t="s">
        <v>223</v>
      </c>
      <c r="F190" s="34">
        <v>45275</v>
      </c>
      <c r="G190" s="35" t="s">
        <v>653</v>
      </c>
      <c r="H190" s="27" t="s">
        <v>503</v>
      </c>
      <c r="I190" s="4" t="s">
        <v>1571</v>
      </c>
      <c r="J190" s="5" t="s">
        <v>112</v>
      </c>
      <c r="K190" s="57">
        <v>244</v>
      </c>
      <c r="L190" s="3"/>
      <c r="M190" s="3"/>
      <c r="N190" s="3"/>
      <c r="O190" s="3"/>
      <c r="P190" s="172"/>
      <c r="Q190" s="172"/>
      <c r="R190" s="172"/>
    </row>
    <row r="191" spans="1:18" s="7" customFormat="1" ht="149.4" thickTop="1" thickBot="1" x14ac:dyDescent="0.35">
      <c r="A191" s="69">
        <v>191</v>
      </c>
      <c r="B191" s="25" t="s">
        <v>654</v>
      </c>
      <c r="C191" s="31">
        <v>19</v>
      </c>
      <c r="D191" s="32" t="s">
        <v>20</v>
      </c>
      <c r="E191" s="33" t="s">
        <v>223</v>
      </c>
      <c r="F191" s="34">
        <v>45275</v>
      </c>
      <c r="G191" s="35" t="s">
        <v>655</v>
      </c>
      <c r="H191" s="27" t="s">
        <v>503</v>
      </c>
      <c r="I191" s="4" t="s">
        <v>1695</v>
      </c>
      <c r="J191" s="5" t="s">
        <v>47</v>
      </c>
      <c r="K191" s="57">
        <v>244</v>
      </c>
      <c r="L191" s="3"/>
      <c r="M191" s="3"/>
      <c r="N191" s="3"/>
      <c r="O191" s="3"/>
      <c r="P191" s="172"/>
      <c r="Q191" s="172"/>
      <c r="R191" s="172"/>
    </row>
    <row r="192" spans="1:18" s="7" customFormat="1" ht="146.4" thickTop="1" thickBot="1" x14ac:dyDescent="0.35">
      <c r="A192" s="69">
        <v>192</v>
      </c>
      <c r="B192" s="25" t="s">
        <v>656</v>
      </c>
      <c r="C192" s="31">
        <v>5</v>
      </c>
      <c r="D192" s="36" t="s">
        <v>657</v>
      </c>
      <c r="E192" s="33" t="s">
        <v>210</v>
      </c>
      <c r="F192" s="34">
        <v>45275</v>
      </c>
      <c r="G192" s="35" t="s">
        <v>658</v>
      </c>
      <c r="H192" s="27" t="s">
        <v>571</v>
      </c>
      <c r="I192" s="4" t="s">
        <v>1363</v>
      </c>
      <c r="J192" s="5" t="s">
        <v>112</v>
      </c>
      <c r="K192" s="57">
        <v>244</v>
      </c>
      <c r="L192" s="3"/>
      <c r="M192" s="3"/>
      <c r="N192" s="3"/>
      <c r="O192" s="3"/>
      <c r="P192" s="172"/>
      <c r="Q192" s="172"/>
      <c r="R192" s="172"/>
    </row>
    <row r="193" spans="1:18" s="7" customFormat="1" ht="249.6" thickTop="1" thickBot="1" x14ac:dyDescent="0.35">
      <c r="A193" s="69">
        <v>193</v>
      </c>
      <c r="B193" s="25" t="s">
        <v>629</v>
      </c>
      <c r="C193" s="31">
        <v>20</v>
      </c>
      <c r="D193" s="37" t="s">
        <v>20</v>
      </c>
      <c r="E193" s="33" t="s">
        <v>223</v>
      </c>
      <c r="F193" s="34">
        <v>45275</v>
      </c>
      <c r="G193" s="43" t="s">
        <v>630</v>
      </c>
      <c r="H193" s="27" t="s">
        <v>503</v>
      </c>
      <c r="I193" s="4" t="s">
        <v>1575</v>
      </c>
      <c r="J193" s="87" t="s">
        <v>112</v>
      </c>
      <c r="K193" s="6">
        <v>246</v>
      </c>
      <c r="L193" s="5" t="e">
        <f>[1]Antonio!M100</f>
        <v>#REF!</v>
      </c>
      <c r="M193" s="5" t="e">
        <f>[1]Antonio!N100</f>
        <v>#REF!</v>
      </c>
      <c r="N193" s="5" t="e">
        <f>[1]Antonio!O100</f>
        <v>#REF!</v>
      </c>
      <c r="O193" s="3"/>
      <c r="P193" s="172"/>
      <c r="Q193" s="172"/>
      <c r="R193" s="172"/>
    </row>
    <row r="194" spans="1:18" s="7" customFormat="1" ht="263.39999999999998" thickTop="1" thickBot="1" x14ac:dyDescent="0.35">
      <c r="A194" s="1">
        <v>194</v>
      </c>
      <c r="B194" s="25" t="s">
        <v>621</v>
      </c>
      <c r="C194" s="31">
        <v>20</v>
      </c>
      <c r="D194" s="37" t="s">
        <v>20</v>
      </c>
      <c r="E194" s="33" t="s">
        <v>223</v>
      </c>
      <c r="F194" s="34">
        <v>45275</v>
      </c>
      <c r="G194" s="43" t="s">
        <v>622</v>
      </c>
      <c r="H194" s="27" t="s">
        <v>503</v>
      </c>
      <c r="I194" s="4" t="s">
        <v>1569</v>
      </c>
      <c r="J194" s="5" t="s">
        <v>112</v>
      </c>
      <c r="K194" s="6">
        <v>205</v>
      </c>
      <c r="L194" s="3"/>
      <c r="M194" s="3"/>
      <c r="N194" s="3"/>
      <c r="O194" s="3"/>
      <c r="P194" s="172"/>
      <c r="Q194" s="172"/>
      <c r="R194" s="172"/>
    </row>
    <row r="195" spans="1:18" s="7" customFormat="1" ht="409.6" thickTop="1" thickBot="1" x14ac:dyDescent="0.35">
      <c r="A195" s="69">
        <v>195</v>
      </c>
      <c r="B195" s="25" t="s">
        <v>623</v>
      </c>
      <c r="C195" s="31">
        <v>20</v>
      </c>
      <c r="D195" s="55" t="s">
        <v>624</v>
      </c>
      <c r="E195" s="33" t="s">
        <v>223</v>
      </c>
      <c r="F195" s="34">
        <v>45275</v>
      </c>
      <c r="G195" s="43" t="s">
        <v>624</v>
      </c>
      <c r="H195" s="27" t="s">
        <v>571</v>
      </c>
      <c r="I195" s="4" t="s">
        <v>1138</v>
      </c>
      <c r="J195" s="5"/>
      <c r="K195" s="6">
        <v>221</v>
      </c>
      <c r="L195" s="3"/>
      <c r="M195" s="3"/>
      <c r="N195" s="3"/>
      <c r="O195" s="3"/>
      <c r="P195" s="172"/>
      <c r="Q195" s="172"/>
      <c r="R195" s="172"/>
    </row>
    <row r="196" spans="1:18" s="7" customFormat="1" ht="194.4" thickTop="1" thickBot="1" x14ac:dyDescent="0.35">
      <c r="A196" s="69">
        <v>196</v>
      </c>
      <c r="B196" s="25" t="s">
        <v>625</v>
      </c>
      <c r="C196" s="31">
        <v>8</v>
      </c>
      <c r="D196" s="37" t="s">
        <v>20</v>
      </c>
      <c r="E196" s="33" t="s">
        <v>215</v>
      </c>
      <c r="F196" s="34">
        <v>45275</v>
      </c>
      <c r="G196" s="43" t="s">
        <v>626</v>
      </c>
      <c r="H196" s="27" t="s">
        <v>503</v>
      </c>
      <c r="I196" s="4" t="s">
        <v>1469</v>
      </c>
      <c r="J196" s="5" t="s">
        <v>158</v>
      </c>
      <c r="K196" s="6">
        <v>221</v>
      </c>
      <c r="L196" s="3"/>
      <c r="M196" s="3"/>
      <c r="N196" s="3"/>
      <c r="O196" s="3"/>
      <c r="P196" s="172"/>
      <c r="Q196" s="172"/>
      <c r="R196" s="172"/>
    </row>
    <row r="197" spans="1:18" s="16" customFormat="1" ht="263.39999999999998" thickTop="1" thickBot="1" x14ac:dyDescent="0.35">
      <c r="A197" s="69">
        <v>197</v>
      </c>
      <c r="B197" s="25" t="s">
        <v>627</v>
      </c>
      <c r="C197" s="31">
        <v>20</v>
      </c>
      <c r="D197" s="37" t="s">
        <v>20</v>
      </c>
      <c r="E197" s="33" t="s">
        <v>213</v>
      </c>
      <c r="F197" s="34">
        <v>45275</v>
      </c>
      <c r="G197" s="43" t="s">
        <v>628</v>
      </c>
      <c r="H197" s="27" t="s">
        <v>503</v>
      </c>
      <c r="I197" s="4" t="s">
        <v>1137</v>
      </c>
      <c r="J197" s="5" t="s">
        <v>158</v>
      </c>
      <c r="K197" s="6">
        <v>216</v>
      </c>
      <c r="L197" s="3"/>
      <c r="M197" s="3"/>
      <c r="N197" s="3"/>
      <c r="O197" s="3"/>
      <c r="P197" s="15"/>
    </row>
    <row r="198" spans="1:18" s="13" customFormat="1" ht="263.39999999999998" thickTop="1" thickBot="1" x14ac:dyDescent="0.35">
      <c r="A198" s="1">
        <v>198</v>
      </c>
      <c r="B198" s="25" t="s">
        <v>636</v>
      </c>
      <c r="C198" s="31">
        <v>20</v>
      </c>
      <c r="D198" s="32" t="s">
        <v>20</v>
      </c>
      <c r="E198" s="33" t="s">
        <v>223</v>
      </c>
      <c r="F198" s="34">
        <v>45275</v>
      </c>
      <c r="G198" s="35" t="s">
        <v>637</v>
      </c>
      <c r="H198" s="27" t="s">
        <v>503</v>
      </c>
      <c r="I198" s="4" t="s">
        <v>1371</v>
      </c>
      <c r="J198" s="5" t="s">
        <v>332</v>
      </c>
      <c r="K198" s="6">
        <v>154</v>
      </c>
      <c r="L198" s="108"/>
      <c r="M198" s="108"/>
      <c r="N198" s="108"/>
      <c r="O198" s="108"/>
      <c r="P198" s="12"/>
    </row>
    <row r="199" spans="1:18" s="13" customFormat="1" ht="208.2" thickTop="1" thickBot="1" x14ac:dyDescent="0.35">
      <c r="A199" s="69">
        <v>199</v>
      </c>
      <c r="B199" s="25" t="s">
        <v>619</v>
      </c>
      <c r="C199" s="31">
        <v>15</v>
      </c>
      <c r="D199" s="37" t="s">
        <v>20</v>
      </c>
      <c r="E199" s="33" t="s">
        <v>215</v>
      </c>
      <c r="F199" s="34">
        <v>45275</v>
      </c>
      <c r="G199" s="43" t="s">
        <v>620</v>
      </c>
      <c r="H199" s="27" t="s">
        <v>503</v>
      </c>
      <c r="I199" s="4" t="s">
        <v>1526</v>
      </c>
      <c r="J199" s="5" t="s">
        <v>27</v>
      </c>
      <c r="K199" s="6">
        <f>147+15+15+15+15+15</f>
        <v>222</v>
      </c>
      <c r="L199" s="3"/>
      <c r="M199" s="3"/>
      <c r="N199" s="3"/>
      <c r="O199" s="3"/>
      <c r="P199" s="12"/>
    </row>
    <row r="200" spans="1:18" s="13" customFormat="1" ht="409.6" thickTop="1" thickBot="1" x14ac:dyDescent="0.35">
      <c r="A200" s="69">
        <v>200</v>
      </c>
      <c r="B200" s="25" t="s">
        <v>631</v>
      </c>
      <c r="C200" s="31">
        <v>18</v>
      </c>
      <c r="D200" s="44" t="s">
        <v>632</v>
      </c>
      <c r="E200" s="33" t="s">
        <v>215</v>
      </c>
      <c r="F200" s="34">
        <v>45275</v>
      </c>
      <c r="G200" s="32" t="s">
        <v>633</v>
      </c>
      <c r="H200" s="27" t="s">
        <v>571</v>
      </c>
      <c r="I200" s="4" t="s">
        <v>1236</v>
      </c>
      <c r="J200" s="5" t="s">
        <v>27</v>
      </c>
      <c r="K200" s="6">
        <f>147+15+15+15+15+15</f>
        <v>222</v>
      </c>
      <c r="L200" s="3"/>
      <c r="M200" s="3"/>
      <c r="N200" s="3"/>
      <c r="O200" s="3"/>
      <c r="P200" s="12"/>
    </row>
    <row r="201" spans="1:18" s="13" customFormat="1" ht="81" thickTop="1" thickBot="1" x14ac:dyDescent="0.35">
      <c r="A201" s="69">
        <v>201</v>
      </c>
      <c r="B201" s="25" t="s">
        <v>638</v>
      </c>
      <c r="C201" s="31">
        <v>2</v>
      </c>
      <c r="D201" s="32" t="s">
        <v>20</v>
      </c>
      <c r="E201" s="33" t="s">
        <v>215</v>
      </c>
      <c r="F201" s="34">
        <v>45275</v>
      </c>
      <c r="G201" s="35" t="s">
        <v>639</v>
      </c>
      <c r="H201" s="27" t="s">
        <v>503</v>
      </c>
      <c r="I201" s="4" t="s">
        <v>640</v>
      </c>
      <c r="J201" s="5" t="s">
        <v>27</v>
      </c>
      <c r="K201" s="6">
        <f>147+15+15+15+15+15</f>
        <v>222</v>
      </c>
      <c r="L201" s="3"/>
      <c r="M201" s="3"/>
      <c r="N201" s="3"/>
      <c r="O201" s="3"/>
      <c r="P201" s="12"/>
    </row>
    <row r="202" spans="1:18" s="13" customFormat="1" ht="172.2" thickTop="1" thickBot="1" x14ac:dyDescent="0.35">
      <c r="A202" s="1">
        <v>202</v>
      </c>
      <c r="B202" s="25" t="s">
        <v>641</v>
      </c>
      <c r="C202" s="31">
        <v>20</v>
      </c>
      <c r="D202" s="32" t="s">
        <v>20</v>
      </c>
      <c r="E202" s="33" t="s">
        <v>210</v>
      </c>
      <c r="F202" s="34">
        <v>45275</v>
      </c>
      <c r="G202" s="35" t="s">
        <v>642</v>
      </c>
      <c r="H202" s="27" t="s">
        <v>503</v>
      </c>
      <c r="I202" s="4" t="s">
        <v>1386</v>
      </c>
      <c r="J202" s="5" t="s">
        <v>27</v>
      </c>
      <c r="K202" s="6">
        <f>147+15+15+15+15+15</f>
        <v>222</v>
      </c>
      <c r="L202" s="3"/>
      <c r="M202" s="3"/>
      <c r="N202" s="3"/>
      <c r="O202" s="3"/>
      <c r="P202" s="12"/>
    </row>
    <row r="203" spans="1:18" s="13" customFormat="1" ht="344.4" thickTop="1" thickBot="1" x14ac:dyDescent="0.35">
      <c r="A203" s="69">
        <v>203</v>
      </c>
      <c r="B203" s="25" t="s">
        <v>649</v>
      </c>
      <c r="C203" s="31">
        <v>16</v>
      </c>
      <c r="D203" s="32" t="s">
        <v>650</v>
      </c>
      <c r="E203" s="33" t="s">
        <v>215</v>
      </c>
      <c r="F203" s="34">
        <v>45275</v>
      </c>
      <c r="G203" s="29" t="s">
        <v>651</v>
      </c>
      <c r="H203" s="27" t="s">
        <v>571</v>
      </c>
      <c r="I203" s="4" t="s">
        <v>971</v>
      </c>
      <c r="J203" s="5" t="s">
        <v>27</v>
      </c>
      <c r="K203" s="6">
        <f>147+15+15+15+15+15</f>
        <v>222</v>
      </c>
      <c r="L203" s="3"/>
      <c r="M203" s="3"/>
      <c r="N203" s="3"/>
      <c r="O203" s="3"/>
      <c r="P203" s="12"/>
    </row>
    <row r="204" spans="1:18" s="13" customFormat="1" ht="159.6" thickTop="1" thickBot="1" x14ac:dyDescent="0.35">
      <c r="A204" s="69">
        <v>204</v>
      </c>
      <c r="B204" s="25" t="s">
        <v>659</v>
      </c>
      <c r="C204" s="31">
        <v>8</v>
      </c>
      <c r="D204" s="36" t="s">
        <v>660</v>
      </c>
      <c r="E204" s="33" t="s">
        <v>223</v>
      </c>
      <c r="F204" s="34">
        <v>45275</v>
      </c>
      <c r="G204" s="35" t="s">
        <v>661</v>
      </c>
      <c r="H204" s="27" t="s">
        <v>571</v>
      </c>
      <c r="I204" s="4" t="s">
        <v>981</v>
      </c>
      <c r="J204" s="5" t="s">
        <v>605</v>
      </c>
      <c r="K204" s="6">
        <v>195</v>
      </c>
      <c r="L204" s="3"/>
      <c r="M204" s="3"/>
      <c r="N204" s="3"/>
      <c r="O204" s="3"/>
      <c r="P204" s="12"/>
    </row>
    <row r="205" spans="1:18" s="13" customFormat="1" ht="160.80000000000001" thickTop="1" thickBot="1" x14ac:dyDescent="0.35">
      <c r="A205" s="69">
        <v>205</v>
      </c>
      <c r="B205" s="25" t="s">
        <v>662</v>
      </c>
      <c r="C205" s="31">
        <v>17</v>
      </c>
      <c r="D205" s="32" t="s">
        <v>20</v>
      </c>
      <c r="E205" s="33" t="s">
        <v>198</v>
      </c>
      <c r="F205" s="34">
        <v>45275</v>
      </c>
      <c r="G205" s="35" t="s">
        <v>663</v>
      </c>
      <c r="H205" s="27" t="s">
        <v>503</v>
      </c>
      <c r="I205" s="4" t="s">
        <v>982</v>
      </c>
      <c r="J205" s="5" t="s">
        <v>605</v>
      </c>
      <c r="K205" s="6">
        <v>195</v>
      </c>
      <c r="L205" s="3"/>
      <c r="M205" s="3"/>
      <c r="N205" s="3"/>
      <c r="O205" s="3"/>
      <c r="P205" s="12"/>
    </row>
    <row r="206" spans="1:18" s="13" customFormat="1" ht="160.80000000000001" thickTop="1" thickBot="1" x14ac:dyDescent="0.35">
      <c r="A206" s="1">
        <v>206</v>
      </c>
      <c r="B206" s="25" t="s">
        <v>664</v>
      </c>
      <c r="C206" s="31">
        <v>18</v>
      </c>
      <c r="D206" s="32" t="s">
        <v>20</v>
      </c>
      <c r="E206" s="33" t="s">
        <v>213</v>
      </c>
      <c r="F206" s="34">
        <v>45275</v>
      </c>
      <c r="G206" s="35" t="s">
        <v>665</v>
      </c>
      <c r="H206" s="27" t="s">
        <v>503</v>
      </c>
      <c r="I206" s="4" t="s">
        <v>983</v>
      </c>
      <c r="J206" s="5" t="s">
        <v>1050</v>
      </c>
      <c r="K206" s="6">
        <v>195</v>
      </c>
      <c r="L206" s="3"/>
      <c r="M206" s="3"/>
      <c r="N206" s="3"/>
      <c r="O206" s="3"/>
      <c r="P206" s="12"/>
    </row>
    <row r="207" spans="1:18" s="13" customFormat="1" ht="125.4" thickTop="1" thickBot="1" x14ac:dyDescent="0.35">
      <c r="A207" s="69">
        <v>207</v>
      </c>
      <c r="B207" s="25" t="s">
        <v>666</v>
      </c>
      <c r="C207" s="33">
        <v>1</v>
      </c>
      <c r="D207" s="32" t="s">
        <v>20</v>
      </c>
      <c r="E207" s="33" t="s">
        <v>223</v>
      </c>
      <c r="F207" s="34">
        <v>45275</v>
      </c>
      <c r="G207" s="42" t="s">
        <v>667</v>
      </c>
      <c r="H207" s="27" t="s">
        <v>503</v>
      </c>
      <c r="I207" s="4" t="s">
        <v>1051</v>
      </c>
      <c r="J207" s="5" t="s">
        <v>605</v>
      </c>
      <c r="K207" s="6">
        <v>195</v>
      </c>
      <c r="L207" s="3"/>
      <c r="M207" s="3"/>
      <c r="N207" s="3"/>
      <c r="O207" s="3"/>
      <c r="P207" s="12"/>
    </row>
    <row r="208" spans="1:18" s="94" customFormat="1" ht="125.4" thickTop="1" thickBot="1" x14ac:dyDescent="0.35">
      <c r="A208" s="69">
        <v>208</v>
      </c>
      <c r="B208" s="25" t="s">
        <v>668</v>
      </c>
      <c r="C208" s="58">
        <v>2</v>
      </c>
      <c r="D208" s="60" t="s">
        <v>669</v>
      </c>
      <c r="E208" s="33" t="s">
        <v>215</v>
      </c>
      <c r="F208" s="34">
        <v>45275</v>
      </c>
      <c r="G208" s="35" t="s">
        <v>670</v>
      </c>
      <c r="H208" s="27" t="s">
        <v>571</v>
      </c>
      <c r="I208" s="4" t="s">
        <v>1051</v>
      </c>
      <c r="J208" s="5" t="s">
        <v>605</v>
      </c>
      <c r="K208" s="6">
        <v>195</v>
      </c>
      <c r="L208" s="3"/>
      <c r="M208" s="3"/>
      <c r="N208" s="3"/>
      <c r="O208" s="3"/>
      <c r="P208" s="172"/>
      <c r="Q208" s="172"/>
      <c r="R208" s="172"/>
    </row>
    <row r="209" spans="1:18" s="94" customFormat="1" ht="163.80000000000001" thickTop="1" thickBot="1" x14ac:dyDescent="0.35">
      <c r="A209" s="69">
        <v>209</v>
      </c>
      <c r="B209" s="25" t="s">
        <v>671</v>
      </c>
      <c r="C209" s="33">
        <v>15</v>
      </c>
      <c r="D209" s="52" t="s">
        <v>20</v>
      </c>
      <c r="E209" s="33" t="s">
        <v>215</v>
      </c>
      <c r="F209" s="34">
        <v>45275</v>
      </c>
      <c r="G209" s="42" t="s">
        <v>672</v>
      </c>
      <c r="H209" s="27" t="s">
        <v>503</v>
      </c>
      <c r="I209" s="4" t="s">
        <v>981</v>
      </c>
      <c r="J209" s="5" t="s">
        <v>605</v>
      </c>
      <c r="K209" s="6">
        <v>195</v>
      </c>
      <c r="L209" s="3"/>
      <c r="M209" s="3"/>
      <c r="N209" s="3"/>
      <c r="O209" s="3"/>
      <c r="P209" s="172"/>
      <c r="Q209" s="172"/>
      <c r="R209" s="172"/>
    </row>
    <row r="210" spans="1:18" s="94" customFormat="1" ht="179.4" thickTop="1" thickBot="1" x14ac:dyDescent="0.35">
      <c r="A210" s="1">
        <v>210</v>
      </c>
      <c r="B210" s="25" t="s">
        <v>673</v>
      </c>
      <c r="C210" s="33">
        <v>19</v>
      </c>
      <c r="D210" s="52" t="s">
        <v>20</v>
      </c>
      <c r="E210" s="33" t="s">
        <v>223</v>
      </c>
      <c r="F210" s="34">
        <v>45275</v>
      </c>
      <c r="G210" s="42" t="s">
        <v>674</v>
      </c>
      <c r="H210" s="27" t="s">
        <v>503</v>
      </c>
      <c r="I210" s="4" t="s">
        <v>984</v>
      </c>
      <c r="J210" s="5" t="s">
        <v>605</v>
      </c>
      <c r="K210" s="6">
        <v>195</v>
      </c>
      <c r="L210" s="3"/>
      <c r="M210" s="3"/>
      <c r="N210" s="3"/>
      <c r="O210" s="3"/>
      <c r="P210" s="172"/>
      <c r="Q210" s="172"/>
      <c r="R210" s="172"/>
    </row>
    <row r="211" spans="1:18" s="94" customFormat="1" ht="194.4" thickTop="1" thickBot="1" x14ac:dyDescent="0.35">
      <c r="A211" s="69">
        <v>211</v>
      </c>
      <c r="B211" s="25" t="s">
        <v>634</v>
      </c>
      <c r="C211" s="33">
        <v>5</v>
      </c>
      <c r="D211" s="52" t="s">
        <v>20</v>
      </c>
      <c r="E211" s="33" t="s">
        <v>213</v>
      </c>
      <c r="F211" s="34">
        <v>45275</v>
      </c>
      <c r="G211" s="42" t="s">
        <v>635</v>
      </c>
      <c r="H211" s="27" t="s">
        <v>503</v>
      </c>
      <c r="I211" s="4" t="s">
        <v>1115</v>
      </c>
      <c r="J211" s="4" t="s">
        <v>194</v>
      </c>
      <c r="K211" s="6">
        <v>244</v>
      </c>
      <c r="L211" s="6"/>
      <c r="M211" s="3"/>
      <c r="N211" s="3"/>
      <c r="O211" s="3"/>
      <c r="P211" s="172"/>
      <c r="Q211" s="172"/>
      <c r="R211" s="172"/>
    </row>
    <row r="212" spans="1:18" s="94" customFormat="1" ht="166.8" thickTop="1" thickBot="1" x14ac:dyDescent="0.35">
      <c r="A212" s="69">
        <v>212</v>
      </c>
      <c r="B212" s="25" t="s">
        <v>643</v>
      </c>
      <c r="C212" s="33">
        <v>18</v>
      </c>
      <c r="D212" s="52" t="s">
        <v>20</v>
      </c>
      <c r="E212" s="33" t="s">
        <v>215</v>
      </c>
      <c r="F212" s="34">
        <v>45275</v>
      </c>
      <c r="G212" s="42" t="s">
        <v>644</v>
      </c>
      <c r="H212" s="27" t="s">
        <v>503</v>
      </c>
      <c r="I212" s="4" t="s">
        <v>1116</v>
      </c>
      <c r="J212" s="4" t="s">
        <v>158</v>
      </c>
      <c r="K212" s="6">
        <v>244</v>
      </c>
      <c r="L212" s="6"/>
      <c r="M212" s="3"/>
      <c r="N212" s="3"/>
      <c r="O212" s="3"/>
      <c r="P212" s="172"/>
      <c r="Q212" s="172"/>
      <c r="R212" s="172"/>
    </row>
    <row r="213" spans="1:18" s="94" customFormat="1" ht="222" thickTop="1" thickBot="1" x14ac:dyDescent="0.35">
      <c r="A213" s="69">
        <v>213</v>
      </c>
      <c r="B213" s="25" t="s">
        <v>645</v>
      </c>
      <c r="C213" s="33">
        <v>19</v>
      </c>
      <c r="D213" s="52" t="s">
        <v>20</v>
      </c>
      <c r="E213" s="33" t="s">
        <v>198</v>
      </c>
      <c r="F213" s="34">
        <v>45275</v>
      </c>
      <c r="G213" s="42" t="s">
        <v>646</v>
      </c>
      <c r="H213" s="27" t="s">
        <v>503</v>
      </c>
      <c r="I213" s="4" t="s">
        <v>1117</v>
      </c>
      <c r="J213" s="4" t="s">
        <v>47</v>
      </c>
      <c r="K213" s="6">
        <v>244</v>
      </c>
      <c r="L213" s="6"/>
      <c r="M213" s="3"/>
      <c r="N213" s="3"/>
      <c r="O213" s="3"/>
      <c r="P213" s="172"/>
      <c r="Q213" s="172"/>
      <c r="R213" s="172"/>
    </row>
    <row r="214" spans="1:18" s="94" customFormat="1" ht="291" thickTop="1" thickBot="1" x14ac:dyDescent="0.35">
      <c r="A214" s="1">
        <v>214</v>
      </c>
      <c r="B214" s="25" t="s">
        <v>677</v>
      </c>
      <c r="C214" s="33">
        <v>8</v>
      </c>
      <c r="D214" s="52" t="s">
        <v>678</v>
      </c>
      <c r="E214" s="33" t="s">
        <v>79</v>
      </c>
      <c r="F214" s="34">
        <v>45279</v>
      </c>
      <c r="G214" s="42" t="s">
        <v>679</v>
      </c>
      <c r="H214" s="27" t="s">
        <v>571</v>
      </c>
      <c r="I214" s="4" t="s">
        <v>1374</v>
      </c>
      <c r="J214" s="5" t="s">
        <v>19</v>
      </c>
      <c r="K214" s="6">
        <v>240</v>
      </c>
      <c r="L214" s="3"/>
      <c r="M214" s="3"/>
      <c r="N214" s="3"/>
      <c r="O214" s="3"/>
      <c r="P214" s="172"/>
      <c r="Q214" s="172"/>
      <c r="R214" s="172"/>
    </row>
    <row r="215" spans="1:18" s="94" customFormat="1" ht="46.8" customHeight="1" thickTop="1" thickBot="1" x14ac:dyDescent="0.35">
      <c r="A215" s="69">
        <v>215</v>
      </c>
      <c r="B215" s="25" t="s">
        <v>680</v>
      </c>
      <c r="C215" s="33">
        <v>8</v>
      </c>
      <c r="D215" s="52" t="s">
        <v>20</v>
      </c>
      <c r="E215" s="33" t="s">
        <v>79</v>
      </c>
      <c r="F215" s="34">
        <v>45279</v>
      </c>
      <c r="G215" s="42" t="s">
        <v>681</v>
      </c>
      <c r="H215" s="27" t="s">
        <v>503</v>
      </c>
      <c r="I215" s="4" t="s">
        <v>1625</v>
      </c>
      <c r="J215" s="5" t="s">
        <v>19</v>
      </c>
      <c r="K215" s="6">
        <v>240</v>
      </c>
      <c r="L215" s="3"/>
      <c r="M215" s="3"/>
      <c r="N215" s="3"/>
      <c r="O215" s="3"/>
      <c r="P215" s="172"/>
      <c r="Q215" s="172"/>
      <c r="R215" s="172"/>
    </row>
    <row r="216" spans="1:18" s="94" customFormat="1" ht="138" thickTop="1" thickBot="1" x14ac:dyDescent="0.35">
      <c r="A216" s="69">
        <v>216</v>
      </c>
      <c r="B216" s="25" t="s">
        <v>675</v>
      </c>
      <c r="C216" s="33">
        <v>15</v>
      </c>
      <c r="D216" s="52" t="s">
        <v>20</v>
      </c>
      <c r="E216" s="33" t="s">
        <v>223</v>
      </c>
      <c r="F216" s="34">
        <v>45279</v>
      </c>
      <c r="G216" s="42" t="s">
        <v>676</v>
      </c>
      <c r="H216" s="27" t="s">
        <v>503</v>
      </c>
      <c r="I216" s="4" t="s">
        <v>1777</v>
      </c>
      <c r="J216" s="5" t="s">
        <v>1308</v>
      </c>
      <c r="K216" s="57">
        <v>230</v>
      </c>
      <c r="L216" s="3"/>
      <c r="M216" s="3"/>
      <c r="N216" s="3"/>
      <c r="O216" s="3"/>
      <c r="P216" s="172"/>
      <c r="Q216" s="172"/>
      <c r="R216" s="172"/>
    </row>
    <row r="217" spans="1:18" s="94" customFormat="1" ht="318.60000000000002" thickTop="1" thickBot="1" x14ac:dyDescent="0.35">
      <c r="A217" s="69">
        <v>217</v>
      </c>
      <c r="B217" s="25" t="s">
        <v>1047</v>
      </c>
      <c r="C217" s="33">
        <v>16</v>
      </c>
      <c r="D217" s="52" t="s">
        <v>1048</v>
      </c>
      <c r="E217" s="33" t="s">
        <v>205</v>
      </c>
      <c r="F217" s="34">
        <v>45279</v>
      </c>
      <c r="G217" s="42" t="s">
        <v>1049</v>
      </c>
      <c r="H217" s="27" t="s">
        <v>571</v>
      </c>
      <c r="I217" s="4" t="s">
        <v>1778</v>
      </c>
      <c r="J217" s="5" t="s">
        <v>1308</v>
      </c>
      <c r="K217" s="57">
        <v>220</v>
      </c>
      <c r="L217" s="3"/>
      <c r="M217" s="3"/>
      <c r="N217" s="3"/>
      <c r="O217" s="3"/>
      <c r="P217" s="172"/>
      <c r="Q217" s="172"/>
      <c r="R217" s="172"/>
    </row>
    <row r="218" spans="1:18" s="94" customFormat="1" ht="135.6" customHeight="1" thickTop="1" thickBot="1" x14ac:dyDescent="0.35">
      <c r="A218" s="1">
        <v>218</v>
      </c>
      <c r="B218" s="25" t="s">
        <v>682</v>
      </c>
      <c r="C218" s="33">
        <v>12</v>
      </c>
      <c r="D218" s="27" t="s">
        <v>683</v>
      </c>
      <c r="E218" s="33" t="s">
        <v>198</v>
      </c>
      <c r="F218" s="34">
        <v>45280</v>
      </c>
      <c r="G218" s="35" t="s">
        <v>684</v>
      </c>
      <c r="H218" s="27" t="s">
        <v>571</v>
      </c>
      <c r="I218" s="4" t="s">
        <v>1719</v>
      </c>
      <c r="J218" s="5" t="s">
        <v>47</v>
      </c>
      <c r="K218" s="6">
        <v>211</v>
      </c>
      <c r="L218" s="3"/>
      <c r="M218" s="3"/>
      <c r="N218" s="3"/>
      <c r="O218" s="3"/>
      <c r="P218" s="172"/>
      <c r="Q218" s="172"/>
      <c r="R218" s="172"/>
    </row>
    <row r="219" spans="1:18" s="94" customFormat="1" ht="190.2" thickTop="1" thickBot="1" x14ac:dyDescent="0.35">
      <c r="A219" s="69">
        <v>219</v>
      </c>
      <c r="B219" s="25" t="s">
        <v>688</v>
      </c>
      <c r="C219" s="33">
        <v>18</v>
      </c>
      <c r="D219" s="37" t="s">
        <v>686</v>
      </c>
      <c r="E219" s="33" t="s">
        <v>223</v>
      </c>
      <c r="F219" s="34">
        <v>45281</v>
      </c>
      <c r="G219" s="35" t="s">
        <v>689</v>
      </c>
      <c r="H219" s="27" t="s">
        <v>503</v>
      </c>
      <c r="I219" s="4" t="s">
        <v>1534</v>
      </c>
      <c r="J219" s="87" t="s">
        <v>112</v>
      </c>
      <c r="K219" s="6">
        <v>238</v>
      </c>
      <c r="L219" s="3"/>
      <c r="M219" s="3"/>
      <c r="N219" s="3"/>
      <c r="O219" s="3"/>
      <c r="P219" s="172"/>
      <c r="Q219" s="172"/>
      <c r="R219" s="172"/>
    </row>
    <row r="220" spans="1:18" s="94" customFormat="1" ht="304.8" thickTop="1" thickBot="1" x14ac:dyDescent="0.35">
      <c r="A220" s="69">
        <v>220</v>
      </c>
      <c r="B220" s="25" t="s">
        <v>685</v>
      </c>
      <c r="C220" s="33">
        <v>16</v>
      </c>
      <c r="D220" s="37" t="s">
        <v>686</v>
      </c>
      <c r="E220" s="33" t="s">
        <v>223</v>
      </c>
      <c r="F220" s="34">
        <v>45281</v>
      </c>
      <c r="G220" s="35" t="s">
        <v>687</v>
      </c>
      <c r="H220" s="27" t="s">
        <v>503</v>
      </c>
      <c r="I220" s="95" t="s">
        <v>1626</v>
      </c>
      <c r="J220" s="5" t="s">
        <v>19</v>
      </c>
      <c r="K220" s="6">
        <v>238</v>
      </c>
      <c r="L220" s="3"/>
      <c r="M220" s="3"/>
      <c r="N220" s="3"/>
      <c r="O220" s="3"/>
      <c r="P220" s="172"/>
      <c r="Q220" s="172"/>
      <c r="R220" s="172"/>
    </row>
    <row r="221" spans="1:18" s="7" customFormat="1" ht="103.8" thickTop="1" thickBot="1" x14ac:dyDescent="0.35">
      <c r="A221" s="69">
        <v>221</v>
      </c>
      <c r="B221" s="25" t="s">
        <v>690</v>
      </c>
      <c r="C221" s="33">
        <v>17</v>
      </c>
      <c r="D221" s="37" t="s">
        <v>691</v>
      </c>
      <c r="E221" s="33" t="s">
        <v>223</v>
      </c>
      <c r="F221" s="34">
        <v>45281</v>
      </c>
      <c r="G221" s="35" t="s">
        <v>692</v>
      </c>
      <c r="H221" s="89" t="s">
        <v>571</v>
      </c>
      <c r="I221" s="4" t="s">
        <v>1779</v>
      </c>
      <c r="J221" s="5" t="s">
        <v>1308</v>
      </c>
      <c r="K221" s="57">
        <v>220</v>
      </c>
      <c r="L221" s="2"/>
      <c r="M221" s="3"/>
      <c r="N221" s="3"/>
      <c r="O221" s="3"/>
      <c r="P221" s="172"/>
      <c r="Q221" s="172"/>
      <c r="R221" s="172"/>
    </row>
    <row r="222" spans="1:18" s="7" customFormat="1" ht="160.80000000000001" thickTop="1" thickBot="1" x14ac:dyDescent="0.35">
      <c r="A222" s="1">
        <v>222</v>
      </c>
      <c r="B222" s="25" t="s">
        <v>693</v>
      </c>
      <c r="C222" s="33">
        <v>20</v>
      </c>
      <c r="D222" s="37" t="s">
        <v>20</v>
      </c>
      <c r="E222" s="33" t="s">
        <v>223</v>
      </c>
      <c r="F222" s="34">
        <v>45281</v>
      </c>
      <c r="G222" s="35" t="s">
        <v>694</v>
      </c>
      <c r="H222" s="89" t="s">
        <v>503</v>
      </c>
      <c r="I222" s="4" t="s">
        <v>1780</v>
      </c>
      <c r="J222" s="5" t="s">
        <v>1308</v>
      </c>
      <c r="K222" s="57">
        <v>220</v>
      </c>
      <c r="L222" s="2"/>
      <c r="M222" s="3"/>
      <c r="N222" s="3"/>
      <c r="O222" s="3"/>
      <c r="P222" s="172"/>
      <c r="Q222" s="172"/>
      <c r="R222" s="172"/>
    </row>
    <row r="223" spans="1:18" s="7" customFormat="1" ht="180.6" thickTop="1" thickBot="1" x14ac:dyDescent="0.35">
      <c r="A223" s="69">
        <v>223</v>
      </c>
      <c r="B223" s="25" t="s">
        <v>695</v>
      </c>
      <c r="C223" s="33">
        <v>11</v>
      </c>
      <c r="D223" s="37" t="s">
        <v>696</v>
      </c>
      <c r="E223" s="33" t="s">
        <v>215</v>
      </c>
      <c r="F223" s="34">
        <v>45281</v>
      </c>
      <c r="G223" s="35" t="s">
        <v>697</v>
      </c>
      <c r="H223" s="89" t="s">
        <v>503</v>
      </c>
      <c r="I223" s="4" t="s">
        <v>1118</v>
      </c>
      <c r="J223" s="4" t="s">
        <v>47</v>
      </c>
      <c r="K223" s="6">
        <v>238</v>
      </c>
      <c r="L223" s="165"/>
      <c r="M223" s="3"/>
      <c r="N223" s="3"/>
      <c r="O223" s="3"/>
      <c r="P223" s="172"/>
      <c r="Q223" s="172"/>
      <c r="R223" s="172"/>
    </row>
    <row r="224" spans="1:18" s="7" customFormat="1" ht="149.4" thickTop="1" thickBot="1" x14ac:dyDescent="0.35">
      <c r="A224" s="69">
        <v>224</v>
      </c>
      <c r="B224" s="25" t="s">
        <v>701</v>
      </c>
      <c r="C224" s="33">
        <v>15</v>
      </c>
      <c r="D224" s="37" t="s">
        <v>20</v>
      </c>
      <c r="E224" s="33" t="s">
        <v>223</v>
      </c>
      <c r="F224" s="34">
        <v>45286</v>
      </c>
      <c r="G224" s="35" t="s">
        <v>702</v>
      </c>
      <c r="H224" s="89" t="s">
        <v>503</v>
      </c>
      <c r="I224" s="4" t="s">
        <v>1234</v>
      </c>
      <c r="J224" s="5" t="s">
        <v>112</v>
      </c>
      <c r="K224" s="57">
        <v>233</v>
      </c>
      <c r="L224" s="2"/>
      <c r="M224" s="3"/>
      <c r="N224" s="3"/>
      <c r="O224" s="3"/>
      <c r="P224" s="172"/>
      <c r="Q224" s="172"/>
      <c r="R224" s="172"/>
    </row>
    <row r="225" spans="1:18" s="7" customFormat="1" ht="318.60000000000002" thickTop="1" thickBot="1" x14ac:dyDescent="0.35">
      <c r="A225" s="69">
        <v>225</v>
      </c>
      <c r="B225" s="25" t="s">
        <v>698</v>
      </c>
      <c r="C225" s="33">
        <v>3</v>
      </c>
      <c r="D225" s="37" t="s">
        <v>699</v>
      </c>
      <c r="E225" s="33" t="s">
        <v>210</v>
      </c>
      <c r="F225" s="34">
        <v>45286</v>
      </c>
      <c r="G225" s="35" t="s">
        <v>700</v>
      </c>
      <c r="H225" s="89" t="s">
        <v>571</v>
      </c>
      <c r="I225" s="95" t="s">
        <v>1627</v>
      </c>
      <c r="J225" s="5" t="s">
        <v>112</v>
      </c>
      <c r="K225" s="6">
        <v>233</v>
      </c>
      <c r="L225" s="2"/>
      <c r="M225" s="3"/>
      <c r="N225" s="3"/>
      <c r="O225" s="3"/>
      <c r="P225" s="172"/>
      <c r="Q225" s="172"/>
      <c r="R225" s="172"/>
    </row>
    <row r="226" spans="1:18" s="7" customFormat="1" ht="103.8" thickTop="1" thickBot="1" x14ac:dyDescent="0.35">
      <c r="A226" s="1">
        <v>226</v>
      </c>
      <c r="B226" s="25" t="s">
        <v>709</v>
      </c>
      <c r="C226" s="33">
        <v>7</v>
      </c>
      <c r="D226" s="37" t="s">
        <v>707</v>
      </c>
      <c r="E226" s="33" t="s">
        <v>223</v>
      </c>
      <c r="F226" s="34">
        <v>45287</v>
      </c>
      <c r="G226" s="35" t="s">
        <v>710</v>
      </c>
      <c r="H226" s="89" t="s">
        <v>503</v>
      </c>
      <c r="I226" s="4" t="s">
        <v>1576</v>
      </c>
      <c r="J226" s="87" t="s">
        <v>1105</v>
      </c>
      <c r="K226" s="6">
        <v>232</v>
      </c>
      <c r="L226" s="2"/>
      <c r="M226" s="3"/>
      <c r="N226" s="3"/>
      <c r="O226" s="3"/>
      <c r="P226" s="172"/>
      <c r="Q226" s="172"/>
      <c r="R226" s="172"/>
    </row>
    <row r="227" spans="1:18" s="7" customFormat="1" ht="81" thickTop="1" thickBot="1" x14ac:dyDescent="0.35">
      <c r="A227" s="69">
        <v>227</v>
      </c>
      <c r="B227" s="25" t="s">
        <v>711</v>
      </c>
      <c r="C227" s="33">
        <v>2</v>
      </c>
      <c r="D227" s="37" t="s">
        <v>707</v>
      </c>
      <c r="E227" s="33" t="s">
        <v>198</v>
      </c>
      <c r="F227" s="34">
        <v>45287</v>
      </c>
      <c r="G227" s="35" t="s">
        <v>712</v>
      </c>
      <c r="H227" s="89" t="s">
        <v>503</v>
      </c>
      <c r="I227" s="4" t="s">
        <v>1577</v>
      </c>
      <c r="J227" s="87" t="s">
        <v>1608</v>
      </c>
      <c r="K227" s="6">
        <v>219</v>
      </c>
      <c r="L227" s="2"/>
      <c r="M227" s="3"/>
      <c r="N227" s="3"/>
      <c r="O227" s="3"/>
      <c r="P227" s="172"/>
      <c r="Q227" s="172"/>
      <c r="R227" s="172"/>
    </row>
    <row r="228" spans="1:18" s="7" customFormat="1" ht="125.4" thickTop="1" thickBot="1" x14ac:dyDescent="0.35">
      <c r="A228" s="69">
        <v>228</v>
      </c>
      <c r="B228" s="25" t="s">
        <v>706</v>
      </c>
      <c r="C228" s="33">
        <v>3</v>
      </c>
      <c r="D228" s="37" t="s">
        <v>707</v>
      </c>
      <c r="E228" s="33" t="s">
        <v>79</v>
      </c>
      <c r="F228" s="34">
        <v>45287</v>
      </c>
      <c r="G228" s="35" t="s">
        <v>708</v>
      </c>
      <c r="H228" s="89" t="s">
        <v>503</v>
      </c>
      <c r="I228" s="4" t="s">
        <v>1381</v>
      </c>
      <c r="J228" s="5" t="s">
        <v>112</v>
      </c>
      <c r="K228" s="6">
        <v>209</v>
      </c>
      <c r="L228" s="2"/>
      <c r="M228" s="3"/>
      <c r="N228" s="3"/>
      <c r="O228" s="3"/>
      <c r="P228" s="172"/>
      <c r="Q228" s="172"/>
      <c r="R228" s="172"/>
    </row>
    <row r="229" spans="1:18" s="13" customFormat="1" ht="138" thickTop="1" thickBot="1" x14ac:dyDescent="0.35">
      <c r="A229" s="69">
        <v>229</v>
      </c>
      <c r="B229" s="25" t="s">
        <v>703</v>
      </c>
      <c r="C229" s="33">
        <v>18</v>
      </c>
      <c r="D229" s="37" t="s">
        <v>704</v>
      </c>
      <c r="E229" s="33" t="s">
        <v>223</v>
      </c>
      <c r="F229" s="34">
        <v>45287</v>
      </c>
      <c r="G229" s="35" t="s">
        <v>705</v>
      </c>
      <c r="H229" s="89" t="s">
        <v>571</v>
      </c>
      <c r="I229" s="4" t="s">
        <v>1720</v>
      </c>
      <c r="J229" s="5" t="s">
        <v>47</v>
      </c>
      <c r="K229" s="6">
        <v>213</v>
      </c>
      <c r="L229" s="2"/>
      <c r="M229" s="3"/>
      <c r="N229" s="3"/>
      <c r="O229" s="3"/>
      <c r="P229" s="12"/>
    </row>
    <row r="230" spans="1:18" s="13" customFormat="1" ht="125.4" thickTop="1" thickBot="1" x14ac:dyDescent="0.35">
      <c r="A230" s="1">
        <v>230</v>
      </c>
      <c r="B230" s="25" t="s">
        <v>713</v>
      </c>
      <c r="C230" s="33">
        <v>7</v>
      </c>
      <c r="D230" s="37" t="s">
        <v>707</v>
      </c>
      <c r="E230" s="33" t="s">
        <v>213</v>
      </c>
      <c r="F230" s="34">
        <v>45287</v>
      </c>
      <c r="G230" s="35" t="s">
        <v>714</v>
      </c>
      <c r="H230" s="89" t="s">
        <v>503</v>
      </c>
      <c r="I230" s="4" t="s">
        <v>1594</v>
      </c>
      <c r="J230" s="5" t="s">
        <v>1308</v>
      </c>
      <c r="K230" s="57">
        <v>205</v>
      </c>
      <c r="L230" s="2"/>
      <c r="M230" s="3"/>
      <c r="N230" s="3"/>
      <c r="O230" s="3"/>
      <c r="P230" s="12"/>
    </row>
    <row r="231" spans="1:18" s="13" customFormat="1" ht="172.2" thickTop="1" thickBot="1" x14ac:dyDescent="0.35">
      <c r="A231" s="69">
        <v>231</v>
      </c>
      <c r="B231" s="25" t="s">
        <v>715</v>
      </c>
      <c r="C231" s="33">
        <v>18</v>
      </c>
      <c r="D231" s="37" t="s">
        <v>707</v>
      </c>
      <c r="E231" s="33" t="s">
        <v>198</v>
      </c>
      <c r="F231" s="34">
        <v>45287</v>
      </c>
      <c r="G231" s="35" t="s">
        <v>716</v>
      </c>
      <c r="H231" s="89" t="s">
        <v>503</v>
      </c>
      <c r="I231" s="4" t="s">
        <v>1046</v>
      </c>
      <c r="J231" s="5" t="s">
        <v>1308</v>
      </c>
      <c r="K231" s="57">
        <v>190</v>
      </c>
      <c r="L231" s="2"/>
      <c r="M231" s="3"/>
      <c r="N231" s="3"/>
      <c r="O231" s="3"/>
      <c r="P231" s="12"/>
    </row>
    <row r="232" spans="1:18" s="13" customFormat="1" ht="160.80000000000001" thickTop="1" thickBot="1" x14ac:dyDescent="0.35">
      <c r="A232" s="69">
        <v>232</v>
      </c>
      <c r="B232" s="25" t="s">
        <v>732</v>
      </c>
      <c r="C232" s="33">
        <v>18</v>
      </c>
      <c r="D232" s="37" t="s">
        <v>20</v>
      </c>
      <c r="E232" s="33" t="s">
        <v>205</v>
      </c>
      <c r="F232" s="34">
        <v>45289</v>
      </c>
      <c r="G232" s="35" t="s">
        <v>975</v>
      </c>
      <c r="H232" s="89" t="s">
        <v>503</v>
      </c>
      <c r="I232" s="40" t="s">
        <v>1479</v>
      </c>
      <c r="J232" s="88" t="s">
        <v>134</v>
      </c>
      <c r="K232" s="161">
        <v>215</v>
      </c>
      <c r="L232" s="2"/>
      <c r="M232" s="3"/>
      <c r="N232" s="3"/>
      <c r="O232" s="3"/>
      <c r="P232" s="12"/>
    </row>
    <row r="233" spans="1:18" s="13" customFormat="1" ht="126.6" thickTop="1" thickBot="1" x14ac:dyDescent="0.35">
      <c r="A233" s="69">
        <v>233</v>
      </c>
      <c r="B233" s="25" t="s">
        <v>733</v>
      </c>
      <c r="C233" s="33">
        <v>12</v>
      </c>
      <c r="D233" s="37" t="s">
        <v>707</v>
      </c>
      <c r="E233" s="33" t="s">
        <v>213</v>
      </c>
      <c r="F233" s="34">
        <v>45289</v>
      </c>
      <c r="G233" s="35" t="s">
        <v>734</v>
      </c>
      <c r="H233" s="89" t="s">
        <v>503</v>
      </c>
      <c r="I233" s="40" t="s">
        <v>1480</v>
      </c>
      <c r="J233" s="88" t="s">
        <v>134</v>
      </c>
      <c r="K233" s="161">
        <v>215</v>
      </c>
      <c r="L233" s="2"/>
      <c r="M233" s="3"/>
      <c r="N233" s="3"/>
      <c r="O233" s="3"/>
      <c r="P233" s="12"/>
    </row>
    <row r="234" spans="1:18" s="13" customFormat="1" ht="160.80000000000001" thickTop="1" thickBot="1" x14ac:dyDescent="0.35">
      <c r="A234" s="1">
        <v>234</v>
      </c>
      <c r="B234" s="25" t="s">
        <v>735</v>
      </c>
      <c r="C234" s="33">
        <v>18</v>
      </c>
      <c r="D234" s="37" t="s">
        <v>20</v>
      </c>
      <c r="E234" s="33" t="s">
        <v>198</v>
      </c>
      <c r="F234" s="34">
        <v>45289</v>
      </c>
      <c r="G234" s="35" t="s">
        <v>736</v>
      </c>
      <c r="H234" s="89" t="s">
        <v>503</v>
      </c>
      <c r="I234" s="40" t="s">
        <v>1746</v>
      </c>
      <c r="J234" s="88" t="s">
        <v>134</v>
      </c>
      <c r="K234" s="161">
        <v>215</v>
      </c>
      <c r="L234" s="2"/>
      <c r="M234" s="3"/>
      <c r="N234" s="3"/>
      <c r="O234" s="3"/>
      <c r="P234" s="12"/>
    </row>
    <row r="235" spans="1:18" s="13" customFormat="1" ht="172.2" thickTop="1" thickBot="1" x14ac:dyDescent="0.35">
      <c r="A235" s="69">
        <v>235</v>
      </c>
      <c r="B235" s="25" t="s">
        <v>737</v>
      </c>
      <c r="C235" s="33">
        <v>19</v>
      </c>
      <c r="D235" s="37" t="s">
        <v>20</v>
      </c>
      <c r="E235" s="33" t="s">
        <v>223</v>
      </c>
      <c r="F235" s="34">
        <v>45289</v>
      </c>
      <c r="G235" s="35" t="s">
        <v>738</v>
      </c>
      <c r="H235" s="89" t="s">
        <v>503</v>
      </c>
      <c r="I235" s="40" t="s">
        <v>1135</v>
      </c>
      <c r="J235" s="88" t="s">
        <v>134</v>
      </c>
      <c r="K235" s="161">
        <v>215</v>
      </c>
      <c r="L235" s="2"/>
      <c r="M235" s="3"/>
      <c r="N235" s="3"/>
      <c r="O235" s="3"/>
      <c r="P235" s="12"/>
    </row>
    <row r="236" spans="1:18" s="13" customFormat="1" ht="84" thickTop="1" thickBot="1" x14ac:dyDescent="0.35">
      <c r="A236" s="69">
        <v>236</v>
      </c>
      <c r="B236" s="25" t="s">
        <v>743</v>
      </c>
      <c r="C236" s="33">
        <v>5</v>
      </c>
      <c r="D236" s="37" t="s">
        <v>744</v>
      </c>
      <c r="E236" s="33" t="s">
        <v>223</v>
      </c>
      <c r="F236" s="34">
        <v>45289</v>
      </c>
      <c r="G236" s="35" t="s">
        <v>745</v>
      </c>
      <c r="H236" s="89" t="s">
        <v>571</v>
      </c>
      <c r="I236" s="4" t="s">
        <v>1036</v>
      </c>
      <c r="J236" s="5" t="s">
        <v>1037</v>
      </c>
      <c r="K236" s="6">
        <v>163</v>
      </c>
      <c r="L236" s="2"/>
      <c r="M236" s="3"/>
      <c r="N236" s="3"/>
      <c r="O236" s="3"/>
      <c r="P236" s="12"/>
    </row>
    <row r="237" spans="1:18" s="13" customFormat="1" ht="166.8" thickTop="1" thickBot="1" x14ac:dyDescent="0.35">
      <c r="A237" s="69">
        <v>237</v>
      </c>
      <c r="B237" s="25" t="s">
        <v>726</v>
      </c>
      <c r="C237" s="33">
        <v>5</v>
      </c>
      <c r="D237" s="37" t="s">
        <v>727</v>
      </c>
      <c r="E237" s="33" t="s">
        <v>213</v>
      </c>
      <c r="F237" s="34">
        <v>45289</v>
      </c>
      <c r="G237" s="35" t="s">
        <v>728</v>
      </c>
      <c r="H237" s="89" t="s">
        <v>571</v>
      </c>
      <c r="I237" s="4" t="s">
        <v>1128</v>
      </c>
      <c r="J237" s="5" t="s">
        <v>131</v>
      </c>
      <c r="K237" s="6">
        <v>230</v>
      </c>
      <c r="L237" s="2"/>
      <c r="M237" s="3"/>
      <c r="N237" s="3"/>
      <c r="O237" s="3"/>
      <c r="P237" s="12"/>
    </row>
    <row r="238" spans="1:18" s="13" customFormat="1" ht="70.2" thickTop="1" thickBot="1" x14ac:dyDescent="0.35">
      <c r="A238" s="1">
        <v>238</v>
      </c>
      <c r="B238" s="25" t="s">
        <v>729</v>
      </c>
      <c r="C238" s="33">
        <v>4</v>
      </c>
      <c r="D238" s="37" t="s">
        <v>730</v>
      </c>
      <c r="E238" s="33" t="s">
        <v>213</v>
      </c>
      <c r="F238" s="34">
        <v>45289</v>
      </c>
      <c r="G238" s="35" t="s">
        <v>731</v>
      </c>
      <c r="H238" s="89" t="s">
        <v>571</v>
      </c>
      <c r="I238" s="4" t="s">
        <v>969</v>
      </c>
      <c r="J238" s="5" t="s">
        <v>131</v>
      </c>
      <c r="K238" s="6">
        <v>230</v>
      </c>
      <c r="L238" s="2"/>
      <c r="M238" s="3"/>
      <c r="N238" s="3"/>
      <c r="O238" s="3"/>
      <c r="P238" s="12"/>
    </row>
    <row r="239" spans="1:18" s="13" customFormat="1" ht="111.6" thickTop="1" thickBot="1" x14ac:dyDescent="0.35">
      <c r="A239" s="69">
        <v>239</v>
      </c>
      <c r="B239" s="25" t="s">
        <v>739</v>
      </c>
      <c r="C239" s="33">
        <v>1</v>
      </c>
      <c r="D239" s="37" t="s">
        <v>740</v>
      </c>
      <c r="E239" s="33" t="s">
        <v>223</v>
      </c>
      <c r="F239" s="34">
        <v>45289</v>
      </c>
      <c r="G239" s="35" t="s">
        <v>741</v>
      </c>
      <c r="H239" s="89" t="s">
        <v>742</v>
      </c>
      <c r="I239" s="4" t="s">
        <v>1182</v>
      </c>
      <c r="J239" s="5" t="s">
        <v>332</v>
      </c>
      <c r="K239" s="6">
        <v>154</v>
      </c>
      <c r="L239" s="109"/>
      <c r="M239" s="108"/>
      <c r="N239" s="108"/>
      <c r="O239" s="108"/>
      <c r="P239" s="12"/>
    </row>
    <row r="240" spans="1:18" s="13" customFormat="1" ht="103.8" thickTop="1" thickBot="1" x14ac:dyDescent="0.35">
      <c r="A240" s="69">
        <v>240</v>
      </c>
      <c r="B240" s="25" t="s">
        <v>746</v>
      </c>
      <c r="C240" s="33">
        <v>6</v>
      </c>
      <c r="D240" s="37" t="s">
        <v>747</v>
      </c>
      <c r="E240" s="33" t="s">
        <v>210</v>
      </c>
      <c r="F240" s="34">
        <v>45289</v>
      </c>
      <c r="G240" s="35" t="s">
        <v>748</v>
      </c>
      <c r="H240" s="89" t="s">
        <v>503</v>
      </c>
      <c r="I240" s="4" t="s">
        <v>640</v>
      </c>
      <c r="J240" s="5" t="s">
        <v>27</v>
      </c>
      <c r="K240" s="6">
        <f>135+15+15+15+15+15</f>
        <v>210</v>
      </c>
      <c r="L240" s="2"/>
      <c r="M240" s="3"/>
      <c r="N240" s="3"/>
      <c r="O240" s="3"/>
      <c r="P240" s="12"/>
    </row>
    <row r="241" spans="1:18" ht="28.8" thickTop="1" thickBot="1" x14ac:dyDescent="0.35">
      <c r="A241" s="69">
        <v>241</v>
      </c>
      <c r="B241" s="25" t="s">
        <v>749</v>
      </c>
      <c r="C241" s="33">
        <v>2</v>
      </c>
      <c r="D241" s="37" t="s">
        <v>750</v>
      </c>
      <c r="E241" s="33" t="s">
        <v>210</v>
      </c>
      <c r="F241" s="34">
        <v>45289</v>
      </c>
      <c r="G241" s="35" t="s">
        <v>751</v>
      </c>
      <c r="H241" s="89" t="s">
        <v>571</v>
      </c>
      <c r="I241" s="4" t="s">
        <v>640</v>
      </c>
      <c r="J241" s="5" t="s">
        <v>27</v>
      </c>
      <c r="K241" s="6">
        <f>135+15+15+15+15+15</f>
        <v>210</v>
      </c>
      <c r="L241" s="2"/>
      <c r="M241" s="3"/>
      <c r="N241" s="3"/>
      <c r="O241" s="3"/>
      <c r="P241" s="172"/>
      <c r="Q241" s="172"/>
      <c r="R241" s="172"/>
    </row>
    <row r="242" spans="1:18" ht="81" thickTop="1" thickBot="1" x14ac:dyDescent="0.35">
      <c r="A242" s="1">
        <v>242</v>
      </c>
      <c r="B242" s="25" t="s">
        <v>717</v>
      </c>
      <c r="C242" s="33">
        <v>1</v>
      </c>
      <c r="D242" s="37" t="s">
        <v>707</v>
      </c>
      <c r="E242" s="33" t="s">
        <v>215</v>
      </c>
      <c r="F242" s="34">
        <v>45289</v>
      </c>
      <c r="G242" s="35" t="s">
        <v>718</v>
      </c>
      <c r="H242" s="89" t="s">
        <v>503</v>
      </c>
      <c r="I242" s="4" t="s">
        <v>1645</v>
      </c>
      <c r="J242" s="5" t="s">
        <v>158</v>
      </c>
      <c r="K242" s="6">
        <v>213</v>
      </c>
      <c r="L242" s="2"/>
      <c r="M242" s="3"/>
      <c r="N242" s="3"/>
      <c r="O242" s="3"/>
      <c r="P242" s="172"/>
      <c r="Q242" s="172"/>
      <c r="R242" s="172"/>
    </row>
    <row r="243" spans="1:18" ht="97.8" thickTop="1" thickBot="1" x14ac:dyDescent="0.35">
      <c r="A243" s="69">
        <v>243</v>
      </c>
      <c r="B243" s="25" t="s">
        <v>719</v>
      </c>
      <c r="C243" s="33">
        <v>2</v>
      </c>
      <c r="D243" s="37" t="s">
        <v>720</v>
      </c>
      <c r="E243" s="33" t="s">
        <v>215</v>
      </c>
      <c r="F243" s="34">
        <v>45289</v>
      </c>
      <c r="G243" s="35" t="s">
        <v>721</v>
      </c>
      <c r="H243" s="89" t="s">
        <v>571</v>
      </c>
      <c r="I243" s="4" t="s">
        <v>985</v>
      </c>
      <c r="J243" s="5" t="s">
        <v>605</v>
      </c>
      <c r="K243" s="6">
        <v>190</v>
      </c>
      <c r="L243" s="2"/>
      <c r="M243" s="3"/>
      <c r="N243" s="3"/>
      <c r="O243" s="3"/>
      <c r="P243" s="172"/>
      <c r="Q243" s="172"/>
      <c r="R243" s="172"/>
    </row>
    <row r="244" spans="1:18" ht="42.6" thickTop="1" thickBot="1" x14ac:dyDescent="0.35">
      <c r="A244" s="69">
        <v>244</v>
      </c>
      <c r="B244" s="25" t="s">
        <v>723</v>
      </c>
      <c r="C244" s="33">
        <v>4</v>
      </c>
      <c r="D244" s="37" t="s">
        <v>724</v>
      </c>
      <c r="E244" s="33" t="s">
        <v>215</v>
      </c>
      <c r="F244" s="34">
        <v>45289</v>
      </c>
      <c r="G244" s="35" t="s">
        <v>725</v>
      </c>
      <c r="H244" s="89" t="s">
        <v>571</v>
      </c>
      <c r="I244" s="4" t="s">
        <v>722</v>
      </c>
      <c r="J244" s="5" t="s">
        <v>605</v>
      </c>
      <c r="K244" s="6">
        <v>190</v>
      </c>
      <c r="L244" s="2"/>
      <c r="M244" s="3"/>
      <c r="N244" s="3"/>
      <c r="O244" s="3"/>
      <c r="P244" s="172"/>
      <c r="Q244" s="172"/>
      <c r="R244" s="172"/>
    </row>
    <row r="245" spans="1:18" ht="42.6" thickTop="1" thickBot="1" x14ac:dyDescent="0.35">
      <c r="A245" s="69">
        <v>245</v>
      </c>
      <c r="B245" s="25" t="s">
        <v>752</v>
      </c>
      <c r="C245" s="33">
        <v>1</v>
      </c>
      <c r="D245" s="37" t="s">
        <v>753</v>
      </c>
      <c r="E245" s="33" t="s">
        <v>205</v>
      </c>
      <c r="F245" s="34">
        <v>45290</v>
      </c>
      <c r="G245" s="35" t="s">
        <v>754</v>
      </c>
      <c r="H245" s="89" t="s">
        <v>571</v>
      </c>
      <c r="I245" s="4" t="s">
        <v>1129</v>
      </c>
      <c r="J245" s="5" t="s">
        <v>1130</v>
      </c>
      <c r="K245" s="6">
        <v>228</v>
      </c>
      <c r="L245" s="2"/>
      <c r="M245" s="3"/>
      <c r="N245" s="3"/>
      <c r="O245" s="3"/>
      <c r="P245" s="172"/>
      <c r="Q245" s="172"/>
      <c r="R245" s="172"/>
    </row>
    <row r="246" spans="1:18" ht="222" thickTop="1" thickBot="1" x14ac:dyDescent="0.35">
      <c r="A246" s="1">
        <v>246</v>
      </c>
      <c r="B246" s="25" t="s">
        <v>755</v>
      </c>
      <c r="C246" s="33">
        <v>4</v>
      </c>
      <c r="D246" s="37" t="s">
        <v>747</v>
      </c>
      <c r="E246" s="33" t="s">
        <v>205</v>
      </c>
      <c r="F246" s="34">
        <v>45290</v>
      </c>
      <c r="G246" s="35" t="s">
        <v>756</v>
      </c>
      <c r="H246" s="89" t="s">
        <v>503</v>
      </c>
      <c r="I246" s="4" t="s">
        <v>1119</v>
      </c>
      <c r="J246" s="4" t="s">
        <v>1170</v>
      </c>
      <c r="K246" s="6">
        <v>229</v>
      </c>
      <c r="L246" s="167"/>
      <c r="M246" s="3"/>
      <c r="N246" s="3"/>
      <c r="O246" s="3"/>
      <c r="P246" s="172"/>
      <c r="Q246" s="172"/>
      <c r="R246" s="172"/>
    </row>
    <row r="247" spans="1:18" ht="115.2" thickTop="1" thickBot="1" x14ac:dyDescent="0.35">
      <c r="A247" s="69">
        <v>247</v>
      </c>
      <c r="B247" s="45" t="s">
        <v>757</v>
      </c>
      <c r="C247" s="46">
        <v>4</v>
      </c>
      <c r="D247" s="46" t="s">
        <v>758</v>
      </c>
      <c r="E247" s="46" t="s">
        <v>79</v>
      </c>
      <c r="F247" s="47">
        <v>45295</v>
      </c>
      <c r="G247" s="48" t="s">
        <v>759</v>
      </c>
      <c r="H247" s="153" t="s">
        <v>571</v>
      </c>
      <c r="I247" s="4" t="s">
        <v>1382</v>
      </c>
      <c r="J247" s="5" t="s">
        <v>158</v>
      </c>
      <c r="K247" s="6">
        <v>203</v>
      </c>
      <c r="L247" s="2"/>
      <c r="M247" s="3"/>
      <c r="N247" s="3"/>
      <c r="O247" s="3"/>
      <c r="P247" s="172"/>
      <c r="Q247" s="172"/>
      <c r="R247" s="172"/>
    </row>
    <row r="248" spans="1:18" ht="138" thickTop="1" thickBot="1" x14ac:dyDescent="0.35">
      <c r="A248" s="69">
        <v>248</v>
      </c>
      <c r="B248" s="45" t="s">
        <v>760</v>
      </c>
      <c r="C248" s="46">
        <v>2</v>
      </c>
      <c r="D248" s="46" t="s">
        <v>20</v>
      </c>
      <c r="E248" s="46" t="s">
        <v>223</v>
      </c>
      <c r="F248" s="47">
        <v>45300</v>
      </c>
      <c r="G248" s="48" t="s">
        <v>761</v>
      </c>
      <c r="H248" s="153" t="s">
        <v>503</v>
      </c>
      <c r="I248" s="4" t="s">
        <v>1609</v>
      </c>
      <c r="J248" s="87" t="s">
        <v>112</v>
      </c>
      <c r="K248" s="6">
        <v>219</v>
      </c>
      <c r="L248" s="2"/>
      <c r="M248" s="3"/>
      <c r="N248" s="3"/>
      <c r="O248" s="3"/>
      <c r="P248" s="172"/>
      <c r="Q248" s="172"/>
      <c r="R248" s="172"/>
    </row>
    <row r="249" spans="1:18" ht="115.2" thickTop="1" thickBot="1" x14ac:dyDescent="0.35">
      <c r="A249" s="69">
        <v>249</v>
      </c>
      <c r="B249" s="45" t="s">
        <v>765</v>
      </c>
      <c r="C249" s="46">
        <v>9</v>
      </c>
      <c r="D249" s="46" t="s">
        <v>20</v>
      </c>
      <c r="E249" s="46" t="s">
        <v>198</v>
      </c>
      <c r="F249" s="47">
        <v>45301</v>
      </c>
      <c r="G249" s="48" t="s">
        <v>766</v>
      </c>
      <c r="H249" s="153" t="s">
        <v>503</v>
      </c>
      <c r="I249" s="4" t="s">
        <v>1578</v>
      </c>
      <c r="J249" s="87" t="s">
        <v>1610</v>
      </c>
      <c r="K249" s="6">
        <v>218</v>
      </c>
      <c r="L249" s="2"/>
      <c r="M249" s="3"/>
      <c r="N249" s="3"/>
      <c r="O249" s="3"/>
      <c r="P249" s="172"/>
      <c r="Q249" s="172"/>
      <c r="R249" s="172"/>
    </row>
    <row r="250" spans="1:18" ht="192" customHeight="1" thickTop="1" thickBot="1" x14ac:dyDescent="0.35">
      <c r="A250" s="1">
        <v>250</v>
      </c>
      <c r="B250" s="45" t="s">
        <v>762</v>
      </c>
      <c r="C250" s="46">
        <v>21</v>
      </c>
      <c r="D250" s="46" t="s">
        <v>20</v>
      </c>
      <c r="E250" s="46" t="s">
        <v>223</v>
      </c>
      <c r="F250" s="47">
        <v>45301</v>
      </c>
      <c r="G250" s="48" t="s">
        <v>763</v>
      </c>
      <c r="H250" s="153" t="s">
        <v>503</v>
      </c>
      <c r="I250" s="4" t="s">
        <v>764</v>
      </c>
      <c r="J250" s="5" t="s">
        <v>134</v>
      </c>
      <c r="K250" s="57">
        <v>200</v>
      </c>
      <c r="L250" s="2"/>
      <c r="M250" s="3"/>
      <c r="N250" s="3"/>
      <c r="O250" s="3"/>
      <c r="P250" s="172"/>
      <c r="Q250" s="172"/>
      <c r="R250" s="172"/>
    </row>
    <row r="251" spans="1:18" ht="69.599999999999994" thickTop="1" thickBot="1" x14ac:dyDescent="0.35">
      <c r="A251" s="69">
        <v>251</v>
      </c>
      <c r="B251" s="45" t="s">
        <v>767</v>
      </c>
      <c r="C251" s="46">
        <v>2</v>
      </c>
      <c r="D251" s="46" t="s">
        <v>768</v>
      </c>
      <c r="E251" s="46" t="s">
        <v>213</v>
      </c>
      <c r="F251" s="47">
        <v>45302</v>
      </c>
      <c r="G251" s="48" t="s">
        <v>769</v>
      </c>
      <c r="H251" s="153" t="s">
        <v>571</v>
      </c>
      <c r="I251" s="4" t="s">
        <v>1527</v>
      </c>
      <c r="J251" s="5" t="s">
        <v>27</v>
      </c>
      <c r="K251" s="6">
        <f>131+15+15+15+15+15</f>
        <v>206</v>
      </c>
      <c r="L251" s="2"/>
      <c r="M251" s="3"/>
      <c r="N251" s="3"/>
      <c r="O251" s="3"/>
      <c r="P251" s="172"/>
      <c r="Q251" s="172"/>
      <c r="R251" s="172"/>
    </row>
    <row r="252" spans="1:18" ht="81" thickTop="1" thickBot="1" x14ac:dyDescent="0.35">
      <c r="A252" s="69">
        <v>252</v>
      </c>
      <c r="B252" s="45" t="s">
        <v>770</v>
      </c>
      <c r="C252" s="46">
        <v>3</v>
      </c>
      <c r="D252" s="46" t="s">
        <v>20</v>
      </c>
      <c r="E252" s="46" t="s">
        <v>215</v>
      </c>
      <c r="F252" s="47">
        <v>45303</v>
      </c>
      <c r="G252" s="48" t="s">
        <v>771</v>
      </c>
      <c r="H252" s="153" t="s">
        <v>571</v>
      </c>
      <c r="I252" s="4" t="s">
        <v>1701</v>
      </c>
      <c r="J252" s="5" t="s">
        <v>112</v>
      </c>
      <c r="K252" s="6">
        <f>130+15+15+15+15+15</f>
        <v>205</v>
      </c>
      <c r="L252" s="2"/>
      <c r="M252" s="3"/>
      <c r="N252" s="3"/>
      <c r="O252" s="3"/>
      <c r="P252" s="172"/>
      <c r="Q252" s="172"/>
      <c r="R252" s="172"/>
    </row>
    <row r="253" spans="1:18" ht="172.2" thickTop="1" thickBot="1" x14ac:dyDescent="0.35">
      <c r="A253" s="69">
        <v>253</v>
      </c>
      <c r="B253" s="45" t="s">
        <v>774</v>
      </c>
      <c r="C253" s="46">
        <v>20</v>
      </c>
      <c r="D253" s="46" t="s">
        <v>20</v>
      </c>
      <c r="E253" s="46" t="s">
        <v>775</v>
      </c>
      <c r="F253" s="47">
        <v>45304</v>
      </c>
      <c r="G253" s="48" t="s">
        <v>776</v>
      </c>
      <c r="H253" s="153" t="s">
        <v>503</v>
      </c>
      <c r="I253" s="40" t="s">
        <v>1246</v>
      </c>
      <c r="J253" s="88" t="s">
        <v>134</v>
      </c>
      <c r="K253" s="161">
        <v>211</v>
      </c>
      <c r="L253" s="2"/>
      <c r="M253" s="3"/>
      <c r="N253" s="3"/>
      <c r="O253" s="3"/>
      <c r="P253" s="172"/>
      <c r="Q253" s="172"/>
      <c r="R253" s="172"/>
    </row>
    <row r="254" spans="1:18" ht="92.4" thickTop="1" thickBot="1" x14ac:dyDescent="0.35">
      <c r="A254" s="1">
        <v>254</v>
      </c>
      <c r="B254" s="45" t="s">
        <v>777</v>
      </c>
      <c r="C254" s="46">
        <v>3</v>
      </c>
      <c r="D254" s="46" t="s">
        <v>20</v>
      </c>
      <c r="E254" s="46" t="s">
        <v>778</v>
      </c>
      <c r="F254" s="47">
        <v>45304</v>
      </c>
      <c r="G254" s="48" t="s">
        <v>779</v>
      </c>
      <c r="H254" s="153" t="s">
        <v>503</v>
      </c>
      <c r="I254" s="40" t="s">
        <v>1056</v>
      </c>
      <c r="J254" s="88" t="s">
        <v>134</v>
      </c>
      <c r="K254" s="161">
        <v>211</v>
      </c>
      <c r="L254" s="2"/>
      <c r="M254" s="3"/>
      <c r="N254" s="3"/>
      <c r="O254" s="53"/>
      <c r="P254" s="172"/>
      <c r="Q254" s="172"/>
      <c r="R254" s="172"/>
    </row>
    <row r="255" spans="1:18" ht="222" thickTop="1" thickBot="1" x14ac:dyDescent="0.35">
      <c r="A255" s="69">
        <v>255</v>
      </c>
      <c r="B255" s="45" t="s">
        <v>772</v>
      </c>
      <c r="C255" s="46">
        <v>10</v>
      </c>
      <c r="D255" s="46" t="s">
        <v>20</v>
      </c>
      <c r="E255" s="46" t="s">
        <v>213</v>
      </c>
      <c r="F255" s="47">
        <v>45304</v>
      </c>
      <c r="G255" s="48" t="s">
        <v>773</v>
      </c>
      <c r="H255" s="153" t="s">
        <v>503</v>
      </c>
      <c r="I255" s="4" t="s">
        <v>1352</v>
      </c>
      <c r="J255" s="4" t="s">
        <v>158</v>
      </c>
      <c r="K255" s="6">
        <v>215</v>
      </c>
      <c r="L255" s="165"/>
      <c r="M255" s="3"/>
      <c r="N255" s="3"/>
      <c r="O255" s="3"/>
      <c r="P255" s="172"/>
      <c r="Q255" s="172"/>
      <c r="R255" s="172"/>
    </row>
    <row r="256" spans="1:18" ht="81" thickTop="1" thickBot="1" x14ac:dyDescent="0.35">
      <c r="A256" s="69">
        <v>256</v>
      </c>
      <c r="B256" s="45" t="s">
        <v>782</v>
      </c>
      <c r="C256" s="46">
        <v>2</v>
      </c>
      <c r="D256" s="46" t="s">
        <v>783</v>
      </c>
      <c r="E256" s="46" t="s">
        <v>215</v>
      </c>
      <c r="F256" s="47">
        <v>45307</v>
      </c>
      <c r="G256" s="48" t="s">
        <v>784</v>
      </c>
      <c r="H256" s="153" t="s">
        <v>26</v>
      </c>
      <c r="I256" s="4" t="s">
        <v>1721</v>
      </c>
      <c r="J256" s="5" t="s">
        <v>848</v>
      </c>
      <c r="K256" s="6">
        <v>196</v>
      </c>
      <c r="L256" s="2"/>
      <c r="M256" s="3"/>
      <c r="N256" s="3"/>
      <c r="O256" s="3"/>
      <c r="P256" s="172"/>
      <c r="Q256" s="172"/>
      <c r="R256" s="7"/>
    </row>
    <row r="257" spans="1:18" ht="166.8" thickTop="1" thickBot="1" x14ac:dyDescent="0.35">
      <c r="A257" s="69">
        <v>257</v>
      </c>
      <c r="B257" s="45" t="s">
        <v>785</v>
      </c>
      <c r="C257" s="46">
        <v>2</v>
      </c>
      <c r="D257" s="46" t="s">
        <v>20</v>
      </c>
      <c r="E257" s="46" t="s">
        <v>210</v>
      </c>
      <c r="F257" s="47">
        <v>45307</v>
      </c>
      <c r="G257" s="48" t="s">
        <v>786</v>
      </c>
      <c r="H257" s="153" t="s">
        <v>503</v>
      </c>
      <c r="I257" s="4" t="s">
        <v>1052</v>
      </c>
      <c r="J257" s="5" t="s">
        <v>282</v>
      </c>
      <c r="K257" s="6">
        <v>180</v>
      </c>
      <c r="L257" s="2"/>
      <c r="M257" s="3"/>
      <c r="N257" s="3"/>
      <c r="O257" s="53"/>
      <c r="P257" s="7"/>
      <c r="Q257" s="7"/>
      <c r="R257" s="7"/>
    </row>
    <row r="258" spans="1:18" s="94" customFormat="1" ht="92.4" thickTop="1" thickBot="1" x14ac:dyDescent="0.35">
      <c r="A258" s="1">
        <v>258</v>
      </c>
      <c r="B258" s="45" t="s">
        <v>780</v>
      </c>
      <c r="C258" s="46">
        <v>2</v>
      </c>
      <c r="D258" s="46" t="s">
        <v>20</v>
      </c>
      <c r="E258" s="46" t="s">
        <v>213</v>
      </c>
      <c r="F258" s="47">
        <v>45307</v>
      </c>
      <c r="G258" s="48" t="s">
        <v>781</v>
      </c>
      <c r="H258" s="153" t="s">
        <v>503</v>
      </c>
      <c r="I258" s="4" t="s">
        <v>1595</v>
      </c>
      <c r="J258" s="5" t="s">
        <v>134</v>
      </c>
      <c r="K258" s="57">
        <v>200</v>
      </c>
      <c r="L258" s="2"/>
      <c r="M258" s="3"/>
      <c r="N258" s="3"/>
      <c r="O258" s="53"/>
      <c r="P258" s="7"/>
      <c r="Q258" s="7"/>
      <c r="R258" s="7"/>
    </row>
    <row r="259" spans="1:18" s="94" customFormat="1" ht="194.4" thickTop="1" thickBot="1" x14ac:dyDescent="0.35">
      <c r="A259" s="69">
        <v>259</v>
      </c>
      <c r="B259" s="45" t="s">
        <v>787</v>
      </c>
      <c r="C259" s="46">
        <v>6</v>
      </c>
      <c r="D259" s="46" t="s">
        <v>20</v>
      </c>
      <c r="E259" s="46" t="s">
        <v>213</v>
      </c>
      <c r="F259" s="47">
        <v>45307</v>
      </c>
      <c r="G259" s="48" t="s">
        <v>788</v>
      </c>
      <c r="H259" s="153" t="s">
        <v>503</v>
      </c>
      <c r="I259" s="4" t="s">
        <v>1353</v>
      </c>
      <c r="J259" s="4" t="s">
        <v>158</v>
      </c>
      <c r="K259" s="100">
        <v>212</v>
      </c>
      <c r="L259" s="165"/>
      <c r="M259" s="3"/>
      <c r="N259" s="3"/>
      <c r="O259" s="3"/>
      <c r="P259" s="172"/>
      <c r="Q259" s="172"/>
      <c r="R259" s="172"/>
    </row>
    <row r="260" spans="1:18" ht="111.6" thickTop="1" thickBot="1" x14ac:dyDescent="0.35">
      <c r="A260" s="69">
        <v>58</v>
      </c>
      <c r="B260" s="4" t="s">
        <v>789</v>
      </c>
      <c r="C260" s="9">
        <v>6</v>
      </c>
      <c r="D260" s="9" t="s">
        <v>20</v>
      </c>
      <c r="E260" s="9" t="s">
        <v>223</v>
      </c>
      <c r="F260" s="23">
        <v>45308</v>
      </c>
      <c r="G260" s="8" t="s">
        <v>790</v>
      </c>
      <c r="H260" s="178" t="s">
        <v>503</v>
      </c>
      <c r="I260" s="4" t="s">
        <v>1167</v>
      </c>
      <c r="J260" s="5" t="s">
        <v>1311</v>
      </c>
      <c r="K260" s="57">
        <v>200</v>
      </c>
      <c r="L260" s="2"/>
      <c r="M260" s="3"/>
      <c r="N260" s="3"/>
      <c r="O260" s="53"/>
      <c r="P260" s="7"/>
      <c r="Q260" s="7"/>
      <c r="R260" s="7"/>
    </row>
    <row r="261" spans="1:18" s="7" customFormat="1" ht="318.60000000000002" thickTop="1" thickBot="1" x14ac:dyDescent="0.35">
      <c r="A261" s="69">
        <v>260</v>
      </c>
      <c r="B261" s="45" t="s">
        <v>791</v>
      </c>
      <c r="C261" s="46">
        <v>10</v>
      </c>
      <c r="D261" s="46" t="s">
        <v>20</v>
      </c>
      <c r="E261" s="46" t="s">
        <v>198</v>
      </c>
      <c r="F261" s="47">
        <v>45309</v>
      </c>
      <c r="G261" s="48" t="s">
        <v>792</v>
      </c>
      <c r="H261" s="153" t="s">
        <v>503</v>
      </c>
      <c r="I261" s="4" t="s">
        <v>1508</v>
      </c>
      <c r="J261" s="5" t="s">
        <v>19</v>
      </c>
      <c r="K261" s="6">
        <v>220</v>
      </c>
      <c r="L261" s="3"/>
      <c r="M261" s="3"/>
      <c r="N261" s="3"/>
      <c r="O261" s="53"/>
      <c r="P261" s="170" t="s">
        <v>79</v>
      </c>
      <c r="Q261" s="172">
        <v>66</v>
      </c>
    </row>
    <row r="262" spans="1:18" s="7" customFormat="1" ht="206.4" thickTop="1" thickBot="1" x14ac:dyDescent="0.35">
      <c r="A262" s="1">
        <v>261</v>
      </c>
      <c r="B262" s="45" t="s">
        <v>793</v>
      </c>
      <c r="C262" s="46">
        <v>25</v>
      </c>
      <c r="D262" s="46" t="s">
        <v>20</v>
      </c>
      <c r="E262" s="46" t="s">
        <v>223</v>
      </c>
      <c r="F262" s="47">
        <v>45310</v>
      </c>
      <c r="G262" s="48" t="s">
        <v>794</v>
      </c>
      <c r="H262" s="153" t="s">
        <v>503</v>
      </c>
      <c r="I262" s="4" t="s">
        <v>1646</v>
      </c>
      <c r="J262" s="5" t="s">
        <v>848</v>
      </c>
      <c r="K262" s="6">
        <v>207</v>
      </c>
      <c r="L262" s="3"/>
      <c r="M262" s="3"/>
      <c r="N262" s="3"/>
      <c r="O262" s="3"/>
      <c r="P262" s="170" t="s">
        <v>213</v>
      </c>
      <c r="Q262" s="172">
        <v>870</v>
      </c>
    </row>
    <row r="263" spans="1:18" s="7" customFormat="1" ht="160.80000000000001" thickTop="1" thickBot="1" x14ac:dyDescent="0.35">
      <c r="A263" s="69">
        <v>262</v>
      </c>
      <c r="B263" s="45" t="s">
        <v>795</v>
      </c>
      <c r="C263" s="46">
        <v>7</v>
      </c>
      <c r="D263" s="46" t="s">
        <v>796</v>
      </c>
      <c r="E263" s="46" t="s">
        <v>198</v>
      </c>
      <c r="F263" s="47">
        <v>45310</v>
      </c>
      <c r="G263" s="48" t="s">
        <v>797</v>
      </c>
      <c r="H263" s="153" t="s">
        <v>26</v>
      </c>
      <c r="I263" s="4" t="s">
        <v>986</v>
      </c>
      <c r="J263" s="5" t="s">
        <v>282</v>
      </c>
      <c r="K263" s="6">
        <v>180</v>
      </c>
      <c r="L263" s="3"/>
      <c r="M263" s="3"/>
      <c r="N263" s="3"/>
      <c r="O263" s="53"/>
      <c r="P263" s="17" t="s">
        <v>198</v>
      </c>
      <c r="Q263" s="7">
        <v>1061</v>
      </c>
    </row>
    <row r="264" spans="1:18" s="7" customFormat="1" ht="138" thickTop="1" thickBot="1" x14ac:dyDescent="0.35">
      <c r="A264" s="69">
        <v>263</v>
      </c>
      <c r="B264" s="45" t="s">
        <v>798</v>
      </c>
      <c r="C264" s="46">
        <v>11</v>
      </c>
      <c r="D264" s="46" t="s">
        <v>20</v>
      </c>
      <c r="E264" s="46" t="s">
        <v>215</v>
      </c>
      <c r="F264" s="47">
        <v>45313</v>
      </c>
      <c r="G264" s="48" t="s">
        <v>799</v>
      </c>
      <c r="H264" s="153" t="s">
        <v>503</v>
      </c>
      <c r="I264" s="4" t="s">
        <v>1449</v>
      </c>
      <c r="J264" s="5" t="s">
        <v>1751</v>
      </c>
      <c r="K264" s="6">
        <v>198</v>
      </c>
      <c r="L264" s="3"/>
      <c r="M264" s="3"/>
      <c r="N264" s="3"/>
      <c r="O264" s="53"/>
    </row>
    <row r="265" spans="1:18" s="7" customFormat="1" ht="180.6" thickTop="1" thickBot="1" x14ac:dyDescent="0.35">
      <c r="A265" s="69">
        <v>264</v>
      </c>
      <c r="B265" s="45" t="s">
        <v>800</v>
      </c>
      <c r="C265" s="46">
        <v>1</v>
      </c>
      <c r="D265" s="46" t="s">
        <v>801</v>
      </c>
      <c r="E265" s="46" t="s">
        <v>223</v>
      </c>
      <c r="F265" s="47">
        <v>45313</v>
      </c>
      <c r="G265" s="48" t="s">
        <v>802</v>
      </c>
      <c r="H265" s="153" t="s">
        <v>26</v>
      </c>
      <c r="I265" s="95" t="s">
        <v>1628</v>
      </c>
      <c r="J265" s="5" t="s">
        <v>19</v>
      </c>
      <c r="K265" s="6">
        <v>206</v>
      </c>
      <c r="L265" s="3"/>
      <c r="M265" s="3"/>
      <c r="N265" s="3"/>
      <c r="O265" s="53"/>
      <c r="P265" s="170" t="s">
        <v>215</v>
      </c>
      <c r="Q265" s="172">
        <v>514</v>
      </c>
    </row>
    <row r="266" spans="1:18" s="7" customFormat="1" ht="115.2" thickTop="1" thickBot="1" x14ac:dyDescent="0.35">
      <c r="A266" s="1">
        <v>265</v>
      </c>
      <c r="B266" s="45" t="s">
        <v>805</v>
      </c>
      <c r="C266" s="46">
        <v>6</v>
      </c>
      <c r="D266" s="46" t="s">
        <v>820</v>
      </c>
      <c r="E266" s="46" t="s">
        <v>223</v>
      </c>
      <c r="F266" s="47">
        <v>45315</v>
      </c>
      <c r="G266" s="48" t="s">
        <v>831</v>
      </c>
      <c r="H266" s="153" t="s">
        <v>26</v>
      </c>
      <c r="I266" s="49" t="s">
        <v>987</v>
      </c>
      <c r="J266" s="5" t="s">
        <v>282</v>
      </c>
      <c r="K266" s="6">
        <v>178</v>
      </c>
      <c r="L266" s="3"/>
      <c r="M266" s="3"/>
      <c r="N266" s="3"/>
      <c r="O266" s="38"/>
      <c r="P266" s="94"/>
      <c r="Q266" s="94"/>
      <c r="R266" s="94"/>
    </row>
    <row r="267" spans="1:18" s="7" customFormat="1" ht="103.8" thickTop="1" thickBot="1" x14ac:dyDescent="0.35">
      <c r="A267" s="69">
        <v>266</v>
      </c>
      <c r="B267" s="45" t="s">
        <v>803</v>
      </c>
      <c r="C267" s="46">
        <v>6</v>
      </c>
      <c r="D267" s="46" t="s">
        <v>20</v>
      </c>
      <c r="E267" s="46" t="s">
        <v>205</v>
      </c>
      <c r="F267" s="47">
        <v>45315</v>
      </c>
      <c r="G267" s="48" t="s">
        <v>804</v>
      </c>
      <c r="H267" s="153" t="s">
        <v>503</v>
      </c>
      <c r="I267" s="4" t="s">
        <v>1312</v>
      </c>
      <c r="J267" s="5" t="s">
        <v>134</v>
      </c>
      <c r="K267" s="57">
        <v>200</v>
      </c>
      <c r="L267" s="3"/>
      <c r="M267" s="3"/>
      <c r="N267" s="3"/>
      <c r="O267" s="53"/>
    </row>
    <row r="268" spans="1:18" s="7" customFormat="1" ht="309" thickTop="1" thickBot="1" x14ac:dyDescent="0.35">
      <c r="A268" s="69">
        <v>267</v>
      </c>
      <c r="B268" s="45" t="s">
        <v>808</v>
      </c>
      <c r="C268" s="46">
        <v>17</v>
      </c>
      <c r="D268" s="46" t="s">
        <v>822</v>
      </c>
      <c r="E268" s="46" t="s">
        <v>223</v>
      </c>
      <c r="F268" s="47">
        <v>45316</v>
      </c>
      <c r="G268" s="48" t="s">
        <v>834</v>
      </c>
      <c r="H268" s="153" t="s">
        <v>26</v>
      </c>
      <c r="I268" s="40" t="s">
        <v>1057</v>
      </c>
      <c r="J268" s="88" t="s">
        <v>134</v>
      </c>
      <c r="K268" s="161">
        <v>196</v>
      </c>
      <c r="L268" s="3"/>
      <c r="M268" s="3"/>
      <c r="N268" s="3"/>
      <c r="O268" s="38"/>
      <c r="P268" s="94"/>
      <c r="Q268" s="94"/>
      <c r="R268" s="94"/>
    </row>
    <row r="269" spans="1:18" s="7" customFormat="1" ht="92.4" thickTop="1" thickBot="1" x14ac:dyDescent="0.35">
      <c r="A269" s="69">
        <v>268</v>
      </c>
      <c r="B269" s="45" t="s">
        <v>809</v>
      </c>
      <c r="C269" s="46">
        <v>3</v>
      </c>
      <c r="D269" s="46" t="s">
        <v>20</v>
      </c>
      <c r="E269" s="46" t="s">
        <v>215</v>
      </c>
      <c r="F269" s="47">
        <v>45316</v>
      </c>
      <c r="G269" s="48" t="s">
        <v>835</v>
      </c>
      <c r="H269" s="153" t="s">
        <v>503</v>
      </c>
      <c r="I269" s="4" t="s">
        <v>1579</v>
      </c>
      <c r="J269" s="87" t="s">
        <v>1105</v>
      </c>
      <c r="K269" s="6">
        <v>203</v>
      </c>
      <c r="L269" s="5" t="e">
        <f>[1]Antonio!M107</f>
        <v>#REF!</v>
      </c>
      <c r="M269" s="5" t="e">
        <f>[1]Antonio!N107</f>
        <v>#REF!</v>
      </c>
      <c r="N269" s="5" t="e">
        <f>[1]Antonio!O107</f>
        <v>#REF!</v>
      </c>
      <c r="O269" s="38"/>
      <c r="P269" s="94"/>
      <c r="Q269" s="94"/>
      <c r="R269" s="94"/>
    </row>
    <row r="270" spans="1:18" s="7" customFormat="1" ht="81" thickTop="1" thickBot="1" x14ac:dyDescent="0.35">
      <c r="A270" s="1">
        <v>269</v>
      </c>
      <c r="B270" s="45" t="s">
        <v>814</v>
      </c>
      <c r="C270" s="46">
        <v>1</v>
      </c>
      <c r="D270" s="46" t="s">
        <v>228</v>
      </c>
      <c r="E270" s="46" t="s">
        <v>829</v>
      </c>
      <c r="F270" s="47">
        <v>45316</v>
      </c>
      <c r="G270" s="48" t="s">
        <v>840</v>
      </c>
      <c r="H270" s="153" t="s">
        <v>277</v>
      </c>
      <c r="I270" s="4" t="s">
        <v>970</v>
      </c>
      <c r="J270" s="5" t="s">
        <v>1131</v>
      </c>
      <c r="K270" s="6">
        <v>104</v>
      </c>
      <c r="L270" s="3"/>
      <c r="M270" s="3"/>
      <c r="N270" s="3"/>
      <c r="O270" s="38"/>
      <c r="P270" s="94"/>
      <c r="Q270" s="94"/>
      <c r="R270" s="94"/>
    </row>
    <row r="271" spans="1:18" s="7" customFormat="1" ht="103.8" thickTop="1" thickBot="1" x14ac:dyDescent="0.35">
      <c r="A271" s="69">
        <v>270</v>
      </c>
      <c r="B271" s="45" t="s">
        <v>815</v>
      </c>
      <c r="C271" s="46">
        <v>1</v>
      </c>
      <c r="D271" s="46" t="s">
        <v>20</v>
      </c>
      <c r="E271" s="46" t="s">
        <v>830</v>
      </c>
      <c r="F271" s="47">
        <v>45316</v>
      </c>
      <c r="G271" s="48" t="s">
        <v>841</v>
      </c>
      <c r="H271" s="153" t="s">
        <v>125</v>
      </c>
      <c r="I271" s="4" t="s">
        <v>1172</v>
      </c>
      <c r="J271" s="5" t="s">
        <v>1231</v>
      </c>
      <c r="K271" s="6">
        <v>131</v>
      </c>
      <c r="L271" s="3"/>
      <c r="M271" s="3"/>
      <c r="N271" s="3"/>
      <c r="O271" s="38"/>
      <c r="P271" s="94"/>
      <c r="Q271" s="94"/>
      <c r="R271" s="94"/>
    </row>
    <row r="272" spans="1:18" s="13" customFormat="1" ht="291" thickTop="1" thickBot="1" x14ac:dyDescent="0.35">
      <c r="A272" s="69">
        <v>271</v>
      </c>
      <c r="B272" s="45" t="s">
        <v>810</v>
      </c>
      <c r="C272" s="46">
        <v>2</v>
      </c>
      <c r="D272" s="46" t="s">
        <v>823</v>
      </c>
      <c r="E272" s="46" t="s">
        <v>198</v>
      </c>
      <c r="F272" s="47">
        <v>45316</v>
      </c>
      <c r="G272" s="48" t="s">
        <v>836</v>
      </c>
      <c r="H272" s="153" t="s">
        <v>26</v>
      </c>
      <c r="I272" s="95" t="s">
        <v>1509</v>
      </c>
      <c r="J272" s="5" t="s">
        <v>19</v>
      </c>
      <c r="K272" s="6">
        <v>203</v>
      </c>
      <c r="L272" s="3"/>
      <c r="M272" s="3"/>
      <c r="N272" s="3"/>
      <c r="O272" s="38"/>
      <c r="P272" s="171"/>
      <c r="Q272" s="173"/>
      <c r="R272" s="173"/>
    </row>
    <row r="273" spans="1:18" s="13" customFormat="1" ht="387.6" thickTop="1" thickBot="1" x14ac:dyDescent="0.35">
      <c r="A273" s="69">
        <v>272</v>
      </c>
      <c r="B273" s="45" t="s">
        <v>811</v>
      </c>
      <c r="C273" s="46">
        <v>1</v>
      </c>
      <c r="D273" s="46" t="s">
        <v>824</v>
      </c>
      <c r="E273" s="46" t="s">
        <v>213</v>
      </c>
      <c r="F273" s="47">
        <v>45316</v>
      </c>
      <c r="G273" s="48" t="s">
        <v>837</v>
      </c>
      <c r="H273" s="153" t="s">
        <v>26</v>
      </c>
      <c r="I273" s="95" t="s">
        <v>1629</v>
      </c>
      <c r="J273" s="5" t="s">
        <v>112</v>
      </c>
      <c r="K273" s="6">
        <v>203</v>
      </c>
      <c r="L273" s="3"/>
      <c r="M273" s="3"/>
      <c r="N273" s="3"/>
      <c r="O273" s="38"/>
      <c r="P273" s="171"/>
      <c r="Q273" s="173"/>
      <c r="R273" s="173"/>
    </row>
    <row r="274" spans="1:18" s="13" customFormat="1" ht="126.6" thickTop="1" thickBot="1" x14ac:dyDescent="0.35">
      <c r="A274" s="1">
        <v>273</v>
      </c>
      <c r="B274" s="45" t="s">
        <v>807</v>
      </c>
      <c r="C274" s="46">
        <v>9</v>
      </c>
      <c r="D274" s="46" t="s">
        <v>20</v>
      </c>
      <c r="E274" s="46" t="s">
        <v>198</v>
      </c>
      <c r="F274" s="47">
        <v>45316</v>
      </c>
      <c r="G274" s="48" t="s">
        <v>833</v>
      </c>
      <c r="H274" s="153" t="s">
        <v>503</v>
      </c>
      <c r="I274" s="4" t="s">
        <v>1237</v>
      </c>
      <c r="J274" s="5" t="s">
        <v>27</v>
      </c>
      <c r="K274" s="6">
        <f>107+15+15+15+15+15+15</f>
        <v>197</v>
      </c>
      <c r="L274" s="3"/>
      <c r="M274" s="3"/>
      <c r="N274" s="3"/>
      <c r="O274" s="38"/>
      <c r="P274" s="171"/>
      <c r="Q274" s="173"/>
      <c r="R274" s="173"/>
    </row>
    <row r="275" spans="1:18" s="13" customFormat="1" ht="69.599999999999994" thickTop="1" thickBot="1" x14ac:dyDescent="0.35">
      <c r="A275" s="69">
        <v>274</v>
      </c>
      <c r="B275" s="45" t="s">
        <v>813</v>
      </c>
      <c r="C275" s="46">
        <v>3</v>
      </c>
      <c r="D275" s="46" t="s">
        <v>825</v>
      </c>
      <c r="E275" s="46" t="s">
        <v>213</v>
      </c>
      <c r="F275" s="47">
        <v>45316</v>
      </c>
      <c r="G275" s="48" t="s">
        <v>839</v>
      </c>
      <c r="H275" s="153" t="s">
        <v>26</v>
      </c>
      <c r="I275" s="4" t="s">
        <v>1306</v>
      </c>
      <c r="J275" s="5" t="s">
        <v>27</v>
      </c>
      <c r="K275" s="6">
        <f>107+15+15+15+15+15+15</f>
        <v>197</v>
      </c>
      <c r="L275" s="3"/>
      <c r="M275" s="3"/>
      <c r="N275" s="3"/>
      <c r="O275" s="38"/>
      <c r="P275" s="171"/>
      <c r="Q275" s="173"/>
      <c r="R275" s="173"/>
    </row>
    <row r="276" spans="1:18" s="13" customFormat="1" ht="92.4" thickTop="1" thickBot="1" x14ac:dyDescent="0.35">
      <c r="A276" s="69">
        <v>275</v>
      </c>
      <c r="B276" s="45" t="s">
        <v>812</v>
      </c>
      <c r="C276" s="46">
        <v>3</v>
      </c>
      <c r="D276" s="46" t="s">
        <v>20</v>
      </c>
      <c r="E276" s="46" t="s">
        <v>79</v>
      </c>
      <c r="F276" s="47">
        <v>45316</v>
      </c>
      <c r="G276" s="48" t="s">
        <v>838</v>
      </c>
      <c r="H276" s="153" t="s">
        <v>503</v>
      </c>
      <c r="I276" s="4" t="s">
        <v>1722</v>
      </c>
      <c r="J276" s="5" t="s">
        <v>848</v>
      </c>
      <c r="K276" s="6">
        <v>204</v>
      </c>
      <c r="L276" s="5" t="s">
        <v>1723</v>
      </c>
      <c r="M276" s="5"/>
      <c r="N276" s="5">
        <v>2</v>
      </c>
      <c r="O276" s="3"/>
      <c r="P276" s="171"/>
      <c r="Q276" s="173"/>
      <c r="R276" s="173"/>
    </row>
    <row r="277" spans="1:18" s="13" customFormat="1" ht="69.599999999999994" thickTop="1" thickBot="1" x14ac:dyDescent="0.35">
      <c r="A277" s="69">
        <v>276</v>
      </c>
      <c r="B277" s="45" t="s">
        <v>816</v>
      </c>
      <c r="C277" s="46">
        <v>1</v>
      </c>
      <c r="D277" s="46" t="s">
        <v>826</v>
      </c>
      <c r="E277" s="46" t="s">
        <v>198</v>
      </c>
      <c r="F277" s="47">
        <v>45316</v>
      </c>
      <c r="G277" s="48" t="s">
        <v>842</v>
      </c>
      <c r="H277" s="153" t="s">
        <v>26</v>
      </c>
      <c r="I277" s="79" t="s">
        <v>988</v>
      </c>
      <c r="J277" s="5" t="s">
        <v>282</v>
      </c>
      <c r="K277" s="6">
        <v>178</v>
      </c>
      <c r="L277" s="3"/>
      <c r="M277" s="3"/>
      <c r="N277" s="3"/>
      <c r="O277" s="38"/>
      <c r="P277" s="171"/>
      <c r="Q277" s="173"/>
      <c r="R277" s="173"/>
    </row>
    <row r="278" spans="1:18" s="13" customFormat="1" ht="84" thickTop="1" thickBot="1" x14ac:dyDescent="0.35">
      <c r="A278" s="1">
        <v>277</v>
      </c>
      <c r="B278" s="45" t="s">
        <v>806</v>
      </c>
      <c r="C278" s="46">
        <v>1</v>
      </c>
      <c r="D278" s="46" t="s">
        <v>821</v>
      </c>
      <c r="E278" s="46" t="s">
        <v>205</v>
      </c>
      <c r="F278" s="47">
        <v>45316</v>
      </c>
      <c r="G278" s="48" t="s">
        <v>832</v>
      </c>
      <c r="H278" s="153" t="s">
        <v>26</v>
      </c>
      <c r="I278" s="4" t="s">
        <v>1171</v>
      </c>
      <c r="J278" s="4" t="s">
        <v>158</v>
      </c>
      <c r="K278" s="6">
        <v>203</v>
      </c>
      <c r="L278" s="6"/>
      <c r="M278" s="3"/>
      <c r="N278" s="3"/>
      <c r="O278" s="3"/>
      <c r="P278" s="12"/>
    </row>
    <row r="279" spans="1:18" s="13" customFormat="1" ht="81" thickTop="1" thickBot="1" x14ac:dyDescent="0.35">
      <c r="A279" s="69">
        <v>278</v>
      </c>
      <c r="B279" s="45" t="s">
        <v>817</v>
      </c>
      <c r="C279" s="46">
        <v>4</v>
      </c>
      <c r="D279" s="46" t="s">
        <v>827</v>
      </c>
      <c r="E279" s="46" t="s">
        <v>223</v>
      </c>
      <c r="F279" s="47">
        <v>45320</v>
      </c>
      <c r="G279" s="48" t="s">
        <v>843</v>
      </c>
      <c r="H279" s="153" t="s">
        <v>26</v>
      </c>
      <c r="I279" s="40" t="s">
        <v>1247</v>
      </c>
      <c r="J279" s="88"/>
      <c r="K279" s="161">
        <v>187</v>
      </c>
      <c r="L279" s="3"/>
      <c r="M279" s="3"/>
      <c r="N279" s="3"/>
      <c r="O279" s="38"/>
      <c r="P279" s="171"/>
      <c r="Q279" s="173"/>
      <c r="R279" s="173"/>
    </row>
    <row r="280" spans="1:18" s="13" customFormat="1" ht="126.6" thickTop="1" thickBot="1" x14ac:dyDescent="0.35">
      <c r="A280" s="69">
        <v>279</v>
      </c>
      <c r="B280" s="45" t="s">
        <v>819</v>
      </c>
      <c r="C280" s="46">
        <v>12</v>
      </c>
      <c r="D280" s="46" t="s">
        <v>20</v>
      </c>
      <c r="E280" s="46" t="s">
        <v>223</v>
      </c>
      <c r="F280" s="47">
        <v>45320</v>
      </c>
      <c r="G280" s="48" t="s">
        <v>845</v>
      </c>
      <c r="H280" s="153" t="s">
        <v>503</v>
      </c>
      <c r="I280" s="4" t="s">
        <v>1313</v>
      </c>
      <c r="J280" s="5" t="s">
        <v>134</v>
      </c>
      <c r="K280" s="57">
        <v>200</v>
      </c>
      <c r="L280" s="3"/>
      <c r="M280" s="3"/>
      <c r="N280" s="3"/>
      <c r="O280" s="38"/>
      <c r="P280" s="171"/>
      <c r="Q280" s="173"/>
      <c r="R280" s="173"/>
    </row>
    <row r="281" spans="1:18" s="13" customFormat="1" ht="139.19999999999999" thickTop="1" thickBot="1" x14ac:dyDescent="0.35">
      <c r="A281" s="69">
        <v>280</v>
      </c>
      <c r="B281" s="45" t="s">
        <v>818</v>
      </c>
      <c r="C281" s="46">
        <v>4</v>
      </c>
      <c r="D281" s="46" t="s">
        <v>828</v>
      </c>
      <c r="E281" s="46" t="s">
        <v>210</v>
      </c>
      <c r="F281" s="47">
        <v>45320</v>
      </c>
      <c r="G281" s="48" t="s">
        <v>844</v>
      </c>
      <c r="H281" s="153" t="s">
        <v>26</v>
      </c>
      <c r="I281" s="4" t="s">
        <v>1354</v>
      </c>
      <c r="J281" s="4" t="s">
        <v>1316</v>
      </c>
      <c r="K281" s="6">
        <v>199</v>
      </c>
      <c r="L281" s="6"/>
      <c r="M281" s="3"/>
      <c r="N281" s="3"/>
      <c r="O281" s="3"/>
      <c r="P281" s="12"/>
    </row>
    <row r="282" spans="1:18" s="13" customFormat="1" ht="153" thickTop="1" thickBot="1" x14ac:dyDescent="0.35">
      <c r="A282" s="1">
        <v>281</v>
      </c>
      <c r="B282" s="45" t="s">
        <v>859</v>
      </c>
      <c r="C282" s="46">
        <v>8</v>
      </c>
      <c r="D282" s="46" t="s">
        <v>20</v>
      </c>
      <c r="E282" s="46" t="s">
        <v>205</v>
      </c>
      <c r="F282" s="47">
        <v>45324</v>
      </c>
      <c r="G282" s="48" t="s">
        <v>860</v>
      </c>
      <c r="H282" s="153" t="s">
        <v>503</v>
      </c>
      <c r="I282" s="4" t="s">
        <v>1767</v>
      </c>
      <c r="J282" s="87" t="s">
        <v>1611</v>
      </c>
      <c r="K282" s="6">
        <v>195</v>
      </c>
      <c r="L282" s="3"/>
      <c r="M282" s="3"/>
      <c r="N282" s="3"/>
      <c r="O282" s="38"/>
      <c r="P282" s="171"/>
      <c r="Q282" s="173"/>
      <c r="R282" s="173"/>
    </row>
    <row r="283" spans="1:18" s="13" customFormat="1" ht="125.4" thickTop="1" thickBot="1" x14ac:dyDescent="0.35">
      <c r="A283" s="69">
        <v>282</v>
      </c>
      <c r="B283" s="45" t="s">
        <v>861</v>
      </c>
      <c r="C283" s="46">
        <v>4</v>
      </c>
      <c r="D283" s="46" t="s">
        <v>20</v>
      </c>
      <c r="E283" s="46" t="s">
        <v>223</v>
      </c>
      <c r="F283" s="47">
        <v>45324</v>
      </c>
      <c r="G283" s="48" t="s">
        <v>862</v>
      </c>
      <c r="H283" s="153" t="s">
        <v>503</v>
      </c>
      <c r="I283" s="4" t="s">
        <v>1768</v>
      </c>
      <c r="J283" s="87" t="s">
        <v>1611</v>
      </c>
      <c r="K283" s="6">
        <v>195</v>
      </c>
      <c r="L283" s="3"/>
      <c r="M283" s="3"/>
      <c r="N283" s="3"/>
      <c r="O283" s="38"/>
      <c r="P283" s="171"/>
      <c r="Q283" s="173"/>
      <c r="R283" s="173"/>
    </row>
    <row r="284" spans="1:18" s="13" customFormat="1" ht="346.2" thickTop="1" thickBot="1" x14ac:dyDescent="0.35">
      <c r="A284" s="69">
        <v>283</v>
      </c>
      <c r="B284" s="45" t="s">
        <v>880</v>
      </c>
      <c r="C284" s="46">
        <v>8</v>
      </c>
      <c r="D284" s="46" t="s">
        <v>20</v>
      </c>
      <c r="E284" s="46" t="s">
        <v>213</v>
      </c>
      <c r="F284" s="47">
        <v>45324</v>
      </c>
      <c r="G284" s="48" t="s">
        <v>881</v>
      </c>
      <c r="H284" s="153" t="s">
        <v>503</v>
      </c>
      <c r="I284" s="4" t="s">
        <v>1630</v>
      </c>
      <c r="J284" s="5" t="s">
        <v>112</v>
      </c>
      <c r="K284" s="86">
        <v>195</v>
      </c>
      <c r="L284" s="3"/>
      <c r="M284" s="3"/>
      <c r="N284" s="3"/>
      <c r="O284" s="38"/>
      <c r="P284" s="171"/>
      <c r="Q284" s="173"/>
      <c r="R284" s="173"/>
    </row>
    <row r="285" spans="1:18" s="13" customFormat="1" ht="291" thickTop="1" thickBot="1" x14ac:dyDescent="0.35">
      <c r="A285" s="69">
        <v>284</v>
      </c>
      <c r="B285" s="45" t="s">
        <v>882</v>
      </c>
      <c r="C285" s="46">
        <v>14</v>
      </c>
      <c r="D285" s="46" t="s">
        <v>20</v>
      </c>
      <c r="E285" s="46" t="s">
        <v>223</v>
      </c>
      <c r="F285" s="47">
        <v>45324</v>
      </c>
      <c r="G285" s="48" t="s">
        <v>883</v>
      </c>
      <c r="H285" s="153" t="s">
        <v>503</v>
      </c>
      <c r="I285" s="4" t="s">
        <v>1631</v>
      </c>
      <c r="J285" s="5" t="s">
        <v>19</v>
      </c>
      <c r="K285" s="86">
        <v>195</v>
      </c>
      <c r="L285" s="3"/>
      <c r="M285" s="3"/>
      <c r="N285" s="3"/>
      <c r="O285" s="38"/>
      <c r="P285" s="171"/>
      <c r="Q285" s="173"/>
      <c r="R285" s="173"/>
    </row>
    <row r="286" spans="1:18" s="13" customFormat="1" ht="149.4" thickTop="1" thickBot="1" x14ac:dyDescent="0.35">
      <c r="A286" s="1">
        <v>285</v>
      </c>
      <c r="B286" s="45" t="s">
        <v>928</v>
      </c>
      <c r="C286" s="46">
        <v>14</v>
      </c>
      <c r="D286" s="46" t="s">
        <v>20</v>
      </c>
      <c r="E286" s="46" t="s">
        <v>223</v>
      </c>
      <c r="F286" s="47">
        <v>45324</v>
      </c>
      <c r="G286" s="48" t="s">
        <v>929</v>
      </c>
      <c r="H286" s="153" t="s">
        <v>503</v>
      </c>
      <c r="I286" s="4" t="s">
        <v>1438</v>
      </c>
      <c r="J286" s="5" t="s">
        <v>848</v>
      </c>
      <c r="K286" s="6">
        <v>203</v>
      </c>
      <c r="L286" s="3"/>
      <c r="M286" s="3"/>
      <c r="N286" s="3"/>
      <c r="O286" s="3"/>
      <c r="P286" s="171"/>
      <c r="Q286" s="173"/>
      <c r="R286" s="173"/>
    </row>
    <row r="287" spans="1:18" ht="28.8" thickTop="1" thickBot="1" x14ac:dyDescent="0.35">
      <c r="A287" s="69">
        <v>286</v>
      </c>
      <c r="B287" s="45" t="s">
        <v>930</v>
      </c>
      <c r="C287" s="46">
        <v>1</v>
      </c>
      <c r="D287" s="46" t="s">
        <v>931</v>
      </c>
      <c r="E287" s="46" t="s">
        <v>79</v>
      </c>
      <c r="F287" s="47">
        <v>45324</v>
      </c>
      <c r="G287" s="48" t="s">
        <v>932</v>
      </c>
      <c r="H287" s="153" t="s">
        <v>26</v>
      </c>
      <c r="I287" s="4" t="s">
        <v>1439</v>
      </c>
      <c r="J287" s="5" t="s">
        <v>848</v>
      </c>
      <c r="K287" s="6">
        <v>183</v>
      </c>
      <c r="L287" s="3"/>
      <c r="M287" s="3"/>
      <c r="N287" s="3"/>
      <c r="O287" s="3"/>
      <c r="P287" s="84"/>
      <c r="Q287" s="84"/>
    </row>
    <row r="288" spans="1:18" ht="149.4" thickTop="1" thickBot="1" x14ac:dyDescent="0.35">
      <c r="A288" s="69">
        <v>287</v>
      </c>
      <c r="B288" s="45" t="s">
        <v>940</v>
      </c>
      <c r="C288" s="46">
        <v>17</v>
      </c>
      <c r="D288" s="46" t="s">
        <v>20</v>
      </c>
      <c r="E288" s="46" t="s">
        <v>223</v>
      </c>
      <c r="F288" s="47">
        <v>45328</v>
      </c>
      <c r="G288" s="48" t="s">
        <v>941</v>
      </c>
      <c r="H288" s="153" t="s">
        <v>503</v>
      </c>
      <c r="I288" s="49" t="s">
        <v>1104</v>
      </c>
      <c r="J288" s="5" t="s">
        <v>848</v>
      </c>
      <c r="K288" s="6">
        <v>170</v>
      </c>
      <c r="L288" s="3"/>
      <c r="M288" s="3"/>
      <c r="N288" s="3"/>
      <c r="O288" s="38"/>
    </row>
    <row r="289" spans="1:18" ht="46.8" thickTop="1" thickBot="1" x14ac:dyDescent="0.35">
      <c r="A289" s="69">
        <v>288</v>
      </c>
      <c r="B289" s="45" t="s">
        <v>942</v>
      </c>
      <c r="C289" s="46">
        <v>1</v>
      </c>
      <c r="D289" s="46" t="s">
        <v>943</v>
      </c>
      <c r="E289" s="46" t="s">
        <v>223</v>
      </c>
      <c r="F289" s="47">
        <v>45328</v>
      </c>
      <c r="G289" s="48" t="s">
        <v>944</v>
      </c>
      <c r="H289" s="153" t="s">
        <v>26</v>
      </c>
      <c r="I289" s="49" t="s">
        <v>989</v>
      </c>
      <c r="J289" s="5" t="s">
        <v>848</v>
      </c>
      <c r="K289" s="6">
        <v>165</v>
      </c>
      <c r="L289" s="3"/>
      <c r="M289" s="3"/>
      <c r="N289" s="3"/>
      <c r="O289" s="38"/>
    </row>
    <row r="290" spans="1:18" ht="69.599999999999994" thickTop="1" thickBot="1" x14ac:dyDescent="0.35">
      <c r="A290" s="1">
        <v>289</v>
      </c>
      <c r="B290" s="45" t="s">
        <v>846</v>
      </c>
      <c r="C290" s="46">
        <v>1</v>
      </c>
      <c r="D290" s="46" t="s">
        <v>20</v>
      </c>
      <c r="E290" s="46" t="s">
        <v>205</v>
      </c>
      <c r="F290" s="47">
        <v>45329</v>
      </c>
      <c r="G290" s="48" t="s">
        <v>847</v>
      </c>
      <c r="H290" s="153" t="s">
        <v>503</v>
      </c>
      <c r="I290" s="106" t="s">
        <v>1180</v>
      </c>
      <c r="J290" s="107" t="s">
        <v>1181</v>
      </c>
      <c r="K290" s="57">
        <v>190</v>
      </c>
      <c r="L290" s="3"/>
      <c r="M290" s="3"/>
      <c r="N290" s="3"/>
      <c r="O290" s="38"/>
      <c r="P290" s="172"/>
      <c r="Q290" s="172"/>
      <c r="R290" s="172"/>
    </row>
    <row r="291" spans="1:18" ht="69.599999999999994" thickTop="1" thickBot="1" x14ac:dyDescent="0.35">
      <c r="A291" s="69">
        <v>290</v>
      </c>
      <c r="B291" s="45" t="s">
        <v>849</v>
      </c>
      <c r="C291" s="46">
        <v>1</v>
      </c>
      <c r="D291" s="46" t="s">
        <v>20</v>
      </c>
      <c r="E291" s="46" t="s">
        <v>79</v>
      </c>
      <c r="F291" s="47">
        <v>45329</v>
      </c>
      <c r="G291" s="48" t="s">
        <v>850</v>
      </c>
      <c r="H291" s="153" t="s">
        <v>503</v>
      </c>
      <c r="I291" s="4" t="s">
        <v>1180</v>
      </c>
      <c r="J291" s="5" t="s">
        <v>1181</v>
      </c>
      <c r="K291" s="57">
        <v>75</v>
      </c>
      <c r="L291" s="3"/>
      <c r="M291" s="3"/>
      <c r="N291" s="3"/>
      <c r="O291" s="38"/>
      <c r="P291" s="172"/>
      <c r="Q291" s="172"/>
      <c r="R291" s="172"/>
    </row>
    <row r="292" spans="1:18" ht="138.6" thickTop="1" thickBot="1" x14ac:dyDescent="0.35">
      <c r="A292" s="69">
        <v>291</v>
      </c>
      <c r="B292" s="45" t="s">
        <v>851</v>
      </c>
      <c r="C292" s="46">
        <v>9</v>
      </c>
      <c r="D292" s="46" t="s">
        <v>20</v>
      </c>
      <c r="E292" s="46" t="s">
        <v>198</v>
      </c>
      <c r="F292" s="47">
        <v>45329</v>
      </c>
      <c r="G292" s="48" t="s">
        <v>852</v>
      </c>
      <c r="H292" s="153" t="s">
        <v>503</v>
      </c>
      <c r="I292" s="4" t="s">
        <v>1572</v>
      </c>
      <c r="J292" s="5" t="s">
        <v>112</v>
      </c>
      <c r="K292" s="57">
        <v>190</v>
      </c>
      <c r="L292" s="3"/>
      <c r="M292" s="3"/>
      <c r="N292" s="3"/>
      <c r="O292" s="38"/>
    </row>
    <row r="293" spans="1:18" ht="172.2" thickTop="1" thickBot="1" x14ac:dyDescent="0.35">
      <c r="A293" s="69">
        <v>292</v>
      </c>
      <c r="B293" s="45" t="s">
        <v>853</v>
      </c>
      <c r="C293" s="46">
        <v>20</v>
      </c>
      <c r="D293" s="46" t="s">
        <v>20</v>
      </c>
      <c r="E293" s="46" t="s">
        <v>213</v>
      </c>
      <c r="F293" s="47">
        <v>45329</v>
      </c>
      <c r="G293" s="48" t="s">
        <v>854</v>
      </c>
      <c r="H293" s="153" t="s">
        <v>503</v>
      </c>
      <c r="I293" s="81" t="s">
        <v>1661</v>
      </c>
      <c r="J293" s="82" t="s">
        <v>112</v>
      </c>
      <c r="K293" s="163">
        <v>190</v>
      </c>
      <c r="L293" s="3"/>
      <c r="M293" s="3"/>
      <c r="N293" s="3"/>
      <c r="O293" s="38"/>
    </row>
    <row r="294" spans="1:18" ht="149.4" thickTop="1" thickBot="1" x14ac:dyDescent="0.35">
      <c r="A294" s="1">
        <v>293</v>
      </c>
      <c r="B294" s="45" t="s">
        <v>855</v>
      </c>
      <c r="C294" s="46">
        <v>13</v>
      </c>
      <c r="D294" s="46" t="s">
        <v>20</v>
      </c>
      <c r="E294" s="46" t="s">
        <v>223</v>
      </c>
      <c r="F294" s="47">
        <v>45329</v>
      </c>
      <c r="G294" s="48" t="s">
        <v>856</v>
      </c>
      <c r="H294" s="153" t="s">
        <v>503</v>
      </c>
      <c r="I294" s="4" t="s">
        <v>1685</v>
      </c>
      <c r="J294" s="5" t="s">
        <v>112</v>
      </c>
      <c r="K294" s="57">
        <v>190</v>
      </c>
      <c r="L294" s="2"/>
      <c r="M294" s="3"/>
      <c r="N294" s="3"/>
      <c r="O294" s="38"/>
    </row>
    <row r="295" spans="1:18" ht="40.799999999999997" customHeight="1" thickTop="1" thickBot="1" x14ac:dyDescent="0.35">
      <c r="A295" s="69">
        <v>294</v>
      </c>
      <c r="B295" s="45" t="s">
        <v>857</v>
      </c>
      <c r="C295" s="46">
        <v>6</v>
      </c>
      <c r="D295" s="46" t="s">
        <v>20</v>
      </c>
      <c r="E295" s="46" t="s">
        <v>198</v>
      </c>
      <c r="F295" s="47">
        <v>45329</v>
      </c>
      <c r="G295" s="48" t="s">
        <v>858</v>
      </c>
      <c r="H295" s="153" t="s">
        <v>503</v>
      </c>
      <c r="I295" s="4" t="s">
        <v>1686</v>
      </c>
      <c r="J295" s="5" t="s">
        <v>112</v>
      </c>
      <c r="K295" s="57">
        <v>190</v>
      </c>
      <c r="L295" s="2"/>
      <c r="M295" s="3"/>
      <c r="N295" s="3"/>
      <c r="O295" s="38"/>
    </row>
    <row r="296" spans="1:18" ht="81" customHeight="1" thickTop="1" thickBot="1" x14ac:dyDescent="0.35">
      <c r="A296" s="69">
        <v>295</v>
      </c>
      <c r="B296" s="45" t="s">
        <v>873</v>
      </c>
      <c r="C296" s="46">
        <v>19</v>
      </c>
      <c r="D296" s="46" t="s">
        <v>20</v>
      </c>
      <c r="E296" s="46" t="s">
        <v>223</v>
      </c>
      <c r="F296" s="47">
        <v>45329</v>
      </c>
      <c r="G296" s="48" t="s">
        <v>874</v>
      </c>
      <c r="H296" s="153" t="s">
        <v>503</v>
      </c>
      <c r="I296" s="4" t="s">
        <v>1450</v>
      </c>
      <c r="J296" s="5" t="s">
        <v>1231</v>
      </c>
      <c r="K296" s="6">
        <v>185</v>
      </c>
      <c r="L296" s="2"/>
      <c r="M296" s="3"/>
      <c r="N296" s="3"/>
      <c r="O296" s="38"/>
    </row>
    <row r="297" spans="1:18" ht="81" customHeight="1" thickTop="1" thickBot="1" x14ac:dyDescent="0.35">
      <c r="A297" s="69">
        <v>296</v>
      </c>
      <c r="B297" s="45" t="s">
        <v>875</v>
      </c>
      <c r="C297" s="46">
        <v>2</v>
      </c>
      <c r="D297" s="46" t="s">
        <v>20</v>
      </c>
      <c r="E297" s="46" t="s">
        <v>79</v>
      </c>
      <c r="F297" s="47">
        <v>45329</v>
      </c>
      <c r="G297" s="48" t="s">
        <v>876</v>
      </c>
      <c r="H297" s="153" t="s">
        <v>503</v>
      </c>
      <c r="I297" s="4" t="s">
        <v>1655</v>
      </c>
      <c r="J297" s="5" t="s">
        <v>131</v>
      </c>
      <c r="K297" s="6">
        <v>150</v>
      </c>
      <c r="L297" s="2"/>
      <c r="M297" s="3"/>
      <c r="N297" s="3"/>
      <c r="O297" s="38"/>
    </row>
    <row r="298" spans="1:18" ht="81" customHeight="1" thickTop="1" thickBot="1" x14ac:dyDescent="0.35">
      <c r="A298" s="1">
        <v>297</v>
      </c>
      <c r="B298" s="45" t="s">
        <v>877</v>
      </c>
      <c r="C298" s="46">
        <v>1</v>
      </c>
      <c r="D298" s="46" t="s">
        <v>878</v>
      </c>
      <c r="E298" s="46" t="s">
        <v>198</v>
      </c>
      <c r="F298" s="47">
        <v>45329</v>
      </c>
      <c r="G298" s="48" t="s">
        <v>879</v>
      </c>
      <c r="H298" s="153" t="s">
        <v>26</v>
      </c>
      <c r="I298" s="4" t="s">
        <v>1561</v>
      </c>
      <c r="J298" s="5" t="s">
        <v>27</v>
      </c>
      <c r="K298" s="6">
        <v>123</v>
      </c>
      <c r="L298" s="2"/>
      <c r="M298" s="3"/>
      <c r="N298" s="3"/>
      <c r="O298" s="38"/>
    </row>
    <row r="299" spans="1:18" ht="81" customHeight="1" thickTop="1" thickBot="1" x14ac:dyDescent="0.35">
      <c r="A299" s="69">
        <v>298</v>
      </c>
      <c r="B299" s="45" t="s">
        <v>945</v>
      </c>
      <c r="C299" s="46">
        <v>1</v>
      </c>
      <c r="D299" s="46" t="s">
        <v>946</v>
      </c>
      <c r="E299" s="46" t="s">
        <v>213</v>
      </c>
      <c r="F299" s="47">
        <v>45329</v>
      </c>
      <c r="G299" s="48" t="s">
        <v>947</v>
      </c>
      <c r="H299" s="153" t="s">
        <v>26</v>
      </c>
      <c r="I299" s="49" t="s">
        <v>989</v>
      </c>
      <c r="J299" s="5" t="s">
        <v>848</v>
      </c>
      <c r="K299" s="6">
        <v>165</v>
      </c>
      <c r="L299" s="2"/>
      <c r="M299" s="3"/>
      <c r="N299" s="3"/>
      <c r="O299" s="38"/>
    </row>
    <row r="300" spans="1:18" s="94" customFormat="1" ht="81" customHeight="1" thickTop="1" thickBot="1" x14ac:dyDescent="0.35">
      <c r="A300" s="69">
        <v>299</v>
      </c>
      <c r="B300" s="45" t="s">
        <v>953</v>
      </c>
      <c r="C300" s="46">
        <v>4</v>
      </c>
      <c r="D300" s="46" t="s">
        <v>954</v>
      </c>
      <c r="E300" s="46" t="s">
        <v>223</v>
      </c>
      <c r="F300" s="47">
        <v>45329</v>
      </c>
      <c r="G300" s="48" t="s">
        <v>955</v>
      </c>
      <c r="H300" s="153" t="s">
        <v>26</v>
      </c>
      <c r="I300" s="4" t="s">
        <v>1314</v>
      </c>
      <c r="J300" s="5" t="s">
        <v>134</v>
      </c>
      <c r="K300" s="57">
        <v>200</v>
      </c>
      <c r="L300" s="2"/>
      <c r="M300" s="3"/>
      <c r="N300" s="3"/>
      <c r="O300" s="38"/>
    </row>
    <row r="301" spans="1:18" s="94" customFormat="1" ht="81" customHeight="1" thickTop="1" thickBot="1" x14ac:dyDescent="0.35">
      <c r="A301" s="69">
        <v>300</v>
      </c>
      <c r="B301" s="45" t="s">
        <v>956</v>
      </c>
      <c r="C301" s="46">
        <v>1</v>
      </c>
      <c r="D301" s="46" t="s">
        <v>957</v>
      </c>
      <c r="E301" s="46" t="s">
        <v>198</v>
      </c>
      <c r="F301" s="47">
        <v>45329</v>
      </c>
      <c r="G301" s="48" t="s">
        <v>958</v>
      </c>
      <c r="H301" s="153" t="s">
        <v>26</v>
      </c>
      <c r="I301" s="4" t="s">
        <v>1313</v>
      </c>
      <c r="J301" s="105" t="s">
        <v>134</v>
      </c>
      <c r="K301" s="57">
        <v>200</v>
      </c>
      <c r="L301" s="2"/>
      <c r="M301" s="3"/>
      <c r="N301" s="3"/>
      <c r="O301" s="38"/>
    </row>
    <row r="302" spans="1:18" s="94" customFormat="1" ht="81" customHeight="1" thickTop="1" thickBot="1" x14ac:dyDescent="0.35">
      <c r="A302" s="1">
        <v>301</v>
      </c>
      <c r="B302" s="45" t="s">
        <v>959</v>
      </c>
      <c r="C302" s="46">
        <v>19</v>
      </c>
      <c r="D302" s="46" t="s">
        <v>20</v>
      </c>
      <c r="E302" s="46" t="s">
        <v>215</v>
      </c>
      <c r="F302" s="47">
        <v>45329</v>
      </c>
      <c r="G302" s="48" t="s">
        <v>960</v>
      </c>
      <c r="H302" s="153" t="s">
        <v>503</v>
      </c>
      <c r="I302" s="4" t="s">
        <v>1313</v>
      </c>
      <c r="J302" s="5" t="s">
        <v>134</v>
      </c>
      <c r="K302" s="57">
        <v>170</v>
      </c>
      <c r="L302" s="2"/>
      <c r="M302" s="3"/>
      <c r="N302" s="3"/>
      <c r="O302" s="38"/>
    </row>
    <row r="303" spans="1:18" s="94" customFormat="1" ht="81" customHeight="1" thickTop="1" thickBot="1" x14ac:dyDescent="0.35">
      <c r="A303" s="69">
        <v>302</v>
      </c>
      <c r="B303" s="45" t="s">
        <v>961</v>
      </c>
      <c r="C303" s="46">
        <v>1</v>
      </c>
      <c r="D303" s="46" t="s">
        <v>20</v>
      </c>
      <c r="E303" s="46" t="s">
        <v>223</v>
      </c>
      <c r="F303" s="47">
        <v>45329</v>
      </c>
      <c r="G303" s="48" t="s">
        <v>962</v>
      </c>
      <c r="H303" s="153" t="s">
        <v>503</v>
      </c>
      <c r="I303" s="4" t="s">
        <v>1355</v>
      </c>
      <c r="J303" s="4" t="s">
        <v>972</v>
      </c>
      <c r="K303" s="6">
        <v>190</v>
      </c>
      <c r="L303" s="165"/>
      <c r="M303" s="3"/>
      <c r="N303" s="3"/>
      <c r="O303" s="3"/>
      <c r="P303" s="7"/>
      <c r="Q303" s="7"/>
      <c r="R303" s="7"/>
    </row>
    <row r="304" spans="1:18" ht="192" customHeight="1" thickTop="1" thickBot="1" x14ac:dyDescent="0.35">
      <c r="A304" s="69">
        <v>303</v>
      </c>
      <c r="B304" s="45" t="s">
        <v>891</v>
      </c>
      <c r="C304" s="46">
        <v>3</v>
      </c>
      <c r="D304" s="46" t="s">
        <v>20</v>
      </c>
      <c r="E304" s="46" t="s">
        <v>198</v>
      </c>
      <c r="F304" s="47">
        <v>45330</v>
      </c>
      <c r="G304" s="48" t="s">
        <v>892</v>
      </c>
      <c r="H304" s="153" t="s">
        <v>503</v>
      </c>
      <c r="I304" s="4" t="s">
        <v>1038</v>
      </c>
      <c r="J304" s="5" t="s">
        <v>1039</v>
      </c>
      <c r="K304" s="6">
        <v>137</v>
      </c>
      <c r="L304" s="109"/>
      <c r="M304" s="108"/>
      <c r="N304" s="108"/>
      <c r="O304" s="108"/>
    </row>
    <row r="305" spans="1:18" s="7" customFormat="1" ht="180.6" thickTop="1" thickBot="1" x14ac:dyDescent="0.35">
      <c r="A305" s="69">
        <v>304</v>
      </c>
      <c r="B305" s="45" t="s">
        <v>893</v>
      </c>
      <c r="C305" s="46">
        <v>1</v>
      </c>
      <c r="D305" s="46" t="s">
        <v>894</v>
      </c>
      <c r="E305" s="46" t="s">
        <v>223</v>
      </c>
      <c r="F305" s="47">
        <v>45330</v>
      </c>
      <c r="G305" s="48" t="s">
        <v>895</v>
      </c>
      <c r="H305" s="153" t="s">
        <v>26</v>
      </c>
      <c r="I305" s="4" t="s">
        <v>1521</v>
      </c>
      <c r="J305" s="5" t="s">
        <v>332</v>
      </c>
      <c r="K305" s="6">
        <v>137</v>
      </c>
      <c r="L305" s="108"/>
      <c r="M305" s="108"/>
      <c r="N305" s="108"/>
      <c r="O305" s="108"/>
      <c r="P305" s="38"/>
      <c r="Q305" s="38"/>
      <c r="R305" s="94"/>
    </row>
    <row r="306" spans="1:18" s="7" customFormat="1" ht="263.39999999999998" thickTop="1" thickBot="1" x14ac:dyDescent="0.35">
      <c r="A306" s="1">
        <v>305</v>
      </c>
      <c r="B306" s="45" t="s">
        <v>896</v>
      </c>
      <c r="C306" s="46">
        <v>1</v>
      </c>
      <c r="D306" s="46" t="s">
        <v>897</v>
      </c>
      <c r="E306" s="46" t="s">
        <v>215</v>
      </c>
      <c r="F306" s="47">
        <v>45330</v>
      </c>
      <c r="G306" s="48" t="s">
        <v>898</v>
      </c>
      <c r="H306" s="153" t="s">
        <v>26</v>
      </c>
      <c r="I306" s="4" t="s">
        <v>1252</v>
      </c>
      <c r="J306" s="5" t="s">
        <v>332</v>
      </c>
      <c r="K306" s="6">
        <v>137</v>
      </c>
      <c r="L306" s="108"/>
      <c r="M306" s="108"/>
      <c r="N306" s="108"/>
      <c r="O306" s="108"/>
      <c r="P306" s="38"/>
      <c r="Q306" s="38"/>
      <c r="R306" s="94"/>
    </row>
    <row r="307" spans="1:18" s="7" customFormat="1" ht="249.6" thickTop="1" thickBot="1" x14ac:dyDescent="0.35">
      <c r="A307" s="69">
        <v>306</v>
      </c>
      <c r="B307" s="45" t="s">
        <v>899</v>
      </c>
      <c r="C307" s="46">
        <v>3</v>
      </c>
      <c r="D307" s="46" t="s">
        <v>20</v>
      </c>
      <c r="E307" s="46" t="s">
        <v>223</v>
      </c>
      <c r="F307" s="47">
        <v>45330</v>
      </c>
      <c r="G307" s="48" t="s">
        <v>900</v>
      </c>
      <c r="H307" s="153" t="s">
        <v>503</v>
      </c>
      <c r="I307" s="4" t="s">
        <v>1459</v>
      </c>
      <c r="J307" s="5" t="s">
        <v>332</v>
      </c>
      <c r="K307" s="6">
        <v>137</v>
      </c>
      <c r="L307" s="108"/>
      <c r="M307" s="108"/>
      <c r="N307" s="108"/>
      <c r="O307" s="108"/>
      <c r="P307" s="38"/>
      <c r="Q307" s="38"/>
      <c r="R307" s="94"/>
    </row>
    <row r="308" spans="1:18" s="7" customFormat="1" ht="180.6" thickTop="1" thickBot="1" x14ac:dyDescent="0.35">
      <c r="A308" s="69">
        <v>307</v>
      </c>
      <c r="B308" s="45" t="s">
        <v>901</v>
      </c>
      <c r="C308" s="46">
        <v>1</v>
      </c>
      <c r="D308" s="46" t="s">
        <v>902</v>
      </c>
      <c r="E308" s="46" t="s">
        <v>223</v>
      </c>
      <c r="F308" s="47">
        <v>45330</v>
      </c>
      <c r="G308" s="48" t="s">
        <v>903</v>
      </c>
      <c r="H308" s="153" t="s">
        <v>26</v>
      </c>
      <c r="I308" s="4" t="s">
        <v>1294</v>
      </c>
      <c r="J308" s="5" t="s">
        <v>332</v>
      </c>
      <c r="K308" s="6">
        <v>137</v>
      </c>
      <c r="L308" s="108"/>
      <c r="M308" s="108"/>
      <c r="N308" s="108"/>
      <c r="O308" s="108"/>
      <c r="P308" s="38"/>
      <c r="Q308" s="38"/>
      <c r="R308" s="94"/>
    </row>
    <row r="309" spans="1:18" s="7" customFormat="1" ht="81" thickTop="1" thickBot="1" x14ac:dyDescent="0.35">
      <c r="A309" s="69">
        <v>308</v>
      </c>
      <c r="B309" s="45" t="s">
        <v>865</v>
      </c>
      <c r="C309" s="46" t="s">
        <v>866</v>
      </c>
      <c r="D309" s="46" t="s">
        <v>20</v>
      </c>
      <c r="E309" s="46" t="s">
        <v>213</v>
      </c>
      <c r="F309" s="47">
        <v>45331</v>
      </c>
      <c r="G309" s="48" t="s">
        <v>867</v>
      </c>
      <c r="H309" s="153" t="s">
        <v>503</v>
      </c>
      <c r="I309" s="88" t="s">
        <v>1481</v>
      </c>
      <c r="J309" s="88" t="s">
        <v>848</v>
      </c>
      <c r="K309" s="161">
        <v>187</v>
      </c>
      <c r="L309" s="3"/>
      <c r="M309" s="3"/>
      <c r="N309" s="3"/>
      <c r="O309" s="38"/>
      <c r="P309" s="38"/>
      <c r="Q309" s="38"/>
      <c r="R309" s="94"/>
    </row>
    <row r="310" spans="1:18" s="7" customFormat="1" ht="46.8" thickTop="1" thickBot="1" x14ac:dyDescent="0.35">
      <c r="A310" s="1">
        <v>309</v>
      </c>
      <c r="B310" s="45" t="s">
        <v>868</v>
      </c>
      <c r="C310" s="46">
        <v>1</v>
      </c>
      <c r="D310" s="46" t="s">
        <v>869</v>
      </c>
      <c r="E310" s="46" t="s">
        <v>210</v>
      </c>
      <c r="F310" s="47">
        <v>45331</v>
      </c>
      <c r="G310" s="48" t="s">
        <v>870</v>
      </c>
      <c r="H310" s="153" t="s">
        <v>26</v>
      </c>
      <c r="I310" s="40" t="s">
        <v>1136</v>
      </c>
      <c r="J310" s="88" t="s">
        <v>848</v>
      </c>
      <c r="K310" s="161">
        <v>184</v>
      </c>
      <c r="L310" s="3"/>
      <c r="M310" s="3"/>
      <c r="N310" s="3"/>
      <c r="O310" s="38"/>
      <c r="P310" s="38"/>
      <c r="Q310" s="38"/>
      <c r="R310" s="94"/>
    </row>
    <row r="311" spans="1:18" s="7" customFormat="1" ht="138" thickTop="1" thickBot="1" x14ac:dyDescent="0.35">
      <c r="A311" s="69">
        <v>310</v>
      </c>
      <c r="B311" s="45" t="s">
        <v>871</v>
      </c>
      <c r="C311" s="46">
        <v>13</v>
      </c>
      <c r="D311" s="46" t="s">
        <v>20</v>
      </c>
      <c r="E311" s="46" t="s">
        <v>386</v>
      </c>
      <c r="F311" s="47">
        <v>45331</v>
      </c>
      <c r="G311" s="48" t="s">
        <v>872</v>
      </c>
      <c r="H311" s="153" t="s">
        <v>503</v>
      </c>
      <c r="I311" s="88" t="s">
        <v>1057</v>
      </c>
      <c r="J311" s="88" t="s">
        <v>848</v>
      </c>
      <c r="K311" s="161">
        <v>184</v>
      </c>
      <c r="L311" s="3"/>
      <c r="M311" s="3"/>
      <c r="N311" s="3"/>
      <c r="O311" s="38"/>
      <c r="P311" s="38"/>
      <c r="Q311" s="38"/>
      <c r="R311" s="94"/>
    </row>
    <row r="312" spans="1:18" s="7" customFormat="1" ht="115.2" thickTop="1" thickBot="1" x14ac:dyDescent="0.35">
      <c r="A312" s="69">
        <v>311</v>
      </c>
      <c r="B312" s="45" t="s">
        <v>904</v>
      </c>
      <c r="C312" s="46">
        <v>5</v>
      </c>
      <c r="D312" s="46" t="s">
        <v>20</v>
      </c>
      <c r="E312" s="46" t="s">
        <v>198</v>
      </c>
      <c r="F312" s="47">
        <v>45331</v>
      </c>
      <c r="G312" s="48" t="s">
        <v>905</v>
      </c>
      <c r="H312" s="153" t="s">
        <v>26</v>
      </c>
      <c r="I312" s="4" t="s">
        <v>1295</v>
      </c>
      <c r="J312" s="5" t="s">
        <v>1296</v>
      </c>
      <c r="K312" s="6">
        <v>126</v>
      </c>
      <c r="L312" s="108"/>
      <c r="M312" s="108"/>
      <c r="N312" s="108"/>
      <c r="O312" s="108"/>
      <c r="P312" s="38"/>
      <c r="Q312" s="38"/>
      <c r="R312" s="94"/>
    </row>
    <row r="313" spans="1:18" s="7" customFormat="1" ht="387.6" thickTop="1" thickBot="1" x14ac:dyDescent="0.35">
      <c r="A313" s="69">
        <v>312</v>
      </c>
      <c r="B313" s="45" t="s">
        <v>906</v>
      </c>
      <c r="C313" s="46">
        <v>10</v>
      </c>
      <c r="D313" s="46" t="s">
        <v>20</v>
      </c>
      <c r="E313" s="46" t="s">
        <v>907</v>
      </c>
      <c r="F313" s="47">
        <v>45331</v>
      </c>
      <c r="G313" s="48" t="s">
        <v>908</v>
      </c>
      <c r="H313" s="153" t="s">
        <v>503</v>
      </c>
      <c r="I313" s="4" t="s">
        <v>1482</v>
      </c>
      <c r="J313" s="5" t="s">
        <v>332</v>
      </c>
      <c r="K313" s="6">
        <v>136</v>
      </c>
      <c r="L313" s="108"/>
      <c r="M313" s="108"/>
      <c r="N313" s="108"/>
      <c r="O313" s="108"/>
      <c r="P313" s="38"/>
      <c r="Q313" s="38"/>
      <c r="R313" s="94"/>
    </row>
    <row r="314" spans="1:18" s="13" customFormat="1" ht="139.19999999999999" thickTop="1" thickBot="1" x14ac:dyDescent="0.35">
      <c r="A314" s="1">
        <v>313</v>
      </c>
      <c r="B314" s="45" t="s">
        <v>909</v>
      </c>
      <c r="C314" s="46">
        <v>2</v>
      </c>
      <c r="D314" s="46" t="s">
        <v>910</v>
      </c>
      <c r="E314" s="46" t="s">
        <v>215</v>
      </c>
      <c r="F314" s="47">
        <v>45331</v>
      </c>
      <c r="G314" s="48" t="s">
        <v>911</v>
      </c>
      <c r="H314" s="153" t="s">
        <v>26</v>
      </c>
      <c r="I314" s="4" t="s">
        <v>1040</v>
      </c>
      <c r="J314" s="5" t="s">
        <v>332</v>
      </c>
      <c r="K314" s="6">
        <v>136</v>
      </c>
      <c r="L314" s="108"/>
      <c r="M314" s="108"/>
      <c r="N314" s="108"/>
      <c r="O314" s="108"/>
      <c r="P314" s="38"/>
      <c r="Q314" s="38"/>
      <c r="R314" s="171"/>
    </row>
    <row r="315" spans="1:18" s="13" customFormat="1" ht="139.19999999999999" thickTop="1" thickBot="1" x14ac:dyDescent="0.35">
      <c r="A315" s="69">
        <v>314</v>
      </c>
      <c r="B315" s="45" t="s">
        <v>912</v>
      </c>
      <c r="C315" s="46">
        <v>2</v>
      </c>
      <c r="D315" s="46" t="s">
        <v>20</v>
      </c>
      <c r="E315" s="46" t="s">
        <v>198</v>
      </c>
      <c r="F315" s="47">
        <v>45331</v>
      </c>
      <c r="G315" s="48" t="s">
        <v>913</v>
      </c>
      <c r="H315" s="153" t="s">
        <v>503</v>
      </c>
      <c r="I315" s="4" t="s">
        <v>1041</v>
      </c>
      <c r="J315" s="5" t="s">
        <v>332</v>
      </c>
      <c r="K315" s="6">
        <v>136</v>
      </c>
      <c r="L315" s="108"/>
      <c r="M315" s="108"/>
      <c r="N315" s="108"/>
      <c r="O315" s="108"/>
      <c r="P315" s="38"/>
      <c r="Q315" s="38"/>
      <c r="R315" s="171"/>
    </row>
    <row r="316" spans="1:18" s="13" customFormat="1" ht="249.6" thickTop="1" thickBot="1" x14ac:dyDescent="0.35">
      <c r="A316" s="69">
        <v>315</v>
      </c>
      <c r="B316" s="45" t="s">
        <v>914</v>
      </c>
      <c r="C316" s="46">
        <v>1</v>
      </c>
      <c r="D316" s="46" t="s">
        <v>915</v>
      </c>
      <c r="E316" s="46" t="s">
        <v>210</v>
      </c>
      <c r="F316" s="47">
        <v>45331</v>
      </c>
      <c r="G316" s="48" t="s">
        <v>916</v>
      </c>
      <c r="H316" s="153" t="s">
        <v>26</v>
      </c>
      <c r="I316" s="4" t="s">
        <v>1522</v>
      </c>
      <c r="J316" s="5" t="s">
        <v>1042</v>
      </c>
      <c r="K316" s="6">
        <v>136</v>
      </c>
      <c r="L316" s="108"/>
      <c r="M316" s="108"/>
      <c r="N316" s="108"/>
      <c r="O316" s="108"/>
      <c r="P316" s="38"/>
      <c r="Q316" s="38"/>
      <c r="R316" s="171"/>
    </row>
    <row r="317" spans="1:18" s="13" customFormat="1" ht="183.6" thickTop="1" thickBot="1" x14ac:dyDescent="0.35">
      <c r="A317" s="69">
        <v>316</v>
      </c>
      <c r="B317" s="45" t="s">
        <v>963</v>
      </c>
      <c r="C317" s="46">
        <v>22</v>
      </c>
      <c r="D317" s="46" t="s">
        <v>20</v>
      </c>
      <c r="E317" s="46" t="s">
        <v>198</v>
      </c>
      <c r="F317" s="47">
        <v>45331</v>
      </c>
      <c r="G317" s="48" t="s">
        <v>964</v>
      </c>
      <c r="H317" s="153" t="s">
        <v>503</v>
      </c>
      <c r="I317" s="4" t="s">
        <v>1120</v>
      </c>
      <c r="J317" s="4" t="s">
        <v>158</v>
      </c>
      <c r="K317" s="6">
        <v>188</v>
      </c>
      <c r="L317" s="6"/>
      <c r="M317" s="3"/>
      <c r="N317" s="3"/>
      <c r="O317" s="3"/>
      <c r="P317" s="38"/>
      <c r="Q317" s="38"/>
      <c r="R317" s="171"/>
    </row>
    <row r="318" spans="1:18" s="13" customFormat="1" ht="92.4" thickTop="1" thickBot="1" x14ac:dyDescent="0.35">
      <c r="A318" s="1">
        <v>317</v>
      </c>
      <c r="B318" s="45" t="s">
        <v>917</v>
      </c>
      <c r="C318" s="46">
        <v>4</v>
      </c>
      <c r="D318" s="46" t="s">
        <v>20</v>
      </c>
      <c r="E318" s="46" t="s">
        <v>213</v>
      </c>
      <c r="F318" s="47">
        <v>45334</v>
      </c>
      <c r="G318" s="48" t="s">
        <v>918</v>
      </c>
      <c r="H318" s="153" t="s">
        <v>503</v>
      </c>
      <c r="I318" s="4" t="s">
        <v>1528</v>
      </c>
      <c r="J318" s="5" t="s">
        <v>27</v>
      </c>
      <c r="K318" s="6">
        <f>105+15+15+15+15+15</f>
        <v>180</v>
      </c>
      <c r="L318" s="3"/>
      <c r="M318" s="3"/>
      <c r="N318" s="3"/>
      <c r="O318" s="38"/>
      <c r="P318" s="38"/>
      <c r="Q318" s="38"/>
      <c r="R318" s="171"/>
    </row>
    <row r="319" spans="1:18" s="13" customFormat="1" ht="160.80000000000001" thickTop="1" thickBot="1" x14ac:dyDescent="0.35">
      <c r="A319" s="69">
        <v>318</v>
      </c>
      <c r="B319" s="45" t="s">
        <v>919</v>
      </c>
      <c r="C319" s="46">
        <v>19</v>
      </c>
      <c r="D319" s="46" t="s">
        <v>20</v>
      </c>
      <c r="E319" s="46" t="s">
        <v>223</v>
      </c>
      <c r="F319" s="47">
        <v>45334</v>
      </c>
      <c r="G319" s="48" t="s">
        <v>920</v>
      </c>
      <c r="H319" s="153" t="s">
        <v>503</v>
      </c>
      <c r="I319" s="4" t="s">
        <v>640</v>
      </c>
      <c r="J319" s="5" t="s">
        <v>27</v>
      </c>
      <c r="K319" s="6">
        <f>105+15+15+15+15+15</f>
        <v>180</v>
      </c>
      <c r="L319" s="3"/>
      <c r="M319" s="3"/>
      <c r="N319" s="3"/>
      <c r="O319" s="38"/>
      <c r="P319" s="38"/>
      <c r="Q319" s="38"/>
      <c r="R319" s="171"/>
    </row>
    <row r="320" spans="1:18" s="13" customFormat="1" ht="92.4" thickTop="1" thickBot="1" x14ac:dyDescent="0.35">
      <c r="A320" s="69">
        <v>319</v>
      </c>
      <c r="B320" s="45" t="s">
        <v>863</v>
      </c>
      <c r="C320" s="46">
        <v>3</v>
      </c>
      <c r="D320" s="46" t="s">
        <v>20</v>
      </c>
      <c r="E320" s="46" t="s">
        <v>198</v>
      </c>
      <c r="F320" s="47">
        <v>45335</v>
      </c>
      <c r="G320" s="48" t="s">
        <v>864</v>
      </c>
      <c r="H320" s="153" t="s">
        <v>503</v>
      </c>
      <c r="I320" s="4" t="s">
        <v>1769</v>
      </c>
      <c r="J320" s="87" t="s">
        <v>1612</v>
      </c>
      <c r="K320" s="6">
        <v>184</v>
      </c>
      <c r="L320" s="3"/>
      <c r="M320" s="3"/>
      <c r="N320" s="3"/>
      <c r="O320" s="38"/>
      <c r="P320" s="38"/>
      <c r="Q320" s="38"/>
      <c r="R320" s="171"/>
    </row>
    <row r="321" spans="1:18" s="13" customFormat="1" ht="70.2" thickTop="1" thickBot="1" x14ac:dyDescent="0.35">
      <c r="A321" s="69">
        <v>320</v>
      </c>
      <c r="B321" s="45" t="s">
        <v>884</v>
      </c>
      <c r="C321" s="46">
        <v>1</v>
      </c>
      <c r="D321" s="46" t="s">
        <v>885</v>
      </c>
      <c r="E321" s="46" t="s">
        <v>79</v>
      </c>
      <c r="F321" s="47">
        <v>45335</v>
      </c>
      <c r="G321" s="48" t="s">
        <v>886</v>
      </c>
      <c r="H321" s="153" t="s">
        <v>26</v>
      </c>
      <c r="I321" s="4" t="s">
        <v>1383</v>
      </c>
      <c r="J321" s="5" t="s">
        <v>112</v>
      </c>
      <c r="K321" s="6">
        <v>176</v>
      </c>
      <c r="L321" s="3"/>
      <c r="M321" s="3"/>
      <c r="N321" s="3"/>
      <c r="O321" s="3"/>
      <c r="P321" s="38"/>
      <c r="Q321" s="38"/>
      <c r="R321" s="171"/>
    </row>
    <row r="322" spans="1:18" s="13" customFormat="1" ht="194.4" thickTop="1" thickBot="1" x14ac:dyDescent="0.35">
      <c r="A322" s="1">
        <v>321</v>
      </c>
      <c r="B322" s="45" t="s">
        <v>887</v>
      </c>
      <c r="C322" s="46">
        <v>3</v>
      </c>
      <c r="D322" s="46" t="s">
        <v>20</v>
      </c>
      <c r="E322" s="46" t="s">
        <v>213</v>
      </c>
      <c r="F322" s="47">
        <v>45335</v>
      </c>
      <c r="G322" s="48" t="s">
        <v>888</v>
      </c>
      <c r="H322" s="153" t="s">
        <v>503</v>
      </c>
      <c r="I322" s="4" t="s">
        <v>1384</v>
      </c>
      <c r="J322" s="5" t="s">
        <v>47</v>
      </c>
      <c r="K322" s="6">
        <v>176</v>
      </c>
      <c r="L322" s="3"/>
      <c r="M322" s="3"/>
      <c r="N322" s="3"/>
      <c r="O322" s="3"/>
      <c r="P322" s="38"/>
      <c r="Q322" s="38"/>
      <c r="R322" s="171"/>
    </row>
    <row r="323" spans="1:18" s="13" customFormat="1" ht="172.2" thickTop="1" thickBot="1" x14ac:dyDescent="0.35">
      <c r="A323" s="69">
        <v>322</v>
      </c>
      <c r="B323" s="45" t="s">
        <v>921</v>
      </c>
      <c r="C323" s="46">
        <v>19</v>
      </c>
      <c r="D323" s="46" t="s">
        <v>20</v>
      </c>
      <c r="E323" s="46" t="s">
        <v>198</v>
      </c>
      <c r="F323" s="47">
        <v>45335</v>
      </c>
      <c r="G323" s="48" t="s">
        <v>922</v>
      </c>
      <c r="H323" s="153" t="s">
        <v>503</v>
      </c>
      <c r="I323" s="4" t="s">
        <v>1387</v>
      </c>
      <c r="J323" s="5" t="s">
        <v>27</v>
      </c>
      <c r="K323" s="6">
        <f>104+15+15+15+15+15</f>
        <v>179</v>
      </c>
      <c r="L323" s="3"/>
      <c r="M323" s="3"/>
      <c r="N323" s="3"/>
      <c r="O323" s="38"/>
      <c r="P323" s="38"/>
      <c r="Q323" s="38"/>
      <c r="R323" s="171"/>
    </row>
    <row r="324" spans="1:18" s="13" customFormat="1" ht="42.6" thickTop="1" thickBot="1" x14ac:dyDescent="0.35">
      <c r="A324" s="69">
        <v>323</v>
      </c>
      <c r="B324" s="45" t="s">
        <v>923</v>
      </c>
      <c r="C324" s="46">
        <v>1</v>
      </c>
      <c r="D324" s="46" t="s">
        <v>924</v>
      </c>
      <c r="E324" s="46" t="s">
        <v>213</v>
      </c>
      <c r="F324" s="47">
        <v>45335</v>
      </c>
      <c r="G324" s="48" t="s">
        <v>925</v>
      </c>
      <c r="H324" s="153" t="s">
        <v>26</v>
      </c>
      <c r="I324" s="4" t="s">
        <v>1702</v>
      </c>
      <c r="J324" s="5" t="s">
        <v>47</v>
      </c>
      <c r="K324" s="6">
        <f>104+15+15+15+15+15</f>
        <v>179</v>
      </c>
      <c r="L324" s="3"/>
      <c r="M324" s="3"/>
      <c r="N324" s="3"/>
      <c r="O324" s="38"/>
      <c r="P324" s="38"/>
      <c r="Q324" s="38"/>
      <c r="R324" s="171"/>
    </row>
    <row r="325" spans="1:18" s="13" customFormat="1" ht="69.599999999999994" thickTop="1" thickBot="1" x14ac:dyDescent="0.35">
      <c r="A325" s="69">
        <v>324</v>
      </c>
      <c r="B325" s="45" t="s">
        <v>926</v>
      </c>
      <c r="C325" s="46">
        <v>1</v>
      </c>
      <c r="D325" s="46" t="s">
        <v>20</v>
      </c>
      <c r="E325" s="46" t="s">
        <v>205</v>
      </c>
      <c r="F325" s="47">
        <v>45335</v>
      </c>
      <c r="G325" s="48" t="s">
        <v>927</v>
      </c>
      <c r="H325" s="153" t="s">
        <v>503</v>
      </c>
      <c r="I325" s="4" t="s">
        <v>640</v>
      </c>
      <c r="J325" s="5" t="s">
        <v>27</v>
      </c>
      <c r="K325" s="6">
        <f>104+15+15+15+15+15</f>
        <v>179</v>
      </c>
      <c r="L325" s="3"/>
      <c r="M325" s="3"/>
      <c r="N325" s="3"/>
      <c r="O325" s="38"/>
      <c r="P325" s="38"/>
      <c r="Q325" s="38"/>
      <c r="R325" s="171"/>
    </row>
    <row r="326" spans="1:18" s="13" customFormat="1" ht="125.4" thickTop="1" thickBot="1" x14ac:dyDescent="0.35">
      <c r="A326" s="1">
        <v>325</v>
      </c>
      <c r="B326" s="45" t="s">
        <v>933</v>
      </c>
      <c r="C326" s="46">
        <v>1</v>
      </c>
      <c r="D326" s="46" t="s">
        <v>20</v>
      </c>
      <c r="E326" s="46" t="s">
        <v>198</v>
      </c>
      <c r="F326" s="47">
        <v>45335</v>
      </c>
      <c r="G326" s="48" t="s">
        <v>934</v>
      </c>
      <c r="H326" s="153" t="s">
        <v>503</v>
      </c>
      <c r="I326" s="4" t="s">
        <v>1590</v>
      </c>
      <c r="J326" s="5" t="s">
        <v>47</v>
      </c>
      <c r="K326" s="6">
        <v>183</v>
      </c>
      <c r="L326" s="3"/>
      <c r="M326" s="3"/>
      <c r="N326" s="3"/>
      <c r="O326" s="3"/>
      <c r="P326" s="38"/>
      <c r="Q326" s="38"/>
      <c r="R326" s="171"/>
    </row>
    <row r="327" spans="1:18" s="13" customFormat="1" ht="84" thickTop="1" thickBot="1" x14ac:dyDescent="0.35">
      <c r="A327" s="69">
        <v>326</v>
      </c>
      <c r="B327" s="45" t="s">
        <v>935</v>
      </c>
      <c r="C327" s="46">
        <v>1</v>
      </c>
      <c r="D327" s="46" t="s">
        <v>20</v>
      </c>
      <c r="E327" s="46" t="s">
        <v>198</v>
      </c>
      <c r="F327" s="47">
        <v>45335</v>
      </c>
      <c r="G327" s="48" t="s">
        <v>936</v>
      </c>
      <c r="H327" s="153" t="s">
        <v>503</v>
      </c>
      <c r="I327" s="4" t="s">
        <v>1724</v>
      </c>
      <c r="J327" s="5" t="s">
        <v>47</v>
      </c>
      <c r="K327" s="6">
        <v>183</v>
      </c>
      <c r="L327" s="3"/>
      <c r="M327" s="3"/>
      <c r="N327" s="3"/>
      <c r="O327" s="3"/>
      <c r="P327" s="38"/>
      <c r="Q327" s="38"/>
      <c r="R327" s="171"/>
    </row>
    <row r="328" spans="1:18" s="13" customFormat="1" ht="28.8" thickTop="1" thickBot="1" x14ac:dyDescent="0.35">
      <c r="A328" s="69">
        <v>327</v>
      </c>
      <c r="B328" s="45" t="s">
        <v>937</v>
      </c>
      <c r="C328" s="46">
        <v>1</v>
      </c>
      <c r="D328" s="46" t="s">
        <v>938</v>
      </c>
      <c r="E328" s="46" t="s">
        <v>223</v>
      </c>
      <c r="F328" s="47">
        <v>45335</v>
      </c>
      <c r="G328" s="48" t="s">
        <v>939</v>
      </c>
      <c r="H328" s="153" t="s">
        <v>26</v>
      </c>
      <c r="I328" s="4" t="s">
        <v>1440</v>
      </c>
      <c r="J328" s="5" t="s">
        <v>848</v>
      </c>
      <c r="K328" s="6">
        <v>183</v>
      </c>
      <c r="L328" s="3"/>
      <c r="M328" s="3"/>
      <c r="N328" s="3"/>
      <c r="O328" s="3"/>
      <c r="P328" s="38"/>
      <c r="Q328" s="38"/>
      <c r="R328" s="171"/>
    </row>
    <row r="329" spans="1:18" s="7" customFormat="1" ht="81" thickTop="1" thickBot="1" x14ac:dyDescent="0.35">
      <c r="A329" s="69">
        <v>328</v>
      </c>
      <c r="B329" s="45" t="s">
        <v>948</v>
      </c>
      <c r="C329" s="46">
        <v>1</v>
      </c>
      <c r="D329" s="46" t="s">
        <v>20</v>
      </c>
      <c r="E329" s="46" t="s">
        <v>215</v>
      </c>
      <c r="F329" s="47">
        <v>45335</v>
      </c>
      <c r="G329" s="48" t="s">
        <v>949</v>
      </c>
      <c r="H329" s="153" t="s">
        <v>503</v>
      </c>
      <c r="I329" s="49" t="s">
        <v>990</v>
      </c>
      <c r="J329" s="5" t="s">
        <v>848</v>
      </c>
      <c r="K329" s="6">
        <v>163</v>
      </c>
      <c r="L329" s="3"/>
      <c r="M329" s="3"/>
      <c r="N329" s="3"/>
      <c r="O329" s="38"/>
      <c r="P329" s="38"/>
      <c r="Q329" s="38"/>
      <c r="R329" s="94"/>
    </row>
    <row r="330" spans="1:18" s="7" customFormat="1" ht="24" thickTop="1" thickBot="1" x14ac:dyDescent="0.35">
      <c r="A330" s="1">
        <v>329</v>
      </c>
      <c r="B330" s="45" t="s">
        <v>950</v>
      </c>
      <c r="C330" s="46">
        <v>1</v>
      </c>
      <c r="D330" s="46" t="s">
        <v>951</v>
      </c>
      <c r="E330" s="46" t="s">
        <v>223</v>
      </c>
      <c r="F330" s="47">
        <v>45335</v>
      </c>
      <c r="G330" s="48" t="s">
        <v>952</v>
      </c>
      <c r="H330" s="153" t="s">
        <v>26</v>
      </c>
      <c r="I330" s="49" t="s">
        <v>991</v>
      </c>
      <c r="J330" s="5" t="s">
        <v>848</v>
      </c>
      <c r="K330" s="6">
        <v>158</v>
      </c>
      <c r="L330" s="3"/>
      <c r="M330" s="3"/>
      <c r="N330" s="3"/>
      <c r="O330" s="38"/>
      <c r="P330" s="38"/>
      <c r="Q330" s="38"/>
      <c r="R330" s="94"/>
    </row>
    <row r="331" spans="1:18" ht="103.8" thickTop="1" thickBot="1" x14ac:dyDescent="0.35">
      <c r="A331" s="69">
        <v>330</v>
      </c>
      <c r="B331" s="45" t="s">
        <v>889</v>
      </c>
      <c r="C331" s="46">
        <v>7</v>
      </c>
      <c r="D331" s="46" t="s">
        <v>20</v>
      </c>
      <c r="E331" s="46" t="s">
        <v>223</v>
      </c>
      <c r="F331" s="47">
        <v>45336</v>
      </c>
      <c r="G331" s="48" t="s">
        <v>890</v>
      </c>
      <c r="H331" s="153" t="s">
        <v>503</v>
      </c>
      <c r="I331" s="4" t="s">
        <v>1139</v>
      </c>
      <c r="J331" s="5" t="s">
        <v>158</v>
      </c>
      <c r="K331" s="6">
        <v>175</v>
      </c>
      <c r="L331" s="3"/>
      <c r="M331" s="3"/>
      <c r="N331" s="3"/>
      <c r="O331" s="3"/>
      <c r="P331" s="38"/>
      <c r="Q331" s="38"/>
    </row>
    <row r="332" spans="1:18" ht="235.8" thickTop="1" thickBot="1" x14ac:dyDescent="0.35">
      <c r="A332" s="69">
        <v>331</v>
      </c>
      <c r="B332" s="45" t="s">
        <v>1011</v>
      </c>
      <c r="C332" s="46">
        <v>1</v>
      </c>
      <c r="D332" s="46" t="s">
        <v>1014</v>
      </c>
      <c r="E332" s="46" t="s">
        <v>215</v>
      </c>
      <c r="F332" s="47">
        <v>45337</v>
      </c>
      <c r="G332" s="48" t="s">
        <v>1016</v>
      </c>
      <c r="H332" s="153" t="s">
        <v>26</v>
      </c>
      <c r="I332" s="4" t="s">
        <v>1523</v>
      </c>
      <c r="J332" s="5" t="s">
        <v>1297</v>
      </c>
      <c r="K332" s="6">
        <v>133</v>
      </c>
      <c r="L332" s="108"/>
      <c r="M332" s="108"/>
      <c r="N332" s="108"/>
      <c r="O332" s="108"/>
      <c r="P332" s="38"/>
      <c r="Q332" s="38"/>
    </row>
    <row r="333" spans="1:18" ht="166.8" thickTop="1" thickBot="1" x14ac:dyDescent="0.35">
      <c r="A333" s="69">
        <v>332</v>
      </c>
      <c r="B333" s="45" t="s">
        <v>1012</v>
      </c>
      <c r="C333" s="46">
        <v>1</v>
      </c>
      <c r="D333" s="46" t="s">
        <v>1015</v>
      </c>
      <c r="E333" s="46" t="s">
        <v>223</v>
      </c>
      <c r="F333" s="47">
        <v>45337</v>
      </c>
      <c r="G333" s="48" t="s">
        <v>1017</v>
      </c>
      <c r="H333" s="153" t="s">
        <v>26</v>
      </c>
      <c r="I333" s="4" t="s">
        <v>1524</v>
      </c>
      <c r="J333" s="5" t="s">
        <v>1043</v>
      </c>
      <c r="K333" s="6">
        <v>133</v>
      </c>
      <c r="L333" s="108"/>
      <c r="M333" s="108"/>
      <c r="N333" s="108"/>
      <c r="O333" s="108"/>
      <c r="P333" s="38"/>
      <c r="Q333" s="38"/>
    </row>
    <row r="334" spans="1:18" ht="180.6" thickTop="1" thickBot="1" x14ac:dyDescent="0.35">
      <c r="A334" s="1">
        <v>333</v>
      </c>
      <c r="B334" s="45" t="s">
        <v>1013</v>
      </c>
      <c r="C334" s="46">
        <v>4</v>
      </c>
      <c r="D334" s="46" t="s">
        <v>20</v>
      </c>
      <c r="E334" s="46" t="s">
        <v>223</v>
      </c>
      <c r="F334" s="47">
        <v>45337</v>
      </c>
      <c r="G334" s="48" t="s">
        <v>1018</v>
      </c>
      <c r="H334" s="153" t="s">
        <v>503</v>
      </c>
      <c r="I334" s="4" t="s">
        <v>1525</v>
      </c>
      <c r="J334" s="5" t="s">
        <v>332</v>
      </c>
      <c r="K334" s="6">
        <v>132</v>
      </c>
      <c r="L334" s="108"/>
      <c r="M334" s="108"/>
      <c r="N334" s="108"/>
      <c r="O334" s="108"/>
      <c r="P334" s="38"/>
      <c r="Q334" s="38"/>
    </row>
    <row r="335" spans="1:18" ht="56.4" thickTop="1" thickBot="1" x14ac:dyDescent="0.35">
      <c r="A335" s="69">
        <v>334</v>
      </c>
      <c r="B335" s="45" t="s">
        <v>1024</v>
      </c>
      <c r="C335" s="46">
        <v>1</v>
      </c>
      <c r="D335" s="46" t="s">
        <v>1026</v>
      </c>
      <c r="E335" s="46" t="s">
        <v>223</v>
      </c>
      <c r="F335" s="47">
        <v>45337</v>
      </c>
      <c r="G335" s="48" t="s">
        <v>1028</v>
      </c>
      <c r="H335" s="153" t="s">
        <v>26</v>
      </c>
      <c r="I335" s="4" t="s">
        <v>1680</v>
      </c>
      <c r="J335" s="4" t="s">
        <v>1317</v>
      </c>
      <c r="K335" s="6">
        <v>182</v>
      </c>
      <c r="L335" s="6"/>
      <c r="M335" s="3"/>
      <c r="N335" s="3"/>
      <c r="O335" s="3"/>
      <c r="P335" s="53"/>
      <c r="Q335" s="53"/>
      <c r="R335" s="7"/>
    </row>
    <row r="336" spans="1:18" ht="139.19999999999999" thickTop="1" thickBot="1" x14ac:dyDescent="0.35">
      <c r="A336" s="69">
        <v>335</v>
      </c>
      <c r="B336" s="45" t="s">
        <v>1000</v>
      </c>
      <c r="C336" s="46">
        <v>1</v>
      </c>
      <c r="D336" s="46" t="s">
        <v>1002</v>
      </c>
      <c r="E336" s="46" t="s">
        <v>223</v>
      </c>
      <c r="F336" s="47">
        <v>45338</v>
      </c>
      <c r="G336" s="48" t="s">
        <v>1004</v>
      </c>
      <c r="H336" s="153" t="s">
        <v>26</v>
      </c>
      <c r="I336" s="85" t="s">
        <v>1232</v>
      </c>
      <c r="J336" s="5" t="s">
        <v>1752</v>
      </c>
      <c r="K336" s="6">
        <v>132</v>
      </c>
      <c r="L336" s="3"/>
      <c r="M336" s="3"/>
      <c r="N336" s="3"/>
      <c r="O336" s="38"/>
      <c r="P336" s="38"/>
      <c r="Q336" s="38"/>
    </row>
    <row r="337" spans="1:18" ht="265.2" customHeight="1" thickTop="1" thickBot="1" x14ac:dyDescent="0.35">
      <c r="A337" s="69">
        <v>336</v>
      </c>
      <c r="B337" s="45" t="s">
        <v>1025</v>
      </c>
      <c r="C337" s="46">
        <v>1</v>
      </c>
      <c r="D337" s="46" t="s">
        <v>1027</v>
      </c>
      <c r="E337" s="46" t="s">
        <v>223</v>
      </c>
      <c r="F337" s="47">
        <v>45338</v>
      </c>
      <c r="G337" s="48" t="s">
        <v>1029</v>
      </c>
      <c r="H337" s="153" t="s">
        <v>26</v>
      </c>
      <c r="I337" s="4" t="s">
        <v>1242</v>
      </c>
      <c r="J337" s="4" t="s">
        <v>1356</v>
      </c>
      <c r="K337" s="62">
        <v>181</v>
      </c>
      <c r="L337" s="6"/>
      <c r="M337" s="3"/>
      <c r="N337" s="3"/>
      <c r="O337" s="3"/>
      <c r="P337" s="38"/>
      <c r="Q337" s="38"/>
    </row>
    <row r="338" spans="1:18" ht="265.2" customHeight="1" thickTop="1" thickBot="1" x14ac:dyDescent="0.35">
      <c r="A338" s="1">
        <v>337</v>
      </c>
      <c r="B338" s="45" t="s">
        <v>1006</v>
      </c>
      <c r="C338" s="46">
        <v>7</v>
      </c>
      <c r="D338" s="46" t="s">
        <v>20</v>
      </c>
      <c r="E338" s="46" t="s">
        <v>223</v>
      </c>
      <c r="F338" s="47">
        <v>45341</v>
      </c>
      <c r="G338" s="48" t="s">
        <v>1009</v>
      </c>
      <c r="H338" s="153" t="s">
        <v>503</v>
      </c>
      <c r="I338" s="95" t="s">
        <v>1632</v>
      </c>
      <c r="J338" s="5" t="s">
        <v>19</v>
      </c>
      <c r="K338" s="86">
        <v>178</v>
      </c>
      <c r="L338" s="2"/>
      <c r="M338" s="3"/>
      <c r="N338" s="3"/>
      <c r="O338" s="38"/>
      <c r="P338" s="38"/>
      <c r="Q338" s="38"/>
    </row>
    <row r="339" spans="1:18" ht="265.2" customHeight="1" thickTop="1" thickBot="1" x14ac:dyDescent="0.35">
      <c r="A339" s="69">
        <v>338</v>
      </c>
      <c r="B339" s="45" t="s">
        <v>1007</v>
      </c>
      <c r="C339" s="46">
        <v>1</v>
      </c>
      <c r="D339" s="46" t="s">
        <v>1008</v>
      </c>
      <c r="E339" s="46" t="s">
        <v>223</v>
      </c>
      <c r="F339" s="47">
        <v>45341</v>
      </c>
      <c r="G339" s="48" t="s">
        <v>1010</v>
      </c>
      <c r="H339" s="153" t="s">
        <v>26</v>
      </c>
      <c r="I339" s="95" t="s">
        <v>1633</v>
      </c>
      <c r="J339" s="5" t="s">
        <v>19</v>
      </c>
      <c r="K339" s="86">
        <v>178</v>
      </c>
      <c r="L339" s="3"/>
      <c r="M339" s="3"/>
      <c r="N339" s="3"/>
      <c r="O339" s="38"/>
      <c r="P339" s="38"/>
      <c r="Q339" s="38"/>
    </row>
    <row r="340" spans="1:18" ht="265.2" customHeight="1" thickTop="1" thickBot="1" x14ac:dyDescent="0.35">
      <c r="A340" s="69">
        <v>339</v>
      </c>
      <c r="B340" s="45" t="s">
        <v>1019</v>
      </c>
      <c r="C340" s="46">
        <v>20</v>
      </c>
      <c r="D340" s="46" t="s">
        <v>20</v>
      </c>
      <c r="E340" s="46" t="s">
        <v>223</v>
      </c>
      <c r="F340" s="47">
        <v>45341</v>
      </c>
      <c r="G340" s="48" t="s">
        <v>1020</v>
      </c>
      <c r="H340" s="153" t="s">
        <v>503</v>
      </c>
      <c r="I340" s="4" t="s">
        <v>1647</v>
      </c>
      <c r="J340" s="5" t="s">
        <v>848</v>
      </c>
      <c r="K340" s="6">
        <v>171</v>
      </c>
      <c r="L340" s="3"/>
      <c r="M340" s="3"/>
      <c r="N340" s="3"/>
      <c r="O340" s="3"/>
      <c r="P340" s="38"/>
      <c r="Q340" s="38"/>
    </row>
    <row r="341" spans="1:18" ht="265.2" customHeight="1" thickTop="1" thickBot="1" x14ac:dyDescent="0.35">
      <c r="A341" s="69">
        <v>340</v>
      </c>
      <c r="B341" s="45" t="s">
        <v>994</v>
      </c>
      <c r="C341" s="46">
        <v>1</v>
      </c>
      <c r="D341" s="46" t="s">
        <v>996</v>
      </c>
      <c r="E341" s="46" t="s">
        <v>215</v>
      </c>
      <c r="F341" s="47">
        <v>45342</v>
      </c>
      <c r="G341" s="48" t="s">
        <v>998</v>
      </c>
      <c r="H341" s="153" t="s">
        <v>26</v>
      </c>
      <c r="I341" s="88" t="s">
        <v>1058</v>
      </c>
      <c r="J341" s="88" t="s">
        <v>848</v>
      </c>
      <c r="K341" s="161">
        <v>129</v>
      </c>
      <c r="L341" s="3"/>
      <c r="M341" s="3"/>
      <c r="N341" s="3"/>
      <c r="O341" s="38"/>
      <c r="P341" s="38"/>
      <c r="Q341" s="38"/>
    </row>
    <row r="342" spans="1:18" ht="265.2" customHeight="1" thickTop="1" thickBot="1" x14ac:dyDescent="0.35">
      <c r="A342" s="1">
        <v>341</v>
      </c>
      <c r="B342" s="45" t="s">
        <v>1001</v>
      </c>
      <c r="C342" s="46">
        <v>1</v>
      </c>
      <c r="D342" s="46" t="s">
        <v>1003</v>
      </c>
      <c r="E342" s="46" t="s">
        <v>215</v>
      </c>
      <c r="F342" s="47">
        <v>45342</v>
      </c>
      <c r="G342" s="48" t="s">
        <v>1005</v>
      </c>
      <c r="H342" s="153" t="s">
        <v>26</v>
      </c>
      <c r="I342" s="4" t="s">
        <v>1515</v>
      </c>
      <c r="J342" s="5" t="s">
        <v>27</v>
      </c>
      <c r="K342" s="6">
        <v>125</v>
      </c>
      <c r="L342" s="3"/>
      <c r="M342" s="3"/>
      <c r="N342" s="3"/>
      <c r="O342" s="38"/>
      <c r="P342" s="38"/>
      <c r="Q342" s="38"/>
    </row>
    <row r="343" spans="1:18" s="94" customFormat="1" ht="265.2" customHeight="1" thickTop="1" thickBot="1" x14ac:dyDescent="0.35">
      <c r="A343" s="69">
        <v>342</v>
      </c>
      <c r="B343" s="45" t="s">
        <v>1605</v>
      </c>
      <c r="C343" s="46">
        <v>1</v>
      </c>
      <c r="D343" s="46" t="s">
        <v>1606</v>
      </c>
      <c r="E343" s="46" t="s">
        <v>198</v>
      </c>
      <c r="F343" s="47">
        <v>45348</v>
      </c>
      <c r="G343" s="48" t="s">
        <v>1607</v>
      </c>
      <c r="H343" s="153" t="s">
        <v>26</v>
      </c>
      <c r="I343" s="4" t="s">
        <v>1770</v>
      </c>
      <c r="J343" s="87" t="s">
        <v>1771</v>
      </c>
      <c r="K343" s="6">
        <v>171</v>
      </c>
      <c r="L343" s="3"/>
      <c r="M343" s="3"/>
      <c r="N343" s="3"/>
      <c r="O343" s="38"/>
      <c r="P343" s="38"/>
      <c r="Q343" s="38"/>
    </row>
    <row r="344" spans="1:18" ht="265.2" customHeight="1" thickTop="1" thickBot="1" x14ac:dyDescent="0.35">
      <c r="A344" s="69">
        <v>343</v>
      </c>
      <c r="B344" s="45" t="s">
        <v>1021</v>
      </c>
      <c r="C344" s="46">
        <v>2</v>
      </c>
      <c r="D344" s="46" t="s">
        <v>1022</v>
      </c>
      <c r="E344" s="46" t="s">
        <v>213</v>
      </c>
      <c r="F344" s="47">
        <v>45348</v>
      </c>
      <c r="G344" s="48" t="s">
        <v>1023</v>
      </c>
      <c r="H344" s="153" t="s">
        <v>26</v>
      </c>
      <c r="I344" s="79" t="s">
        <v>1103</v>
      </c>
      <c r="J344" s="5" t="s">
        <v>1054</v>
      </c>
      <c r="K344" s="6">
        <v>145</v>
      </c>
      <c r="L344" s="3"/>
      <c r="M344" s="3"/>
      <c r="N344" s="3"/>
      <c r="O344" s="38"/>
      <c r="P344" s="38"/>
      <c r="Q344" s="38"/>
    </row>
    <row r="345" spans="1:18" ht="35.4" thickTop="1" thickBot="1" x14ac:dyDescent="0.35">
      <c r="A345" s="69">
        <v>344</v>
      </c>
      <c r="B345" s="45" t="s">
        <v>1059</v>
      </c>
      <c r="C345" s="46">
        <v>1</v>
      </c>
      <c r="D345" s="46" t="s">
        <v>1060</v>
      </c>
      <c r="E345" s="46" t="s">
        <v>223</v>
      </c>
      <c r="F345" s="47">
        <v>45352</v>
      </c>
      <c r="G345" s="48" t="s">
        <v>1061</v>
      </c>
      <c r="H345" s="153" t="s">
        <v>26</v>
      </c>
      <c r="I345" s="158" t="s">
        <v>1367</v>
      </c>
      <c r="J345" s="5" t="s">
        <v>848</v>
      </c>
      <c r="K345" s="100">
        <v>165</v>
      </c>
      <c r="L345" s="3"/>
      <c r="M345" s="3"/>
      <c r="N345" s="3"/>
      <c r="O345" s="3"/>
      <c r="P345" s="38"/>
      <c r="Q345" s="38"/>
    </row>
    <row r="346" spans="1:18" s="7" customFormat="1" ht="35.4" thickTop="1" thickBot="1" x14ac:dyDescent="0.35">
      <c r="A346" s="1">
        <v>345</v>
      </c>
      <c r="B346" s="45" t="s">
        <v>995</v>
      </c>
      <c r="C346" s="46">
        <v>2</v>
      </c>
      <c r="D346" s="46" t="s">
        <v>997</v>
      </c>
      <c r="E346" s="46" t="s">
        <v>205</v>
      </c>
      <c r="F346" s="47">
        <v>45356</v>
      </c>
      <c r="G346" s="48" t="s">
        <v>999</v>
      </c>
      <c r="H346" s="153" t="s">
        <v>26</v>
      </c>
      <c r="I346" s="88" t="s">
        <v>1248</v>
      </c>
      <c r="J346" s="88" t="s">
        <v>848</v>
      </c>
      <c r="K346" s="161">
        <v>129</v>
      </c>
      <c r="L346" s="3"/>
      <c r="M346" s="3"/>
      <c r="N346" s="3"/>
      <c r="O346" s="38"/>
      <c r="P346" s="94"/>
      <c r="Q346" s="94"/>
      <c r="R346" s="94"/>
    </row>
    <row r="347" spans="1:18" s="7" customFormat="1" ht="46.8" thickTop="1" thickBot="1" x14ac:dyDescent="0.35">
      <c r="A347" s="69">
        <v>346</v>
      </c>
      <c r="B347" s="45" t="s">
        <v>1071</v>
      </c>
      <c r="C347" s="46">
        <v>1</v>
      </c>
      <c r="D347" s="46" t="s">
        <v>1072</v>
      </c>
      <c r="E347" s="46" t="s">
        <v>223</v>
      </c>
      <c r="F347" s="47">
        <v>45356</v>
      </c>
      <c r="G347" s="48" t="s">
        <v>1073</v>
      </c>
      <c r="H347" s="153" t="s">
        <v>26</v>
      </c>
      <c r="I347" s="85" t="s">
        <v>1562</v>
      </c>
      <c r="J347" s="5" t="s">
        <v>1753</v>
      </c>
      <c r="K347" s="6">
        <v>162</v>
      </c>
      <c r="L347" s="3"/>
      <c r="M347" s="3"/>
      <c r="N347" s="3"/>
      <c r="O347" s="38"/>
      <c r="P347" s="94"/>
      <c r="Q347" s="94"/>
      <c r="R347" s="94"/>
    </row>
    <row r="348" spans="1:18" s="7" customFormat="1" ht="153" thickTop="1" thickBot="1" x14ac:dyDescent="0.35">
      <c r="A348" s="69">
        <v>347</v>
      </c>
      <c r="B348" s="45" t="s">
        <v>1065</v>
      </c>
      <c r="C348" s="46">
        <v>3</v>
      </c>
      <c r="D348" s="46" t="s">
        <v>1066</v>
      </c>
      <c r="E348" s="46" t="s">
        <v>215</v>
      </c>
      <c r="F348" s="47">
        <v>45356</v>
      </c>
      <c r="G348" s="48" t="s">
        <v>1067</v>
      </c>
      <c r="H348" s="153" t="s">
        <v>26</v>
      </c>
      <c r="I348" s="95" t="s">
        <v>1634</v>
      </c>
      <c r="J348" s="5" t="s">
        <v>19</v>
      </c>
      <c r="K348" s="86">
        <v>163</v>
      </c>
      <c r="L348" s="3"/>
      <c r="M348" s="3"/>
      <c r="N348" s="3"/>
      <c r="O348" s="38"/>
      <c r="P348" s="84"/>
      <c r="Q348" s="84"/>
      <c r="R348" s="94"/>
    </row>
    <row r="349" spans="1:18" s="7" customFormat="1" ht="304.8" thickTop="1" thickBot="1" x14ac:dyDescent="0.35">
      <c r="A349" s="69">
        <v>348</v>
      </c>
      <c r="B349" s="45" t="s">
        <v>1068</v>
      </c>
      <c r="C349" s="46">
        <v>1</v>
      </c>
      <c r="D349" s="46" t="s">
        <v>1069</v>
      </c>
      <c r="E349" s="46" t="s">
        <v>215</v>
      </c>
      <c r="F349" s="47">
        <v>45356</v>
      </c>
      <c r="G349" s="48" t="s">
        <v>1070</v>
      </c>
      <c r="H349" s="153" t="s">
        <v>26</v>
      </c>
      <c r="I349" s="95" t="s">
        <v>1635</v>
      </c>
      <c r="J349" s="5" t="s">
        <v>112</v>
      </c>
      <c r="K349" s="86">
        <v>163</v>
      </c>
      <c r="L349" s="3"/>
      <c r="M349" s="3"/>
      <c r="N349" s="3"/>
      <c r="O349" s="38"/>
      <c r="P349" s="84"/>
      <c r="Q349" s="84"/>
      <c r="R349" s="94"/>
    </row>
    <row r="350" spans="1:18" s="7" customFormat="1" ht="103.8" thickTop="1" thickBot="1" x14ac:dyDescent="0.35">
      <c r="A350" s="1">
        <v>349</v>
      </c>
      <c r="B350" s="45" t="s">
        <v>1077</v>
      </c>
      <c r="C350" s="46">
        <v>0</v>
      </c>
      <c r="D350" s="46" t="s">
        <v>20</v>
      </c>
      <c r="E350" s="46" t="s">
        <v>1078</v>
      </c>
      <c r="F350" s="47">
        <v>45359</v>
      </c>
      <c r="G350" s="48" t="s">
        <v>1079</v>
      </c>
      <c r="H350" s="153" t="s">
        <v>125</v>
      </c>
      <c r="I350" s="4" t="s">
        <v>1290</v>
      </c>
      <c r="J350" s="5" t="s">
        <v>158</v>
      </c>
      <c r="K350" s="6">
        <v>159</v>
      </c>
      <c r="L350" s="3"/>
      <c r="M350" s="3"/>
      <c r="N350" s="3"/>
      <c r="O350" s="3"/>
      <c r="P350" s="94"/>
      <c r="Q350" s="94"/>
      <c r="R350" s="94"/>
    </row>
    <row r="351" spans="1:18" s="7" customFormat="1" ht="92.4" thickTop="1" thickBot="1" x14ac:dyDescent="0.35">
      <c r="A351" s="69">
        <v>350</v>
      </c>
      <c r="B351" s="45" t="s">
        <v>1080</v>
      </c>
      <c r="C351" s="46">
        <v>0</v>
      </c>
      <c r="D351" s="46" t="s">
        <v>20</v>
      </c>
      <c r="E351" s="46" t="s">
        <v>1081</v>
      </c>
      <c r="F351" s="47">
        <v>45359</v>
      </c>
      <c r="G351" s="48" t="s">
        <v>1082</v>
      </c>
      <c r="H351" s="153" t="s">
        <v>277</v>
      </c>
      <c r="I351" s="4" t="s">
        <v>1570</v>
      </c>
      <c r="J351" s="5" t="s">
        <v>112</v>
      </c>
      <c r="K351" s="6">
        <v>159</v>
      </c>
      <c r="L351" s="3"/>
      <c r="M351" s="3"/>
      <c r="N351" s="3"/>
      <c r="O351" s="3"/>
      <c r="P351" s="94"/>
      <c r="Q351" s="94"/>
      <c r="R351" s="94"/>
    </row>
    <row r="352" spans="1:18" s="7" customFormat="1" ht="126.6" thickTop="1" thickBot="1" x14ac:dyDescent="0.35">
      <c r="A352" s="69">
        <v>351</v>
      </c>
      <c r="B352" s="45" t="s">
        <v>1074</v>
      </c>
      <c r="C352" s="46">
        <v>8</v>
      </c>
      <c r="D352" s="46" t="s">
        <v>1075</v>
      </c>
      <c r="E352" s="46" t="s">
        <v>223</v>
      </c>
      <c r="F352" s="47">
        <v>45359</v>
      </c>
      <c r="G352" s="48" t="s">
        <v>1076</v>
      </c>
      <c r="H352" s="153" t="s">
        <v>26</v>
      </c>
      <c r="I352" s="4" t="s">
        <v>1681</v>
      </c>
      <c r="J352" s="4" t="s">
        <v>1317</v>
      </c>
      <c r="K352" s="6">
        <v>160</v>
      </c>
      <c r="L352" s="6"/>
      <c r="M352" s="3"/>
      <c r="N352" s="3"/>
      <c r="O352" s="3"/>
      <c r="P352" s="94"/>
      <c r="Q352" s="94"/>
      <c r="R352" s="94"/>
    </row>
    <row r="353" spans="1:18" s="7" customFormat="1" ht="24" thickTop="1" thickBot="1" x14ac:dyDescent="0.35">
      <c r="A353" s="69">
        <v>352</v>
      </c>
      <c r="B353" s="45" t="s">
        <v>1062</v>
      </c>
      <c r="C353" s="46">
        <v>1</v>
      </c>
      <c r="D353" s="46" t="s">
        <v>1063</v>
      </c>
      <c r="E353" s="46" t="s">
        <v>198</v>
      </c>
      <c r="F353" s="47">
        <v>45362</v>
      </c>
      <c r="G353" s="48" t="s">
        <v>1064</v>
      </c>
      <c r="H353" s="153" t="s">
        <v>26</v>
      </c>
      <c r="I353" s="88" t="s">
        <v>1249</v>
      </c>
      <c r="J353" s="88" t="s">
        <v>848</v>
      </c>
      <c r="K353" s="161">
        <v>225</v>
      </c>
      <c r="L353" s="3"/>
      <c r="M353" s="3"/>
      <c r="N353" s="3"/>
      <c r="O353" s="38"/>
      <c r="P353" s="94"/>
      <c r="Q353" s="94"/>
      <c r="R353" s="94"/>
    </row>
    <row r="354" spans="1:18" s="7" customFormat="1" ht="111.6" thickTop="1" thickBot="1" x14ac:dyDescent="0.35">
      <c r="A354" s="1">
        <v>353</v>
      </c>
      <c r="B354" s="45" t="s">
        <v>1083</v>
      </c>
      <c r="C354" s="46">
        <v>2</v>
      </c>
      <c r="D354" s="46" t="s">
        <v>20</v>
      </c>
      <c r="E354" s="46" t="s">
        <v>210</v>
      </c>
      <c r="F354" s="47">
        <v>45362</v>
      </c>
      <c r="G354" s="48" t="s">
        <v>1085</v>
      </c>
      <c r="H354" s="153" t="s">
        <v>503</v>
      </c>
      <c r="I354" s="4" t="s">
        <v>1687</v>
      </c>
      <c r="J354" s="5" t="s">
        <v>112</v>
      </c>
      <c r="K354" s="57">
        <v>157</v>
      </c>
      <c r="L354" s="3"/>
      <c r="M354" s="3"/>
      <c r="N354" s="3"/>
      <c r="O354" s="38"/>
      <c r="P354" s="94"/>
      <c r="Q354" s="94"/>
      <c r="R354" s="94"/>
    </row>
    <row r="355" spans="1:18" s="7" customFormat="1" ht="103.8" thickTop="1" thickBot="1" x14ac:dyDescent="0.35">
      <c r="A355" s="69">
        <v>354</v>
      </c>
      <c r="B355" s="45" t="s">
        <v>1084</v>
      </c>
      <c r="C355" s="46">
        <v>1</v>
      </c>
      <c r="D355" s="46" t="s">
        <v>20</v>
      </c>
      <c r="E355" s="46" t="s">
        <v>198</v>
      </c>
      <c r="F355" s="47">
        <v>45362</v>
      </c>
      <c r="G355" s="48" t="s">
        <v>1086</v>
      </c>
      <c r="H355" s="153" t="s">
        <v>503</v>
      </c>
      <c r="I355" s="4" t="s">
        <v>1688</v>
      </c>
      <c r="J355" s="5" t="s">
        <v>112</v>
      </c>
      <c r="K355" s="57">
        <v>157</v>
      </c>
      <c r="L355" s="3"/>
      <c r="M355" s="3"/>
      <c r="N355" s="3"/>
      <c r="O355" s="38"/>
      <c r="P355" s="94"/>
      <c r="Q355" s="94"/>
      <c r="R355" s="94"/>
    </row>
    <row r="356" spans="1:18" s="13" customFormat="1" ht="46.8" thickTop="1" thickBot="1" x14ac:dyDescent="0.35">
      <c r="A356" s="69">
        <v>355</v>
      </c>
      <c r="B356" s="45" t="s">
        <v>1093</v>
      </c>
      <c r="C356" s="46">
        <v>1</v>
      </c>
      <c r="D356" s="46" t="s">
        <v>1094</v>
      </c>
      <c r="E356" s="46" t="s">
        <v>213</v>
      </c>
      <c r="F356" s="47">
        <v>45362</v>
      </c>
      <c r="G356" s="48" t="s">
        <v>1099</v>
      </c>
      <c r="H356" s="153" t="s">
        <v>26</v>
      </c>
      <c r="I356" s="4" t="s">
        <v>1703</v>
      </c>
      <c r="J356" s="5" t="s">
        <v>27</v>
      </c>
      <c r="K356" s="6">
        <f>90+15+15+15+15+15</f>
        <v>165</v>
      </c>
      <c r="L356" s="3"/>
      <c r="M356" s="3"/>
      <c r="N356" s="3"/>
      <c r="O356" s="38"/>
      <c r="P356" s="171"/>
      <c r="Q356" s="173"/>
      <c r="R356" s="173"/>
    </row>
    <row r="357" spans="1:18" s="13" customFormat="1" ht="24" thickTop="1" thickBot="1" x14ac:dyDescent="0.35">
      <c r="A357" s="69">
        <v>356</v>
      </c>
      <c r="B357" s="45" t="s">
        <v>1100</v>
      </c>
      <c r="C357" s="46">
        <v>1</v>
      </c>
      <c r="D357" s="46" t="s">
        <v>1097</v>
      </c>
      <c r="E357" s="46" t="s">
        <v>79</v>
      </c>
      <c r="F357" s="47">
        <v>45362</v>
      </c>
      <c r="G357" s="48" t="s">
        <v>1095</v>
      </c>
      <c r="H357" s="153" t="s">
        <v>26</v>
      </c>
      <c r="I357" s="4" t="s">
        <v>1307</v>
      </c>
      <c r="J357" s="5" t="s">
        <v>27</v>
      </c>
      <c r="K357" s="6">
        <f>105+15+15+15+15</f>
        <v>165</v>
      </c>
      <c r="L357" s="3"/>
      <c r="M357" s="3"/>
      <c r="N357" s="3"/>
      <c r="O357" s="38"/>
      <c r="P357" s="171"/>
      <c r="Q357" s="173"/>
      <c r="R357" s="173"/>
    </row>
    <row r="358" spans="1:18" s="13" customFormat="1" ht="28.8" thickTop="1" thickBot="1" x14ac:dyDescent="0.35">
      <c r="A358" s="1">
        <v>357</v>
      </c>
      <c r="B358" s="45" t="s">
        <v>1087</v>
      </c>
      <c r="C358" s="46">
        <v>1</v>
      </c>
      <c r="D358" s="46" t="s">
        <v>1089</v>
      </c>
      <c r="E358" s="46" t="s">
        <v>205</v>
      </c>
      <c r="F358" s="47">
        <v>45362</v>
      </c>
      <c r="G358" s="48" t="s">
        <v>1091</v>
      </c>
      <c r="H358" s="153" t="s">
        <v>26</v>
      </c>
      <c r="I358" s="4" t="s">
        <v>1106</v>
      </c>
      <c r="J358" s="5" t="s">
        <v>134</v>
      </c>
      <c r="K358" s="57">
        <v>145</v>
      </c>
      <c r="L358" s="3"/>
      <c r="M358" s="3"/>
      <c r="N358" s="3"/>
      <c r="O358" s="38"/>
      <c r="P358" s="171"/>
      <c r="Q358" s="173"/>
      <c r="R358" s="173"/>
    </row>
    <row r="359" spans="1:18" s="13" customFormat="1" ht="46.8" thickTop="1" thickBot="1" x14ac:dyDescent="0.35">
      <c r="A359" s="69">
        <v>358</v>
      </c>
      <c r="B359" s="45" t="s">
        <v>1088</v>
      </c>
      <c r="C359" s="46">
        <v>1</v>
      </c>
      <c r="D359" s="46" t="s">
        <v>1090</v>
      </c>
      <c r="E359" s="46" t="s">
        <v>205</v>
      </c>
      <c r="F359" s="47">
        <v>45362</v>
      </c>
      <c r="G359" s="48" t="s">
        <v>1092</v>
      </c>
      <c r="H359" s="153" t="s">
        <v>26</v>
      </c>
      <c r="I359" s="4" t="s">
        <v>1106</v>
      </c>
      <c r="J359" s="5" t="s">
        <v>134</v>
      </c>
      <c r="K359" s="57">
        <v>145</v>
      </c>
      <c r="L359" s="3"/>
      <c r="M359" s="3"/>
      <c r="N359" s="3"/>
      <c r="O359" s="38"/>
      <c r="P359" s="171"/>
      <c r="Q359" s="173"/>
      <c r="R359" s="173"/>
    </row>
    <row r="360" spans="1:18" s="13" customFormat="1" ht="46.8" thickTop="1" thickBot="1" x14ac:dyDescent="0.35">
      <c r="A360" s="69">
        <v>359</v>
      </c>
      <c r="B360" s="45" t="s">
        <v>1101</v>
      </c>
      <c r="C360" s="46">
        <v>1</v>
      </c>
      <c r="D360" s="46" t="s">
        <v>1098</v>
      </c>
      <c r="E360" s="46" t="s">
        <v>223</v>
      </c>
      <c r="F360" s="47">
        <v>45363</v>
      </c>
      <c r="G360" s="48" t="s">
        <v>1096</v>
      </c>
      <c r="H360" s="153" t="s">
        <v>26</v>
      </c>
      <c r="I360" s="4" t="s">
        <v>1653</v>
      </c>
      <c r="J360" s="5" t="s">
        <v>47</v>
      </c>
      <c r="K360" s="6">
        <f>104+15+15+15+15</f>
        <v>164</v>
      </c>
      <c r="L360" s="3"/>
      <c r="M360" s="3"/>
      <c r="N360" s="3"/>
      <c r="O360" s="38"/>
      <c r="P360" s="171"/>
      <c r="Q360" s="173"/>
      <c r="R360" s="173"/>
    </row>
    <row r="361" spans="1:18" s="13" customFormat="1" ht="81" thickTop="1" thickBot="1" x14ac:dyDescent="0.35">
      <c r="A361" s="69">
        <v>360</v>
      </c>
      <c r="B361" s="45" t="s">
        <v>1140</v>
      </c>
      <c r="C361" s="46">
        <v>4</v>
      </c>
      <c r="D361" s="46" t="s">
        <v>1141</v>
      </c>
      <c r="E361" s="46" t="s">
        <v>223</v>
      </c>
      <c r="F361" s="47">
        <v>45366</v>
      </c>
      <c r="G361" s="48" t="s">
        <v>1142</v>
      </c>
      <c r="H361" s="153" t="s">
        <v>26</v>
      </c>
      <c r="I361" s="4" t="s">
        <v>1662</v>
      </c>
      <c r="J361" s="5" t="s">
        <v>112</v>
      </c>
      <c r="K361" s="57">
        <v>143</v>
      </c>
      <c r="L361" s="3"/>
      <c r="M361" s="3"/>
      <c r="N361" s="3"/>
      <c r="O361" s="38"/>
      <c r="P361" s="171"/>
      <c r="Q361" s="173"/>
      <c r="R361" s="173"/>
    </row>
    <row r="362" spans="1:18" s="13" customFormat="1" ht="97.8" thickTop="1" thickBot="1" x14ac:dyDescent="0.35">
      <c r="A362" s="1">
        <v>361</v>
      </c>
      <c r="B362" s="45" t="s">
        <v>1147</v>
      </c>
      <c r="C362" s="46">
        <v>1</v>
      </c>
      <c r="D362" s="46" t="s">
        <v>1149</v>
      </c>
      <c r="E362" s="46" t="s">
        <v>79</v>
      </c>
      <c r="F362" s="47">
        <v>45366</v>
      </c>
      <c r="G362" s="48" t="s">
        <v>1151</v>
      </c>
      <c r="H362" s="153" t="s">
        <v>503</v>
      </c>
      <c r="I362" s="4" t="s">
        <v>1754</v>
      </c>
      <c r="J362" s="5" t="s">
        <v>1173</v>
      </c>
      <c r="K362" s="6">
        <v>149</v>
      </c>
      <c r="L362" s="3"/>
      <c r="M362" s="3"/>
      <c r="N362" s="3"/>
      <c r="O362" s="38"/>
      <c r="P362" s="171"/>
      <c r="Q362" s="173"/>
      <c r="R362" s="173"/>
    </row>
    <row r="363" spans="1:18" s="13" customFormat="1" ht="125.4" thickTop="1" thickBot="1" x14ac:dyDescent="0.35">
      <c r="A363" s="69">
        <v>362</v>
      </c>
      <c r="B363" s="45" t="s">
        <v>1143</v>
      </c>
      <c r="C363" s="46">
        <v>1</v>
      </c>
      <c r="D363" s="46" t="s">
        <v>1144</v>
      </c>
      <c r="E363" s="46" t="s">
        <v>1145</v>
      </c>
      <c r="F363" s="47">
        <v>45372</v>
      </c>
      <c r="G363" s="48" t="s">
        <v>1146</v>
      </c>
      <c r="H363" s="153" t="s">
        <v>26</v>
      </c>
      <c r="I363" s="4" t="s">
        <v>1364</v>
      </c>
      <c r="J363" s="87" t="s">
        <v>1105</v>
      </c>
      <c r="K363" s="6">
        <v>147</v>
      </c>
      <c r="L363" s="3"/>
      <c r="M363" s="3"/>
      <c r="N363" s="3"/>
      <c r="O363" s="38"/>
      <c r="P363" s="171"/>
      <c r="Q363" s="173"/>
      <c r="R363" s="173"/>
    </row>
    <row r="364" spans="1:18" s="13" customFormat="1" ht="92.4" thickTop="1" thickBot="1" x14ac:dyDescent="0.35">
      <c r="A364" s="69">
        <v>363</v>
      </c>
      <c r="B364" s="45" t="s">
        <v>1148</v>
      </c>
      <c r="C364" s="46">
        <v>1</v>
      </c>
      <c r="D364" s="46" t="s">
        <v>1150</v>
      </c>
      <c r="E364" s="46" t="s">
        <v>198</v>
      </c>
      <c r="F364" s="47">
        <v>45376</v>
      </c>
      <c r="G364" s="48" t="s">
        <v>1152</v>
      </c>
      <c r="H364" s="153" t="s">
        <v>503</v>
      </c>
      <c r="I364" s="85" t="s">
        <v>1174</v>
      </c>
      <c r="J364" s="5" t="s">
        <v>27</v>
      </c>
      <c r="K364" s="6">
        <v>134</v>
      </c>
      <c r="L364" s="3"/>
      <c r="M364" s="3"/>
      <c r="N364" s="3"/>
      <c r="O364" s="38"/>
      <c r="P364" s="171"/>
      <c r="Q364" s="173"/>
      <c r="R364" s="173"/>
    </row>
    <row r="365" spans="1:18" s="13" customFormat="1" ht="97.8" thickTop="1" thickBot="1" x14ac:dyDescent="0.35">
      <c r="A365" s="69">
        <v>364</v>
      </c>
      <c r="B365" s="45" t="s">
        <v>1159</v>
      </c>
      <c r="C365" s="46">
        <v>2</v>
      </c>
      <c r="D365" s="46" t="s">
        <v>1160</v>
      </c>
      <c r="E365" s="46" t="s">
        <v>223</v>
      </c>
      <c r="F365" s="47">
        <v>45376</v>
      </c>
      <c r="G365" s="48" t="s">
        <v>1161</v>
      </c>
      <c r="H365" s="153" t="s">
        <v>26</v>
      </c>
      <c r="I365" s="4" t="s">
        <v>1357</v>
      </c>
      <c r="J365" s="4" t="s">
        <v>1358</v>
      </c>
      <c r="K365" s="6">
        <v>143</v>
      </c>
      <c r="L365" s="6"/>
      <c r="M365" s="3"/>
      <c r="N365" s="3"/>
      <c r="O365" s="3"/>
      <c r="P365" s="171"/>
      <c r="Q365" s="173"/>
      <c r="R365" s="173"/>
    </row>
    <row r="366" spans="1:18" s="13" customFormat="1" ht="274.8" thickTop="1" thickBot="1" x14ac:dyDescent="0.35">
      <c r="A366" s="1">
        <v>365</v>
      </c>
      <c r="B366" s="45" t="s">
        <v>1153</v>
      </c>
      <c r="C366" s="46">
        <v>10</v>
      </c>
      <c r="D366" s="46" t="s">
        <v>1155</v>
      </c>
      <c r="E366" s="46" t="s">
        <v>223</v>
      </c>
      <c r="F366" s="47">
        <v>45379</v>
      </c>
      <c r="G366" s="48" t="s">
        <v>1156</v>
      </c>
      <c r="H366" s="153" t="s">
        <v>26</v>
      </c>
      <c r="I366" s="79" t="s">
        <v>1783</v>
      </c>
      <c r="J366" s="49" t="s">
        <v>47</v>
      </c>
      <c r="K366" s="91">
        <v>102</v>
      </c>
      <c r="L366" s="108"/>
      <c r="M366" s="108"/>
      <c r="N366" s="108"/>
      <c r="O366" s="108"/>
      <c r="P366" s="171"/>
      <c r="Q366" s="173"/>
      <c r="R366" s="173"/>
    </row>
    <row r="367" spans="1:18" s="13" customFormat="1" ht="231.6" thickTop="1" thickBot="1" x14ac:dyDescent="0.35">
      <c r="A367" s="69">
        <v>366</v>
      </c>
      <c r="B367" s="45" t="s">
        <v>1154</v>
      </c>
      <c r="C367" s="46">
        <v>1</v>
      </c>
      <c r="D367" s="46" t="s">
        <v>1157</v>
      </c>
      <c r="E367" s="46" t="s">
        <v>215</v>
      </c>
      <c r="F367" s="47">
        <v>45380</v>
      </c>
      <c r="G367" s="48" t="s">
        <v>1158</v>
      </c>
      <c r="H367" s="153" t="s">
        <v>26</v>
      </c>
      <c r="I367" s="79" t="s">
        <v>1648</v>
      </c>
      <c r="J367" s="49" t="s">
        <v>47</v>
      </c>
      <c r="K367" s="6">
        <v>102</v>
      </c>
      <c r="L367" s="108"/>
      <c r="M367" s="108"/>
      <c r="N367" s="108"/>
      <c r="O367" s="108"/>
      <c r="P367" s="171"/>
      <c r="Q367" s="173"/>
      <c r="R367" s="173"/>
    </row>
    <row r="368" spans="1:18" s="13" customFormat="1" ht="92.4" thickTop="1" thickBot="1" x14ac:dyDescent="0.35">
      <c r="A368" s="69">
        <v>367</v>
      </c>
      <c r="B368" s="45" t="s">
        <v>1183</v>
      </c>
      <c r="C368" s="46">
        <v>2</v>
      </c>
      <c r="D368" s="46" t="s">
        <v>20</v>
      </c>
      <c r="E368" s="46" t="s">
        <v>223</v>
      </c>
      <c r="F368" s="47">
        <v>45383</v>
      </c>
      <c r="G368" s="48" t="s">
        <v>1184</v>
      </c>
      <c r="H368" s="153" t="s">
        <v>503</v>
      </c>
      <c r="I368" s="4" t="s">
        <v>1663</v>
      </c>
      <c r="J368" s="5" t="s">
        <v>112</v>
      </c>
      <c r="K368" s="57">
        <v>136</v>
      </c>
      <c r="L368" s="3"/>
      <c r="M368" s="3"/>
      <c r="N368" s="3"/>
      <c r="O368" s="38"/>
      <c r="P368" s="171"/>
      <c r="Q368" s="173"/>
      <c r="R368" s="173"/>
    </row>
    <row r="369" spans="1:18" s="13" customFormat="1" ht="125.4" thickTop="1" thickBot="1" x14ac:dyDescent="0.35">
      <c r="A369" s="69">
        <v>368</v>
      </c>
      <c r="B369" s="45" t="s">
        <v>1188</v>
      </c>
      <c r="C369" s="46">
        <v>1</v>
      </c>
      <c r="D369" s="46" t="s">
        <v>20</v>
      </c>
      <c r="E369" s="46" t="s">
        <v>205</v>
      </c>
      <c r="F369" s="47">
        <v>45383</v>
      </c>
      <c r="G369" s="48" t="s">
        <v>1189</v>
      </c>
      <c r="H369" s="153" t="s">
        <v>503</v>
      </c>
      <c r="I369" s="4" t="s">
        <v>1580</v>
      </c>
      <c r="J369" s="87" t="s">
        <v>1105</v>
      </c>
      <c r="K369" s="6">
        <v>137</v>
      </c>
      <c r="L369" s="3"/>
      <c r="M369" s="3"/>
      <c r="N369" s="3"/>
      <c r="O369" s="38"/>
      <c r="P369" s="171"/>
      <c r="Q369" s="173"/>
      <c r="R369" s="173"/>
    </row>
    <row r="370" spans="1:18" s="13" customFormat="1" ht="202.8" thickTop="1" thickBot="1" x14ac:dyDescent="0.35">
      <c r="A370" s="1">
        <v>369</v>
      </c>
      <c r="B370" s="45" t="s">
        <v>1201</v>
      </c>
      <c r="C370" s="46">
        <v>1</v>
      </c>
      <c r="D370" s="46" t="s">
        <v>1202</v>
      </c>
      <c r="E370" s="46" t="s">
        <v>198</v>
      </c>
      <c r="F370" s="47">
        <v>45383</v>
      </c>
      <c r="G370" s="48" t="s">
        <v>1203</v>
      </c>
      <c r="H370" s="153" t="s">
        <v>26</v>
      </c>
      <c r="I370" s="79" t="s">
        <v>1483</v>
      </c>
      <c r="J370" s="49" t="s">
        <v>332</v>
      </c>
      <c r="K370" s="6">
        <v>101</v>
      </c>
      <c r="L370" s="108"/>
      <c r="M370" s="108"/>
      <c r="N370" s="108"/>
      <c r="O370" s="108"/>
      <c r="P370" s="171"/>
      <c r="Q370" s="173"/>
      <c r="R370" s="173"/>
    </row>
    <row r="371" spans="1:18" s="7" customFormat="1" ht="69.599999999999994" thickTop="1" thickBot="1" x14ac:dyDescent="0.35">
      <c r="A371" s="69">
        <v>370</v>
      </c>
      <c r="B371" s="45" t="s">
        <v>1204</v>
      </c>
      <c r="C371" s="46"/>
      <c r="D371" s="46" t="s">
        <v>228</v>
      </c>
      <c r="E371" s="46" t="s">
        <v>205</v>
      </c>
      <c r="F371" s="47">
        <v>45383</v>
      </c>
      <c r="G371" s="48" t="s">
        <v>1205</v>
      </c>
      <c r="H371" s="153" t="s">
        <v>277</v>
      </c>
      <c r="I371" s="4" t="s">
        <v>1238</v>
      </c>
      <c r="J371" s="5" t="s">
        <v>27</v>
      </c>
      <c r="K371" s="6">
        <f>105+15+15+15</f>
        <v>150</v>
      </c>
      <c r="L371" s="3"/>
      <c r="M371" s="3"/>
      <c r="N371" s="3"/>
      <c r="O371" s="38"/>
      <c r="P371" s="94"/>
      <c r="Q371" s="94"/>
      <c r="R371" s="94"/>
    </row>
    <row r="372" spans="1:18" s="7" customFormat="1" ht="153" thickTop="1" thickBot="1" x14ac:dyDescent="0.35">
      <c r="A372" s="69">
        <v>371</v>
      </c>
      <c r="B372" s="45" t="s">
        <v>1196</v>
      </c>
      <c r="C372" s="46">
        <v>1</v>
      </c>
      <c r="D372" s="46" t="s">
        <v>1198</v>
      </c>
      <c r="E372" s="46" t="s">
        <v>198</v>
      </c>
      <c r="F372" s="47">
        <v>45384</v>
      </c>
      <c r="G372" s="48" t="s">
        <v>1199</v>
      </c>
      <c r="H372" s="153" t="s">
        <v>26</v>
      </c>
      <c r="I372" s="95" t="s">
        <v>1636</v>
      </c>
      <c r="J372" s="5" t="s">
        <v>19</v>
      </c>
      <c r="K372" s="86">
        <v>135</v>
      </c>
      <c r="L372" s="3"/>
      <c r="M372" s="3"/>
      <c r="N372" s="3"/>
      <c r="O372" s="38"/>
      <c r="P372" s="84"/>
      <c r="Q372" s="84"/>
      <c r="R372" s="94"/>
    </row>
    <row r="373" spans="1:18" ht="28.8" thickTop="1" thickBot="1" x14ac:dyDescent="0.35">
      <c r="A373" s="69">
        <v>372</v>
      </c>
      <c r="B373" s="45" t="s">
        <v>1206</v>
      </c>
      <c r="C373" s="46">
        <v>1</v>
      </c>
      <c r="D373" s="46" t="s">
        <v>1208</v>
      </c>
      <c r="E373" s="46" t="s">
        <v>213</v>
      </c>
      <c r="F373" s="47">
        <v>45384</v>
      </c>
      <c r="G373" s="48" t="s">
        <v>1210</v>
      </c>
      <c r="H373" s="153" t="s">
        <v>26</v>
      </c>
      <c r="I373" s="4" t="s">
        <v>1368</v>
      </c>
      <c r="J373" s="5" t="s">
        <v>848</v>
      </c>
      <c r="K373" s="6">
        <v>133</v>
      </c>
      <c r="L373" s="3"/>
      <c r="M373" s="3"/>
      <c r="N373" s="3"/>
      <c r="O373" s="3"/>
      <c r="P373" s="84"/>
      <c r="Q373" s="84"/>
    </row>
    <row r="374" spans="1:18" ht="28.8" thickTop="1" thickBot="1" x14ac:dyDescent="0.35">
      <c r="A374" s="1">
        <v>373</v>
      </c>
      <c r="B374" s="45" t="s">
        <v>1207</v>
      </c>
      <c r="C374" s="46">
        <v>1</v>
      </c>
      <c r="D374" s="46" t="s">
        <v>1209</v>
      </c>
      <c r="E374" s="46" t="s">
        <v>223</v>
      </c>
      <c r="F374" s="47">
        <v>45384</v>
      </c>
      <c r="G374" s="48" t="s">
        <v>1211</v>
      </c>
      <c r="H374" s="153" t="s">
        <v>26</v>
      </c>
      <c r="I374" s="4" t="s">
        <v>1368</v>
      </c>
      <c r="J374" s="5" t="s">
        <v>848</v>
      </c>
      <c r="K374" s="6">
        <v>133</v>
      </c>
      <c r="L374" s="3"/>
      <c r="M374" s="3"/>
      <c r="N374" s="3"/>
      <c r="O374" s="3"/>
      <c r="P374" s="84"/>
      <c r="Q374" s="84"/>
    </row>
    <row r="375" spans="1:18" ht="166.8" thickTop="1" thickBot="1" x14ac:dyDescent="0.35">
      <c r="A375" s="69">
        <v>374</v>
      </c>
      <c r="B375" s="45" t="s">
        <v>1197</v>
      </c>
      <c r="C375" s="46">
        <v>1</v>
      </c>
      <c r="D375" s="46" t="s">
        <v>20</v>
      </c>
      <c r="E375" s="46" t="s">
        <v>223</v>
      </c>
      <c r="F375" s="47">
        <v>45385</v>
      </c>
      <c r="G375" s="48" t="s">
        <v>1200</v>
      </c>
      <c r="H375" s="153" t="s">
        <v>503</v>
      </c>
      <c r="I375" s="95" t="s">
        <v>1637</v>
      </c>
      <c r="J375" s="5" t="s">
        <v>19</v>
      </c>
      <c r="K375" s="86">
        <v>134</v>
      </c>
      <c r="L375" s="3"/>
      <c r="M375" s="3"/>
      <c r="N375" s="3"/>
      <c r="O375" s="38"/>
      <c r="P375" s="84"/>
      <c r="Q375" s="84"/>
    </row>
    <row r="376" spans="1:18" ht="81" thickTop="1" thickBot="1" x14ac:dyDescent="0.35">
      <c r="A376" s="69">
        <v>375</v>
      </c>
      <c r="B376" s="45" t="s">
        <v>1212</v>
      </c>
      <c r="C376" s="46">
        <v>1</v>
      </c>
      <c r="D376" s="46" t="s">
        <v>20</v>
      </c>
      <c r="E376" s="46" t="s">
        <v>198</v>
      </c>
      <c r="F376" s="47">
        <v>45386</v>
      </c>
      <c r="G376" s="48" t="s">
        <v>1215</v>
      </c>
      <c r="H376" s="153" t="s">
        <v>503</v>
      </c>
      <c r="I376" s="49" t="s">
        <v>1228</v>
      </c>
      <c r="J376" s="5" t="s">
        <v>1054</v>
      </c>
      <c r="K376" s="6">
        <v>125</v>
      </c>
      <c r="L376" s="3"/>
      <c r="M376" s="3"/>
      <c r="N376" s="3"/>
      <c r="O376" s="38"/>
    </row>
    <row r="377" spans="1:18" ht="126.6" thickTop="1" thickBot="1" x14ac:dyDescent="0.35">
      <c r="A377" s="69">
        <v>376</v>
      </c>
      <c r="B377" s="45" t="s">
        <v>1213</v>
      </c>
      <c r="C377" s="46">
        <v>2</v>
      </c>
      <c r="D377" s="46" t="s">
        <v>20</v>
      </c>
      <c r="E377" s="46" t="s">
        <v>205</v>
      </c>
      <c r="F377" s="47">
        <v>45386</v>
      </c>
      <c r="G377" s="48" t="s">
        <v>1216</v>
      </c>
      <c r="H377" s="153" t="s">
        <v>503</v>
      </c>
      <c r="I377" s="79" t="s">
        <v>1229</v>
      </c>
      <c r="J377" s="5" t="s">
        <v>1054</v>
      </c>
      <c r="K377" s="6">
        <v>125</v>
      </c>
      <c r="L377" s="3"/>
      <c r="M377" s="3"/>
      <c r="N377" s="3"/>
      <c r="O377" s="38"/>
    </row>
    <row r="378" spans="1:18" ht="126.6" thickTop="1" thickBot="1" x14ac:dyDescent="0.35">
      <c r="A378" s="1">
        <v>377</v>
      </c>
      <c r="B378" s="45" t="s">
        <v>1214</v>
      </c>
      <c r="C378" s="46">
        <v>3</v>
      </c>
      <c r="D378" s="46" t="s">
        <v>20</v>
      </c>
      <c r="E378" s="46" t="s">
        <v>205</v>
      </c>
      <c r="F378" s="47">
        <v>45386</v>
      </c>
      <c r="G378" s="48" t="s">
        <v>1217</v>
      </c>
      <c r="H378" s="153" t="s">
        <v>503</v>
      </c>
      <c r="I378" s="79" t="s">
        <v>1229</v>
      </c>
      <c r="J378" s="5" t="s">
        <v>1054</v>
      </c>
      <c r="K378" s="6">
        <v>115</v>
      </c>
      <c r="L378" s="3"/>
      <c r="M378" s="3"/>
      <c r="N378" s="3"/>
      <c r="O378" s="38"/>
    </row>
    <row r="379" spans="1:18" ht="138" thickTop="1" thickBot="1" x14ac:dyDescent="0.35">
      <c r="A379" s="69">
        <v>378</v>
      </c>
      <c r="B379" s="45" t="s">
        <v>1218</v>
      </c>
      <c r="C379" s="46">
        <v>4</v>
      </c>
      <c r="D379" s="46" t="s">
        <v>20</v>
      </c>
      <c r="E379" s="46" t="s">
        <v>223</v>
      </c>
      <c r="F379" s="47">
        <v>45386</v>
      </c>
      <c r="G379" s="48" t="s">
        <v>1221</v>
      </c>
      <c r="H379" s="153" t="s">
        <v>503</v>
      </c>
      <c r="I379" s="4" t="s">
        <v>1359</v>
      </c>
      <c r="J379" s="5" t="s">
        <v>1318</v>
      </c>
      <c r="K379" s="6">
        <v>133</v>
      </c>
      <c r="L379" s="6"/>
      <c r="M379" s="3"/>
      <c r="N379" s="3"/>
      <c r="O379" s="3"/>
    </row>
    <row r="380" spans="1:18" ht="69" customHeight="1" thickTop="1" thickBot="1" x14ac:dyDescent="0.35">
      <c r="A380" s="69">
        <v>379</v>
      </c>
      <c r="B380" s="45" t="s">
        <v>1190</v>
      </c>
      <c r="C380" s="46">
        <v>3</v>
      </c>
      <c r="D380" s="46" t="s">
        <v>1191</v>
      </c>
      <c r="E380" s="46" t="s">
        <v>198</v>
      </c>
      <c r="F380" s="47">
        <v>45390</v>
      </c>
      <c r="G380" s="48" t="s">
        <v>1192</v>
      </c>
      <c r="H380" s="153" t="s">
        <v>26</v>
      </c>
      <c r="I380" s="88" t="s">
        <v>976</v>
      </c>
      <c r="J380" s="88" t="s">
        <v>848</v>
      </c>
      <c r="K380" s="161">
        <v>106</v>
      </c>
      <c r="L380" s="3"/>
      <c r="M380" s="3"/>
      <c r="N380" s="3"/>
      <c r="O380" s="38"/>
    </row>
    <row r="381" spans="1:18" ht="81" thickTop="1" thickBot="1" x14ac:dyDescent="0.35">
      <c r="A381" s="69">
        <v>380</v>
      </c>
      <c r="B381" s="45" t="s">
        <v>1186</v>
      </c>
      <c r="C381" s="46">
        <v>4</v>
      </c>
      <c r="D381" s="46" t="s">
        <v>1187</v>
      </c>
      <c r="E381" s="46" t="s">
        <v>198</v>
      </c>
      <c r="F381" s="47">
        <v>45390</v>
      </c>
      <c r="G381" s="48" t="s">
        <v>1185</v>
      </c>
      <c r="H381" s="153" t="s">
        <v>26</v>
      </c>
      <c r="I381" s="4" t="s">
        <v>1689</v>
      </c>
      <c r="J381" s="5" t="s">
        <v>112</v>
      </c>
      <c r="K381" s="57">
        <v>129</v>
      </c>
      <c r="L381" s="3"/>
      <c r="M381" s="3"/>
      <c r="N381" s="3"/>
      <c r="O381" s="38"/>
    </row>
    <row r="382" spans="1:18" ht="183.6" thickTop="1" thickBot="1" x14ac:dyDescent="0.35">
      <c r="A382" s="1">
        <v>381</v>
      </c>
      <c r="B382" s="45" t="s">
        <v>1193</v>
      </c>
      <c r="C382" s="46">
        <v>11</v>
      </c>
      <c r="D382" s="46" t="s">
        <v>1194</v>
      </c>
      <c r="E382" s="46" t="s">
        <v>223</v>
      </c>
      <c r="F382" s="47">
        <v>45390</v>
      </c>
      <c r="G382" s="48" t="s">
        <v>1195</v>
      </c>
      <c r="H382" s="153" t="s">
        <v>26</v>
      </c>
      <c r="I382" s="85" t="s">
        <v>1656</v>
      </c>
      <c r="J382" s="5" t="s">
        <v>396</v>
      </c>
      <c r="K382" s="6">
        <v>129</v>
      </c>
      <c r="L382" s="3"/>
      <c r="M382" s="3"/>
      <c r="N382" s="3"/>
      <c r="O382" s="38"/>
    </row>
    <row r="383" spans="1:18" s="94" customFormat="1" ht="69" customHeight="1" thickTop="1" thickBot="1" x14ac:dyDescent="0.35">
      <c r="A383" s="69">
        <v>382</v>
      </c>
      <c r="B383" s="45" t="s">
        <v>1219</v>
      </c>
      <c r="C383" s="46">
        <v>1</v>
      </c>
      <c r="D383" s="46" t="s">
        <v>20</v>
      </c>
      <c r="E383" s="46" t="s">
        <v>79</v>
      </c>
      <c r="F383" s="47">
        <v>45394</v>
      </c>
      <c r="G383" s="48" t="s">
        <v>1222</v>
      </c>
      <c r="H383" s="153" t="s">
        <v>503</v>
      </c>
      <c r="I383" s="4" t="s">
        <v>1360</v>
      </c>
      <c r="J383" s="4" t="s">
        <v>194</v>
      </c>
      <c r="K383" s="6">
        <v>125</v>
      </c>
      <c r="L383" s="6"/>
      <c r="M383" s="3"/>
      <c r="N383" s="3"/>
      <c r="O383" s="3"/>
    </row>
    <row r="384" spans="1:18" s="94" customFormat="1" ht="69" customHeight="1" thickTop="1" thickBot="1" x14ac:dyDescent="0.35">
      <c r="A384" s="69">
        <v>383</v>
      </c>
      <c r="B384" s="45" t="s">
        <v>1220</v>
      </c>
      <c r="C384" s="46">
        <v>1</v>
      </c>
      <c r="D384" s="46" t="s">
        <v>20</v>
      </c>
      <c r="E384" s="46" t="s">
        <v>213</v>
      </c>
      <c r="F384" s="47">
        <v>45394</v>
      </c>
      <c r="G384" s="48" t="s">
        <v>1223</v>
      </c>
      <c r="H384" s="153" t="s">
        <v>503</v>
      </c>
      <c r="I384" s="4" t="s">
        <v>1361</v>
      </c>
      <c r="J384" s="4" t="s">
        <v>194</v>
      </c>
      <c r="K384" s="6">
        <v>125</v>
      </c>
      <c r="L384" s="6"/>
      <c r="M384" s="3"/>
      <c r="N384" s="3"/>
      <c r="O384" s="3"/>
    </row>
    <row r="385" spans="1:18" ht="69" customHeight="1" thickTop="1" thickBot="1" x14ac:dyDescent="0.35">
      <c r="A385" s="69">
        <v>384</v>
      </c>
      <c r="B385" s="45" t="s">
        <v>1224</v>
      </c>
      <c r="C385" s="46">
        <v>1</v>
      </c>
      <c r="D385" s="46" t="s">
        <v>1225</v>
      </c>
      <c r="E385" s="46" t="s">
        <v>215</v>
      </c>
      <c r="F385" s="47">
        <v>45397</v>
      </c>
      <c r="G385" s="48" t="s">
        <v>1226</v>
      </c>
      <c r="H385" s="153" t="s">
        <v>503</v>
      </c>
      <c r="I385" s="4" t="s">
        <v>1581</v>
      </c>
      <c r="J385" s="87" t="s">
        <v>1771</v>
      </c>
      <c r="K385" s="6">
        <v>122</v>
      </c>
      <c r="L385" s="3"/>
      <c r="M385" s="3"/>
      <c r="N385" s="3"/>
      <c r="O385" s="38"/>
    </row>
    <row r="386" spans="1:18" s="7" customFormat="1" ht="138" thickTop="1" thickBot="1" x14ac:dyDescent="0.35">
      <c r="A386" s="1">
        <v>385</v>
      </c>
      <c r="B386" s="45" t="s">
        <v>1254</v>
      </c>
      <c r="C386" s="46">
        <v>7</v>
      </c>
      <c r="D386" s="46" t="s">
        <v>1256</v>
      </c>
      <c r="E386" s="46" t="s">
        <v>198</v>
      </c>
      <c r="F386" s="47">
        <v>45399</v>
      </c>
      <c r="G386" s="48" t="s">
        <v>1258</v>
      </c>
      <c r="H386" s="153" t="s">
        <v>26</v>
      </c>
      <c r="I386" s="4" t="s">
        <v>1613</v>
      </c>
      <c r="J386" s="87" t="s">
        <v>1105</v>
      </c>
      <c r="K386" s="6">
        <v>120</v>
      </c>
      <c r="L386" s="3"/>
      <c r="M386" s="3"/>
      <c r="N386" s="3"/>
      <c r="O386" s="38"/>
      <c r="P386" s="94"/>
      <c r="Q386" s="94"/>
      <c r="R386" s="94"/>
    </row>
    <row r="387" spans="1:18" s="7" customFormat="1" ht="160.80000000000001" thickTop="1" thickBot="1" x14ac:dyDescent="0.35">
      <c r="A387" s="69">
        <v>386</v>
      </c>
      <c r="B387" s="45" t="s">
        <v>1272</v>
      </c>
      <c r="C387" s="46">
        <v>9</v>
      </c>
      <c r="D387" s="46" t="s">
        <v>1273</v>
      </c>
      <c r="E387" s="46" t="s">
        <v>198</v>
      </c>
      <c r="F387" s="47">
        <v>45399</v>
      </c>
      <c r="G387" s="48" t="s">
        <v>1274</v>
      </c>
      <c r="H387" s="153" t="s">
        <v>26</v>
      </c>
      <c r="I387" s="95" t="s">
        <v>1638</v>
      </c>
      <c r="J387" s="5" t="s">
        <v>112</v>
      </c>
      <c r="K387" s="86">
        <v>120</v>
      </c>
      <c r="L387" s="3"/>
      <c r="M387" s="3"/>
      <c r="N387" s="3"/>
      <c r="O387" s="38"/>
      <c r="P387" s="84"/>
      <c r="Q387" s="84"/>
      <c r="R387" s="94"/>
    </row>
    <row r="388" spans="1:18" s="7" customFormat="1" ht="42.6" thickTop="1" thickBot="1" x14ac:dyDescent="0.35">
      <c r="A388" s="69">
        <v>387</v>
      </c>
      <c r="B388" s="45" t="s">
        <v>1275</v>
      </c>
      <c r="C388" s="46">
        <v>1</v>
      </c>
      <c r="D388" s="46" t="s">
        <v>1277</v>
      </c>
      <c r="E388" s="46" t="s">
        <v>198</v>
      </c>
      <c r="F388" s="47">
        <v>45401</v>
      </c>
      <c r="G388" s="48" t="s">
        <v>1279</v>
      </c>
      <c r="H388" s="153" t="s">
        <v>26</v>
      </c>
      <c r="I388" s="4" t="s">
        <v>1761</v>
      </c>
      <c r="J388" s="5" t="s">
        <v>112</v>
      </c>
      <c r="K388" s="6">
        <v>118</v>
      </c>
      <c r="L388" s="3"/>
      <c r="M388" s="3"/>
      <c r="N388" s="3"/>
      <c r="O388" s="3"/>
      <c r="P388" s="94"/>
      <c r="Q388" s="94"/>
      <c r="R388" s="94"/>
    </row>
    <row r="389" spans="1:18" s="7" customFormat="1" ht="46.8" thickTop="1" thickBot="1" x14ac:dyDescent="0.35">
      <c r="A389" s="69">
        <v>388</v>
      </c>
      <c r="B389" s="45" t="s">
        <v>1276</v>
      </c>
      <c r="C389" s="46">
        <v>2</v>
      </c>
      <c r="D389" s="46" t="s">
        <v>1278</v>
      </c>
      <c r="E389" s="46" t="s">
        <v>79</v>
      </c>
      <c r="F389" s="47">
        <v>45401</v>
      </c>
      <c r="G389" s="48" t="s">
        <v>1280</v>
      </c>
      <c r="H389" s="153" t="s">
        <v>26</v>
      </c>
      <c r="I389" s="4" t="s">
        <v>1385</v>
      </c>
      <c r="J389" s="5" t="s">
        <v>158</v>
      </c>
      <c r="K389" s="6">
        <v>118</v>
      </c>
      <c r="L389" s="3"/>
      <c r="M389" s="3"/>
      <c r="N389" s="3"/>
      <c r="O389" s="3"/>
      <c r="P389" s="94"/>
      <c r="Q389" s="94"/>
      <c r="R389" s="94"/>
    </row>
    <row r="390" spans="1:18" s="7" customFormat="1" ht="103.8" thickTop="1" thickBot="1" x14ac:dyDescent="0.35">
      <c r="A390" s="1">
        <v>389</v>
      </c>
      <c r="B390" s="45" t="s">
        <v>1281</v>
      </c>
      <c r="C390" s="46">
        <v>5</v>
      </c>
      <c r="D390" s="46" t="s">
        <v>1282</v>
      </c>
      <c r="E390" s="46" t="s">
        <v>223</v>
      </c>
      <c r="F390" s="47">
        <v>45401</v>
      </c>
      <c r="G390" s="48" t="s">
        <v>1283</v>
      </c>
      <c r="H390" s="153" t="s">
        <v>26</v>
      </c>
      <c r="I390" s="4" t="s">
        <v>1529</v>
      </c>
      <c r="J390" s="5" t="s">
        <v>27</v>
      </c>
      <c r="K390" s="6">
        <v>131</v>
      </c>
      <c r="L390" s="3"/>
      <c r="M390" s="3"/>
      <c r="N390" s="3"/>
      <c r="O390" s="38"/>
      <c r="P390" s="94"/>
      <c r="Q390" s="94"/>
      <c r="R390" s="94"/>
    </row>
    <row r="391" spans="1:18" s="13" customFormat="1" ht="274.8" thickTop="1" thickBot="1" x14ac:dyDescent="0.35">
      <c r="A391" s="69">
        <v>390</v>
      </c>
      <c r="B391" s="45" t="s">
        <v>1260</v>
      </c>
      <c r="C391" s="46">
        <v>13</v>
      </c>
      <c r="D391" s="46" t="s">
        <v>1262</v>
      </c>
      <c r="E391" s="46" t="s">
        <v>198</v>
      </c>
      <c r="F391" s="47">
        <v>45404</v>
      </c>
      <c r="G391" s="48" t="s">
        <v>1264</v>
      </c>
      <c r="H391" s="153" t="s">
        <v>26</v>
      </c>
      <c r="I391" s="88" t="s">
        <v>976</v>
      </c>
      <c r="J391" s="88" t="s">
        <v>848</v>
      </c>
      <c r="K391" s="161">
        <v>96</v>
      </c>
      <c r="L391" s="3"/>
      <c r="M391" s="3"/>
      <c r="N391" s="3"/>
      <c r="O391" s="38"/>
      <c r="P391" s="171"/>
      <c r="Q391" s="173"/>
      <c r="R391" s="173"/>
    </row>
    <row r="392" spans="1:18" s="13" customFormat="1" ht="24" thickTop="1" thickBot="1" x14ac:dyDescent="0.35">
      <c r="A392" s="69">
        <v>391</v>
      </c>
      <c r="B392" s="45" t="s">
        <v>1261</v>
      </c>
      <c r="C392" s="46">
        <v>1</v>
      </c>
      <c r="D392" s="46" t="s">
        <v>1263</v>
      </c>
      <c r="E392" s="46" t="s">
        <v>215</v>
      </c>
      <c r="F392" s="47">
        <v>45404</v>
      </c>
      <c r="G392" s="48" t="s">
        <v>1265</v>
      </c>
      <c r="H392" s="153" t="s">
        <v>26</v>
      </c>
      <c r="I392" s="88" t="s">
        <v>976</v>
      </c>
      <c r="J392" s="88" t="s">
        <v>848</v>
      </c>
      <c r="K392" s="161">
        <v>96</v>
      </c>
      <c r="L392" s="3"/>
      <c r="M392" s="3"/>
      <c r="N392" s="3"/>
      <c r="O392" s="38"/>
      <c r="P392" s="171"/>
      <c r="Q392" s="173"/>
      <c r="R392" s="173"/>
    </row>
    <row r="393" spans="1:18" s="13" customFormat="1" ht="138" thickTop="1" thickBot="1" x14ac:dyDescent="0.35">
      <c r="A393" s="69">
        <v>392</v>
      </c>
      <c r="B393" s="45" t="s">
        <v>1284</v>
      </c>
      <c r="C393" s="46">
        <v>7</v>
      </c>
      <c r="D393" s="46" t="s">
        <v>1285</v>
      </c>
      <c r="E393" s="46" t="s">
        <v>223</v>
      </c>
      <c r="F393" s="47">
        <v>45406</v>
      </c>
      <c r="G393" s="48" t="s">
        <v>1286</v>
      </c>
      <c r="H393" s="153" t="s">
        <v>26</v>
      </c>
      <c r="I393" s="4" t="s">
        <v>1682</v>
      </c>
      <c r="J393" s="4" t="s">
        <v>194</v>
      </c>
      <c r="K393" s="6">
        <v>113</v>
      </c>
      <c r="L393" s="6"/>
      <c r="M393" s="3"/>
      <c r="N393" s="3"/>
      <c r="O393" s="3"/>
      <c r="P393" s="171"/>
      <c r="Q393" s="173"/>
      <c r="R393" s="173"/>
    </row>
    <row r="394" spans="1:18" s="13" customFormat="1" ht="160.80000000000001" thickTop="1" thickBot="1" x14ac:dyDescent="0.35">
      <c r="A394" s="1">
        <v>393</v>
      </c>
      <c r="B394" s="45" t="s">
        <v>1255</v>
      </c>
      <c r="C394" s="46">
        <v>5</v>
      </c>
      <c r="D394" s="46" t="s">
        <v>1257</v>
      </c>
      <c r="E394" s="46" t="s">
        <v>198</v>
      </c>
      <c r="F394" s="47">
        <v>45412</v>
      </c>
      <c r="G394" s="48" t="s">
        <v>1259</v>
      </c>
      <c r="H394" s="153" t="s">
        <v>26</v>
      </c>
      <c r="I394" s="4" t="s">
        <v>1772</v>
      </c>
      <c r="J394" s="87" t="s">
        <v>194</v>
      </c>
      <c r="K394" s="6">
        <v>107</v>
      </c>
      <c r="L394" s="3"/>
      <c r="M394" s="3"/>
      <c r="N394" s="3"/>
      <c r="O394" s="38"/>
      <c r="P394" s="171"/>
      <c r="Q394" s="173"/>
      <c r="R394" s="173"/>
    </row>
    <row r="395" spans="1:18" s="13" customFormat="1" ht="58.2" thickTop="1" thickBot="1" x14ac:dyDescent="0.35">
      <c r="A395" s="69">
        <v>394</v>
      </c>
      <c r="B395" s="45" t="s">
        <v>1266</v>
      </c>
      <c r="C395" s="46">
        <v>3</v>
      </c>
      <c r="D395" s="46" t="s">
        <v>1268</v>
      </c>
      <c r="E395" s="46" t="s">
        <v>79</v>
      </c>
      <c r="F395" s="47">
        <v>45412</v>
      </c>
      <c r="G395" s="48" t="s">
        <v>1270</v>
      </c>
      <c r="H395" s="153" t="s">
        <v>26</v>
      </c>
      <c r="I395" s="85" t="s">
        <v>1563</v>
      </c>
      <c r="J395" s="5" t="s">
        <v>1755</v>
      </c>
      <c r="K395" s="6">
        <v>104</v>
      </c>
      <c r="L395" s="3"/>
      <c r="M395" s="3"/>
      <c r="N395" s="3"/>
      <c r="O395" s="38"/>
      <c r="P395" s="171"/>
      <c r="Q395" s="173"/>
      <c r="R395" s="173"/>
    </row>
    <row r="396" spans="1:18" s="13" customFormat="1" ht="183.6" thickTop="1" thickBot="1" x14ac:dyDescent="0.35">
      <c r="A396" s="69">
        <v>395</v>
      </c>
      <c r="B396" s="45" t="s">
        <v>1267</v>
      </c>
      <c r="C396" s="46">
        <v>9</v>
      </c>
      <c r="D396" s="46" t="s">
        <v>1269</v>
      </c>
      <c r="E396" s="46" t="s">
        <v>223</v>
      </c>
      <c r="F396" s="47">
        <v>45412</v>
      </c>
      <c r="G396" s="48" t="s">
        <v>1271</v>
      </c>
      <c r="H396" s="153" t="s">
        <v>26</v>
      </c>
      <c r="I396" s="85" t="s">
        <v>1564</v>
      </c>
      <c r="J396" s="5" t="s">
        <v>1451</v>
      </c>
      <c r="K396" s="6">
        <v>74</v>
      </c>
      <c r="L396" s="3"/>
      <c r="M396" s="3"/>
      <c r="N396" s="3"/>
      <c r="O396" s="38"/>
      <c r="P396" s="171"/>
      <c r="Q396" s="173"/>
      <c r="R396" s="173"/>
    </row>
    <row r="397" spans="1:18" s="13" customFormat="1" ht="81" thickTop="1" thickBot="1" x14ac:dyDescent="0.35">
      <c r="A397" s="69">
        <v>396</v>
      </c>
      <c r="B397" s="45" t="s">
        <v>1319</v>
      </c>
      <c r="C397" s="46">
        <v>5</v>
      </c>
      <c r="D397" s="46" t="s">
        <v>1320</v>
      </c>
      <c r="E397" s="46" t="s">
        <v>213</v>
      </c>
      <c r="F397" s="47">
        <v>45414</v>
      </c>
      <c r="G397" s="48" t="s">
        <v>1321</v>
      </c>
      <c r="H397" s="153" t="s">
        <v>26</v>
      </c>
      <c r="I397" s="4" t="s">
        <v>1690</v>
      </c>
      <c r="J397" s="5" t="s">
        <v>47</v>
      </c>
      <c r="K397" s="57">
        <v>105</v>
      </c>
      <c r="L397" s="3"/>
      <c r="M397" s="3"/>
      <c r="N397" s="3"/>
      <c r="O397" s="38"/>
      <c r="P397" s="171"/>
      <c r="Q397" s="173"/>
      <c r="R397" s="173"/>
    </row>
    <row r="398" spans="1:18" s="13" customFormat="1" ht="172.2" thickTop="1" thickBot="1" x14ac:dyDescent="0.35">
      <c r="A398" s="1">
        <v>397</v>
      </c>
      <c r="B398" s="45" t="s">
        <v>1326</v>
      </c>
      <c r="C398" s="46">
        <v>11</v>
      </c>
      <c r="D398" s="46" t="s">
        <v>1327</v>
      </c>
      <c r="E398" s="46" t="s">
        <v>223</v>
      </c>
      <c r="F398" s="47">
        <v>45414</v>
      </c>
      <c r="G398" s="48" t="s">
        <v>1328</v>
      </c>
      <c r="H398" s="153" t="s">
        <v>26</v>
      </c>
      <c r="I398" s="4" t="s">
        <v>1614</v>
      </c>
      <c r="J398" s="87" t="s">
        <v>158</v>
      </c>
      <c r="K398" s="6">
        <v>107</v>
      </c>
      <c r="L398" s="3"/>
      <c r="M398" s="3"/>
      <c r="N398" s="3"/>
      <c r="O398" s="38"/>
      <c r="P398" s="171"/>
      <c r="Q398" s="173"/>
      <c r="R398" s="173"/>
    </row>
    <row r="399" spans="1:18" s="13" customFormat="1" ht="180.6" thickTop="1" thickBot="1" x14ac:dyDescent="0.35">
      <c r="A399" s="69">
        <v>398</v>
      </c>
      <c r="B399" s="45" t="s">
        <v>1337</v>
      </c>
      <c r="C399" s="46">
        <v>3</v>
      </c>
      <c r="D399" s="46" t="s">
        <v>1338</v>
      </c>
      <c r="E399" s="46" t="s">
        <v>213</v>
      </c>
      <c r="F399" s="47">
        <v>45414</v>
      </c>
      <c r="G399" s="48" t="s">
        <v>1339</v>
      </c>
      <c r="H399" s="153" t="s">
        <v>26</v>
      </c>
      <c r="I399" s="95" t="s">
        <v>1639</v>
      </c>
      <c r="J399" s="5" t="s">
        <v>47</v>
      </c>
      <c r="K399" s="86">
        <v>105</v>
      </c>
      <c r="L399" s="3"/>
      <c r="M399" s="3"/>
      <c r="N399" s="3"/>
      <c r="O399" s="38"/>
      <c r="P399" s="171"/>
      <c r="Q399" s="173"/>
      <c r="R399" s="173"/>
    </row>
    <row r="400" spans="1:18" s="13" customFormat="1" ht="70.2" thickTop="1" thickBot="1" x14ac:dyDescent="0.35">
      <c r="A400" s="69">
        <v>399</v>
      </c>
      <c r="B400" s="45" t="s">
        <v>1348</v>
      </c>
      <c r="C400" s="46">
        <v>2</v>
      </c>
      <c r="D400" s="46" t="s">
        <v>1349</v>
      </c>
      <c r="E400" s="46" t="s">
        <v>79</v>
      </c>
      <c r="F400" s="47">
        <v>45414</v>
      </c>
      <c r="G400" s="48" t="s">
        <v>1350</v>
      </c>
      <c r="H400" s="153" t="s">
        <v>26</v>
      </c>
      <c r="I400" s="4" t="s">
        <v>1683</v>
      </c>
      <c r="J400" s="4" t="s">
        <v>1362</v>
      </c>
      <c r="K400" s="6">
        <v>105</v>
      </c>
      <c r="L400" s="6"/>
      <c r="M400" s="3"/>
      <c r="N400" s="3"/>
      <c r="O400" s="3"/>
      <c r="P400" s="171"/>
      <c r="Q400" s="173"/>
      <c r="R400" s="173"/>
    </row>
    <row r="401" spans="1:18" s="13" customFormat="1" ht="84" thickTop="1" thickBot="1" x14ac:dyDescent="0.35">
      <c r="A401" s="69">
        <v>400</v>
      </c>
      <c r="B401" s="45" t="s">
        <v>1322</v>
      </c>
      <c r="C401" s="46">
        <v>1</v>
      </c>
      <c r="D401" s="46" t="s">
        <v>20</v>
      </c>
      <c r="E401" s="46" t="s">
        <v>215</v>
      </c>
      <c r="F401" s="47">
        <v>45415</v>
      </c>
      <c r="G401" s="48" t="s">
        <v>1323</v>
      </c>
      <c r="H401" s="153" t="s">
        <v>503</v>
      </c>
      <c r="I401" s="4" t="s">
        <v>1664</v>
      </c>
      <c r="J401" s="5" t="s">
        <v>112</v>
      </c>
      <c r="K401" s="57">
        <v>104</v>
      </c>
      <c r="L401" s="3"/>
      <c r="M401" s="3"/>
      <c r="N401" s="3"/>
      <c r="O401" s="38"/>
      <c r="P401" s="171"/>
      <c r="Q401" s="173"/>
      <c r="R401" s="173"/>
    </row>
    <row r="402" spans="1:18" s="13" customFormat="1" ht="92.4" thickTop="1" thickBot="1" x14ac:dyDescent="0.35">
      <c r="A402" s="1">
        <v>401</v>
      </c>
      <c r="B402" s="45" t="s">
        <v>1324</v>
      </c>
      <c r="C402" s="46">
        <v>1</v>
      </c>
      <c r="D402" s="46" t="s">
        <v>20</v>
      </c>
      <c r="E402" s="46" t="s">
        <v>215</v>
      </c>
      <c r="F402" s="47">
        <v>45415</v>
      </c>
      <c r="G402" s="48" t="s">
        <v>1325</v>
      </c>
      <c r="H402" s="153" t="s">
        <v>503</v>
      </c>
      <c r="I402" s="4" t="s">
        <v>1691</v>
      </c>
      <c r="J402" s="5" t="s">
        <v>112</v>
      </c>
      <c r="K402" s="57">
        <v>104</v>
      </c>
      <c r="L402" s="3"/>
      <c r="M402" s="3"/>
      <c r="N402" s="3"/>
      <c r="O402" s="38"/>
      <c r="P402" s="171"/>
      <c r="Q402" s="173"/>
      <c r="R402" s="173"/>
    </row>
    <row r="403" spans="1:18" s="13" customFormat="1" ht="92.4" thickTop="1" thickBot="1" x14ac:dyDescent="0.35">
      <c r="A403" s="69">
        <v>402</v>
      </c>
      <c r="B403" s="45" t="s">
        <v>1345</v>
      </c>
      <c r="C403" s="46">
        <v>2</v>
      </c>
      <c r="D403" s="46" t="s">
        <v>20</v>
      </c>
      <c r="E403" s="46" t="s">
        <v>1347</v>
      </c>
      <c r="F403" s="47">
        <v>45415</v>
      </c>
      <c r="G403" s="48" t="s">
        <v>1346</v>
      </c>
      <c r="H403" s="153" t="s">
        <v>503</v>
      </c>
      <c r="I403" s="103" t="s">
        <v>1441</v>
      </c>
      <c r="J403" s="5" t="s">
        <v>848</v>
      </c>
      <c r="K403" s="6">
        <v>114</v>
      </c>
      <c r="L403" s="3"/>
      <c r="M403" s="3"/>
      <c r="N403" s="3"/>
      <c r="O403" s="3"/>
      <c r="P403" s="171"/>
      <c r="Q403" s="173"/>
      <c r="R403" s="173"/>
    </row>
    <row r="404" spans="1:18" s="13" customFormat="1" ht="354.6" thickTop="1" thickBot="1" x14ac:dyDescent="0.35">
      <c r="A404" s="69">
        <v>403</v>
      </c>
      <c r="B404" s="45" t="s">
        <v>1331</v>
      </c>
      <c r="C404" s="46">
        <v>18</v>
      </c>
      <c r="D404" s="46" t="s">
        <v>1333</v>
      </c>
      <c r="E404" s="46" t="s">
        <v>223</v>
      </c>
      <c r="F404" s="47">
        <v>45419</v>
      </c>
      <c r="G404" s="48" t="s">
        <v>1332</v>
      </c>
      <c r="H404" s="153" t="s">
        <v>26</v>
      </c>
      <c r="I404" s="88" t="s">
        <v>1388</v>
      </c>
      <c r="J404" s="88" t="s">
        <v>848</v>
      </c>
      <c r="K404" s="161">
        <v>88</v>
      </c>
      <c r="L404" s="3"/>
      <c r="M404" s="3"/>
      <c r="N404" s="3"/>
      <c r="O404" s="38"/>
      <c r="P404" s="171"/>
      <c r="Q404" s="173"/>
      <c r="R404" s="173"/>
    </row>
    <row r="405" spans="1:18" s="13" customFormat="1" ht="81" thickTop="1" thickBot="1" x14ac:dyDescent="0.35">
      <c r="A405" s="69">
        <v>404</v>
      </c>
      <c r="B405" s="45" t="s">
        <v>1334</v>
      </c>
      <c r="C405" s="46">
        <v>4</v>
      </c>
      <c r="D405" s="46" t="s">
        <v>1335</v>
      </c>
      <c r="E405" s="46" t="s">
        <v>205</v>
      </c>
      <c r="F405" s="47">
        <v>45419</v>
      </c>
      <c r="G405" s="48" t="s">
        <v>1336</v>
      </c>
      <c r="H405" s="153" t="s">
        <v>26</v>
      </c>
      <c r="I405" s="88" t="s">
        <v>1388</v>
      </c>
      <c r="J405" s="88" t="s">
        <v>848</v>
      </c>
      <c r="K405" s="161">
        <v>88</v>
      </c>
      <c r="L405" s="3"/>
      <c r="M405" s="3"/>
      <c r="N405" s="3"/>
      <c r="O405" s="38"/>
      <c r="P405" s="171"/>
      <c r="Q405" s="173"/>
      <c r="R405" s="173"/>
    </row>
    <row r="406" spans="1:18" s="7" customFormat="1" ht="103.8" thickTop="1" thickBot="1" x14ac:dyDescent="0.35">
      <c r="A406" s="1">
        <v>405</v>
      </c>
      <c r="B406" s="45" t="s">
        <v>1329</v>
      </c>
      <c r="C406" s="46">
        <v>5</v>
      </c>
      <c r="D406" s="46" t="s">
        <v>20</v>
      </c>
      <c r="E406" s="46" t="s">
        <v>223</v>
      </c>
      <c r="F406" s="47">
        <v>45421</v>
      </c>
      <c r="G406" s="48" t="s">
        <v>1330</v>
      </c>
      <c r="H406" s="153" t="s">
        <v>503</v>
      </c>
      <c r="I406" s="4" t="s">
        <v>1615</v>
      </c>
      <c r="J406" s="87" t="s">
        <v>112</v>
      </c>
      <c r="K406" s="6">
        <v>98</v>
      </c>
      <c r="L406" s="3"/>
      <c r="M406" s="3"/>
      <c r="N406" s="3"/>
      <c r="O406" s="38"/>
      <c r="P406" s="94"/>
      <c r="Q406" s="94"/>
      <c r="R406" s="94"/>
    </row>
    <row r="407" spans="1:18" s="7" customFormat="1" ht="103.8" thickTop="1" thickBot="1" x14ac:dyDescent="0.35">
      <c r="A407" s="69">
        <v>406</v>
      </c>
      <c r="B407" s="45" t="s">
        <v>1405</v>
      </c>
      <c r="C407" s="46">
        <v>2</v>
      </c>
      <c r="D407" s="46" t="s">
        <v>20</v>
      </c>
      <c r="E407" s="46" t="s">
        <v>213</v>
      </c>
      <c r="F407" s="47">
        <v>45422</v>
      </c>
      <c r="G407" s="48" t="s">
        <v>1406</v>
      </c>
      <c r="H407" s="153" t="s">
        <v>503</v>
      </c>
      <c r="I407" s="103" t="s">
        <v>1442</v>
      </c>
      <c r="J407" s="5" t="s">
        <v>848</v>
      </c>
      <c r="K407" s="6">
        <v>97</v>
      </c>
      <c r="L407" s="3"/>
      <c r="M407" s="3"/>
      <c r="N407" s="3"/>
      <c r="O407" s="3"/>
      <c r="P407" s="84"/>
      <c r="Q407" s="84"/>
      <c r="R407" s="94"/>
    </row>
    <row r="408" spans="1:18" s="7" customFormat="1" ht="42.6" thickTop="1" thickBot="1" x14ac:dyDescent="0.35">
      <c r="A408" s="69">
        <v>407</v>
      </c>
      <c r="B408" s="45" t="s">
        <v>1343</v>
      </c>
      <c r="C408" s="46">
        <v>1</v>
      </c>
      <c r="D408" s="46" t="s">
        <v>1342</v>
      </c>
      <c r="E408" s="46" t="s">
        <v>215</v>
      </c>
      <c r="F408" s="47">
        <v>45425</v>
      </c>
      <c r="G408" s="48" t="s">
        <v>1344</v>
      </c>
      <c r="H408" s="153" t="s">
        <v>26</v>
      </c>
      <c r="I408" s="4" t="s">
        <v>1444</v>
      </c>
      <c r="J408" s="5" t="s">
        <v>158</v>
      </c>
      <c r="K408" s="6">
        <v>93</v>
      </c>
      <c r="L408" s="3"/>
      <c r="M408" s="3"/>
      <c r="N408" s="3"/>
      <c r="O408" s="3"/>
      <c r="P408" s="94"/>
      <c r="Q408" s="94"/>
      <c r="R408" s="94"/>
    </row>
    <row r="409" spans="1:18" ht="139.19999999999999" thickTop="1" thickBot="1" x14ac:dyDescent="0.35">
      <c r="A409" s="69">
        <v>408</v>
      </c>
      <c r="B409" s="45" t="s">
        <v>1340</v>
      </c>
      <c r="C409" s="46" t="s">
        <v>686</v>
      </c>
      <c r="D409" s="46" t="s">
        <v>20</v>
      </c>
      <c r="E409" s="46" t="s">
        <v>223</v>
      </c>
      <c r="F409" s="47">
        <v>45426</v>
      </c>
      <c r="G409" s="48" t="s">
        <v>1341</v>
      </c>
      <c r="H409" s="153" t="s">
        <v>277</v>
      </c>
      <c r="I409" s="95" t="s">
        <v>1640</v>
      </c>
      <c r="J409" s="5" t="s">
        <v>19</v>
      </c>
      <c r="K409" s="86">
        <v>93</v>
      </c>
      <c r="L409" s="3"/>
      <c r="M409" s="3"/>
      <c r="N409" s="3"/>
      <c r="O409" s="38"/>
      <c r="P409" s="84"/>
      <c r="Q409" s="84"/>
    </row>
    <row r="410" spans="1:18" ht="103.8" thickTop="1" thickBot="1" x14ac:dyDescent="0.35">
      <c r="A410" s="1">
        <v>409</v>
      </c>
      <c r="B410" s="45" t="s">
        <v>1389</v>
      </c>
      <c r="C410" s="46">
        <v>4</v>
      </c>
      <c r="D410" s="46" t="s">
        <v>20</v>
      </c>
      <c r="E410" s="46" t="s">
        <v>223</v>
      </c>
      <c r="F410" s="47">
        <v>45428</v>
      </c>
      <c r="G410" s="48" t="s">
        <v>1390</v>
      </c>
      <c r="H410" s="153" t="s">
        <v>503</v>
      </c>
      <c r="I410" s="4" t="s">
        <v>1470</v>
      </c>
      <c r="J410" s="5" t="s">
        <v>1446</v>
      </c>
      <c r="K410" s="6">
        <v>86</v>
      </c>
      <c r="L410" s="3"/>
      <c r="M410" s="3"/>
      <c r="N410" s="3"/>
      <c r="O410" s="3"/>
    </row>
    <row r="411" spans="1:18" ht="115.2" thickTop="1" thickBot="1" x14ac:dyDescent="0.35">
      <c r="A411" s="69">
        <v>410</v>
      </c>
      <c r="B411" s="45" t="s">
        <v>1391</v>
      </c>
      <c r="C411" s="46">
        <v>5</v>
      </c>
      <c r="D411" s="46" t="s">
        <v>20</v>
      </c>
      <c r="E411" s="46" t="s">
        <v>215</v>
      </c>
      <c r="F411" s="47">
        <v>45428</v>
      </c>
      <c r="G411" s="48" t="s">
        <v>1392</v>
      </c>
      <c r="H411" s="153" t="s">
        <v>503</v>
      </c>
      <c r="I411" s="4" t="s">
        <v>1445</v>
      </c>
      <c r="J411" s="5" t="s">
        <v>158</v>
      </c>
      <c r="K411" s="6">
        <v>91</v>
      </c>
      <c r="L411" s="3"/>
      <c r="M411" s="3"/>
      <c r="N411" s="3"/>
      <c r="O411" s="3"/>
    </row>
    <row r="412" spans="1:18" ht="115.2" thickTop="1" thickBot="1" x14ac:dyDescent="0.35">
      <c r="A412" s="69">
        <v>411</v>
      </c>
      <c r="B412" s="45" t="s">
        <v>1393</v>
      </c>
      <c r="C412" s="46">
        <v>4</v>
      </c>
      <c r="D412" s="46" t="s">
        <v>20</v>
      </c>
      <c r="E412" s="46" t="s">
        <v>210</v>
      </c>
      <c r="F412" s="47">
        <v>45432</v>
      </c>
      <c r="G412" s="48" t="s">
        <v>1394</v>
      </c>
      <c r="H412" s="153" t="s">
        <v>503</v>
      </c>
      <c r="I412" s="4" t="s">
        <v>1506</v>
      </c>
      <c r="J412" s="5" t="s">
        <v>158</v>
      </c>
      <c r="K412" s="6">
        <v>88</v>
      </c>
      <c r="L412" s="3"/>
      <c r="M412" s="3"/>
      <c r="N412" s="3"/>
      <c r="O412" s="3"/>
    </row>
    <row r="413" spans="1:18" ht="217.8" thickTop="1" thickBot="1" x14ac:dyDescent="0.35">
      <c r="A413" s="69">
        <v>412</v>
      </c>
      <c r="B413" s="45" t="s">
        <v>1396</v>
      </c>
      <c r="C413" s="46">
        <v>4</v>
      </c>
      <c r="D413" s="46" t="s">
        <v>20</v>
      </c>
      <c r="E413" s="46" t="s">
        <v>210</v>
      </c>
      <c r="F413" s="47">
        <v>45432</v>
      </c>
      <c r="G413" s="48" t="s">
        <v>1397</v>
      </c>
      <c r="H413" s="153" t="s">
        <v>503</v>
      </c>
      <c r="I413" s="93" t="s">
        <v>1784</v>
      </c>
      <c r="J413" s="98" t="s">
        <v>1296</v>
      </c>
      <c r="K413" s="6">
        <v>79</v>
      </c>
      <c r="L413" s="108"/>
      <c r="M413" s="108"/>
      <c r="N413" s="108"/>
      <c r="O413" s="108"/>
    </row>
    <row r="414" spans="1:18" s="94" customFormat="1" ht="206.4" thickTop="1" thickBot="1" x14ac:dyDescent="0.35">
      <c r="A414" s="1">
        <v>413</v>
      </c>
      <c r="B414" s="45" t="s">
        <v>1395</v>
      </c>
      <c r="C414" s="46">
        <v>2</v>
      </c>
      <c r="D414" s="46" t="s">
        <v>20</v>
      </c>
      <c r="E414" s="46" t="s">
        <v>210</v>
      </c>
      <c r="F414" s="47">
        <v>45432</v>
      </c>
      <c r="G414" s="48" t="s">
        <v>1398</v>
      </c>
      <c r="H414" s="153" t="s">
        <v>503</v>
      </c>
      <c r="I414" s="93" t="s">
        <v>1785</v>
      </c>
      <c r="J414" s="49" t="s">
        <v>1296</v>
      </c>
      <c r="K414" s="6">
        <v>79</v>
      </c>
      <c r="L414" s="108"/>
      <c r="M414" s="108"/>
      <c r="N414" s="108"/>
      <c r="O414" s="108"/>
    </row>
    <row r="415" spans="1:18" s="94" customFormat="1" ht="297.60000000000002" thickTop="1" thickBot="1" x14ac:dyDescent="0.35">
      <c r="A415" s="69">
        <v>414</v>
      </c>
      <c r="B415" s="45" t="s">
        <v>1399</v>
      </c>
      <c r="C415" s="46">
        <v>16</v>
      </c>
      <c r="D415" s="46" t="s">
        <v>1400</v>
      </c>
      <c r="E415" s="46" t="s">
        <v>213</v>
      </c>
      <c r="F415" s="47">
        <v>45433</v>
      </c>
      <c r="G415" s="48" t="s">
        <v>1401</v>
      </c>
      <c r="H415" s="153" t="s">
        <v>26</v>
      </c>
      <c r="I415" s="4" t="s">
        <v>1453</v>
      </c>
      <c r="J415" s="5" t="s">
        <v>27</v>
      </c>
      <c r="K415" s="6">
        <f>9+15+15+15+15+15</f>
        <v>84</v>
      </c>
      <c r="L415" s="3"/>
      <c r="M415" s="3"/>
      <c r="N415" s="3"/>
      <c r="O415" s="38"/>
    </row>
    <row r="416" spans="1:18" s="94" customFormat="1" ht="24" thickTop="1" thickBot="1" x14ac:dyDescent="0.35">
      <c r="A416" s="69">
        <v>415</v>
      </c>
      <c r="B416" s="45" t="s">
        <v>1403</v>
      </c>
      <c r="C416" s="46">
        <v>1</v>
      </c>
      <c r="D416" s="46" t="s">
        <v>1404</v>
      </c>
      <c r="E416" s="46" t="s">
        <v>210</v>
      </c>
      <c r="F416" s="47">
        <v>45433</v>
      </c>
      <c r="G416" s="48" t="s">
        <v>1402</v>
      </c>
      <c r="H416" s="153" t="s">
        <v>26</v>
      </c>
      <c r="I416" s="4" t="s">
        <v>1454</v>
      </c>
      <c r="J416" s="5" t="s">
        <v>27</v>
      </c>
      <c r="K416" s="6">
        <f>9+15+15+15+15+15</f>
        <v>84</v>
      </c>
      <c r="L416" s="3"/>
      <c r="M416" s="3"/>
      <c r="N416" s="3"/>
      <c r="O416" s="38"/>
    </row>
    <row r="417" spans="1:18" s="94" customFormat="1" ht="42.6" thickTop="1" thickBot="1" x14ac:dyDescent="0.35">
      <c r="A417" s="69">
        <v>416</v>
      </c>
      <c r="B417" s="45" t="s">
        <v>1409</v>
      </c>
      <c r="C417" s="46">
        <v>2</v>
      </c>
      <c r="D417" s="46" t="s">
        <v>1410</v>
      </c>
      <c r="E417" s="46" t="s">
        <v>210</v>
      </c>
      <c r="F417" s="47">
        <v>45435</v>
      </c>
      <c r="G417" s="48" t="s">
        <v>1411</v>
      </c>
      <c r="H417" s="153" t="s">
        <v>26</v>
      </c>
      <c r="I417" s="85" t="s">
        <v>1657</v>
      </c>
      <c r="J417" s="5" t="s">
        <v>1756</v>
      </c>
      <c r="K417" s="6">
        <v>65</v>
      </c>
      <c r="L417" s="3"/>
      <c r="M417" s="3"/>
      <c r="N417" s="3"/>
      <c r="O417" s="38"/>
    </row>
    <row r="418" spans="1:18" s="94" customFormat="1" ht="172.2" thickTop="1" thickBot="1" x14ac:dyDescent="0.35">
      <c r="A418" s="1">
        <v>417</v>
      </c>
      <c r="B418" s="45" t="s">
        <v>1407</v>
      </c>
      <c r="C418" s="46"/>
      <c r="D418" s="46" t="s">
        <v>20</v>
      </c>
      <c r="E418" s="46" t="s">
        <v>213</v>
      </c>
      <c r="F418" s="47">
        <v>45435</v>
      </c>
      <c r="G418" s="48" t="s">
        <v>1408</v>
      </c>
      <c r="H418" s="153" t="s">
        <v>503</v>
      </c>
      <c r="I418" s="103" t="s">
        <v>1443</v>
      </c>
      <c r="J418" s="5" t="s">
        <v>848</v>
      </c>
      <c r="K418" s="6">
        <v>74</v>
      </c>
      <c r="L418" s="3"/>
      <c r="M418" s="3"/>
      <c r="N418" s="3"/>
      <c r="O418" s="3"/>
      <c r="P418" s="84"/>
      <c r="Q418" s="84"/>
    </row>
    <row r="419" spans="1:18" ht="103.8" thickTop="1" thickBot="1" x14ac:dyDescent="0.35">
      <c r="A419" s="69">
        <v>418</v>
      </c>
      <c r="B419" s="45" t="s">
        <v>1426</v>
      </c>
      <c r="C419" s="46">
        <v>5</v>
      </c>
      <c r="D419" s="46" t="s">
        <v>1430</v>
      </c>
      <c r="E419" s="46" t="s">
        <v>213</v>
      </c>
      <c r="F419" s="47">
        <v>45436</v>
      </c>
      <c r="G419" s="48" t="s">
        <v>1434</v>
      </c>
      <c r="H419" s="153" t="s">
        <v>26</v>
      </c>
      <c r="I419" s="4" t="s">
        <v>1596</v>
      </c>
      <c r="J419" s="5" t="s">
        <v>134</v>
      </c>
      <c r="K419" s="57">
        <v>83</v>
      </c>
      <c r="L419" s="3"/>
      <c r="M419" s="3"/>
      <c r="N419" s="3"/>
      <c r="O419" s="38"/>
    </row>
    <row r="420" spans="1:18" s="20" customFormat="1" ht="69.599999999999994" thickTop="1" thickBot="1" x14ac:dyDescent="0.35">
      <c r="A420" s="69">
        <v>419</v>
      </c>
      <c r="B420" s="45" t="s">
        <v>1427</v>
      </c>
      <c r="C420" s="46">
        <v>3</v>
      </c>
      <c r="D420" s="46" t="s">
        <v>1431</v>
      </c>
      <c r="E420" s="46" t="s">
        <v>215</v>
      </c>
      <c r="F420" s="47">
        <v>45436</v>
      </c>
      <c r="G420" s="48" t="s">
        <v>1435</v>
      </c>
      <c r="H420" s="153" t="s">
        <v>26</v>
      </c>
      <c r="I420" s="4" t="s">
        <v>1596</v>
      </c>
      <c r="J420" s="5" t="s">
        <v>134</v>
      </c>
      <c r="K420" s="57">
        <v>83</v>
      </c>
      <c r="L420" s="3"/>
      <c r="M420" s="3"/>
      <c r="N420" s="3"/>
      <c r="O420" s="38"/>
      <c r="P420" s="94"/>
      <c r="Q420" s="94"/>
      <c r="R420" s="94"/>
    </row>
    <row r="421" spans="1:18" s="7" customFormat="1" ht="388.8" thickTop="1" thickBot="1" x14ac:dyDescent="0.35">
      <c r="A421" s="69">
        <v>420</v>
      </c>
      <c r="B421" s="45" t="s">
        <v>1428</v>
      </c>
      <c r="C421" s="46">
        <v>20</v>
      </c>
      <c r="D421" s="46" t="s">
        <v>1432</v>
      </c>
      <c r="E421" s="46" t="s">
        <v>198</v>
      </c>
      <c r="F421" s="47">
        <v>45436</v>
      </c>
      <c r="G421" s="48" t="s">
        <v>1436</v>
      </c>
      <c r="H421" s="153" t="s">
        <v>26</v>
      </c>
      <c r="I421" s="4" t="s">
        <v>1456</v>
      </c>
      <c r="J421" s="5" t="s">
        <v>134</v>
      </c>
      <c r="K421" s="57">
        <v>83</v>
      </c>
      <c r="L421" s="3"/>
      <c r="M421" s="3"/>
      <c r="N421" s="3"/>
      <c r="O421" s="38"/>
      <c r="P421" s="94"/>
      <c r="Q421" s="94"/>
      <c r="R421" s="94"/>
    </row>
    <row r="422" spans="1:18" s="7" customFormat="1" ht="172.2" thickTop="1" thickBot="1" x14ac:dyDescent="0.35">
      <c r="A422" s="1">
        <v>421</v>
      </c>
      <c r="B422" s="45" t="s">
        <v>1418</v>
      </c>
      <c r="C422" s="46">
        <v>17</v>
      </c>
      <c r="D422" s="46" t="s">
        <v>20</v>
      </c>
      <c r="E422" s="46" t="s">
        <v>223</v>
      </c>
      <c r="F422" s="47">
        <v>45439</v>
      </c>
      <c r="G422" s="48" t="s">
        <v>1419</v>
      </c>
      <c r="H422" s="153" t="s">
        <v>503</v>
      </c>
      <c r="I422" s="95" t="s">
        <v>1641</v>
      </c>
      <c r="J422" s="5" t="s">
        <v>112</v>
      </c>
      <c r="K422" s="86">
        <v>65</v>
      </c>
      <c r="L422" s="3"/>
      <c r="M422" s="3"/>
      <c r="N422" s="3"/>
      <c r="O422" s="38"/>
      <c r="P422" s="84"/>
      <c r="Q422" s="84"/>
      <c r="R422" s="94"/>
    </row>
    <row r="423" spans="1:18" s="7" customFormat="1" ht="81" thickTop="1" thickBot="1" x14ac:dyDescent="0.35">
      <c r="A423" s="69">
        <v>422</v>
      </c>
      <c r="B423" s="45" t="s">
        <v>1420</v>
      </c>
      <c r="C423" s="46">
        <v>4</v>
      </c>
      <c r="D423" s="46" t="s">
        <v>1421</v>
      </c>
      <c r="E423" s="46" t="s">
        <v>223</v>
      </c>
      <c r="F423" s="47">
        <v>45439</v>
      </c>
      <c r="G423" s="48" t="s">
        <v>1422</v>
      </c>
      <c r="H423" s="153" t="s">
        <v>26</v>
      </c>
      <c r="I423" s="4" t="s">
        <v>1455</v>
      </c>
      <c r="J423" s="5" t="s">
        <v>27</v>
      </c>
      <c r="K423" s="6">
        <f>3+15+15+15+15+15</f>
        <v>78</v>
      </c>
      <c r="L423" s="3"/>
      <c r="M423" s="3"/>
      <c r="N423" s="3"/>
      <c r="O423" s="38"/>
      <c r="P423" s="94"/>
      <c r="Q423" s="94"/>
      <c r="R423" s="94"/>
    </row>
    <row r="424" spans="1:18" s="7" customFormat="1" ht="115.2" thickTop="1" thickBot="1" x14ac:dyDescent="0.35">
      <c r="A424" s="69">
        <v>423</v>
      </c>
      <c r="B424" s="45" t="s">
        <v>1412</v>
      </c>
      <c r="C424" s="46">
        <v>6</v>
      </c>
      <c r="D424" s="46" t="s">
        <v>20</v>
      </c>
      <c r="E424" s="46" t="s">
        <v>215</v>
      </c>
      <c r="F424" s="47">
        <v>45441</v>
      </c>
      <c r="G424" s="48" t="s">
        <v>1413</v>
      </c>
      <c r="H424" s="153" t="s">
        <v>503</v>
      </c>
      <c r="I424" s="4" t="s">
        <v>1665</v>
      </c>
      <c r="J424" s="5" t="s">
        <v>194</v>
      </c>
      <c r="K424" s="57">
        <v>78</v>
      </c>
      <c r="L424" s="3"/>
      <c r="M424" s="3"/>
      <c r="N424" s="3"/>
      <c r="O424" s="38"/>
      <c r="P424" s="94"/>
      <c r="Q424" s="94"/>
      <c r="R424" s="94"/>
    </row>
    <row r="425" spans="1:18" s="7" customFormat="1" ht="160.80000000000001" thickTop="1" thickBot="1" x14ac:dyDescent="0.35">
      <c r="A425" s="69">
        <v>424</v>
      </c>
      <c r="B425" s="45" t="s">
        <v>1414</v>
      </c>
      <c r="C425" s="46">
        <v>13</v>
      </c>
      <c r="D425" s="46" t="s">
        <v>20</v>
      </c>
      <c r="E425" s="46" t="s">
        <v>210</v>
      </c>
      <c r="F425" s="47">
        <v>45441</v>
      </c>
      <c r="G425" s="48" t="s">
        <v>1415</v>
      </c>
      <c r="H425" s="153" t="s">
        <v>503</v>
      </c>
      <c r="I425" s="4" t="s">
        <v>1616</v>
      </c>
      <c r="J425" s="87" t="s">
        <v>1365</v>
      </c>
      <c r="K425" s="6">
        <v>79</v>
      </c>
      <c r="L425" s="3"/>
      <c r="M425" s="3"/>
      <c r="N425" s="3"/>
      <c r="O425" s="38"/>
      <c r="P425" s="94"/>
      <c r="Q425" s="94"/>
      <c r="R425" s="94"/>
    </row>
    <row r="426" spans="1:18" s="7" customFormat="1" ht="115.2" thickTop="1" thickBot="1" x14ac:dyDescent="0.35">
      <c r="A426" s="1">
        <v>425</v>
      </c>
      <c r="B426" s="45" t="s">
        <v>1416</v>
      </c>
      <c r="C426" s="46">
        <v>6</v>
      </c>
      <c r="D426" s="46" t="s">
        <v>20</v>
      </c>
      <c r="E426" s="46" t="s">
        <v>210</v>
      </c>
      <c r="F426" s="47">
        <v>45441</v>
      </c>
      <c r="G426" s="48" t="s">
        <v>1417</v>
      </c>
      <c r="H426" s="153" t="s">
        <v>503</v>
      </c>
      <c r="I426" s="85" t="s">
        <v>1452</v>
      </c>
      <c r="J426" s="5" t="s">
        <v>27</v>
      </c>
      <c r="K426" s="6">
        <v>78</v>
      </c>
      <c r="L426" s="3"/>
      <c r="M426" s="3"/>
      <c r="N426" s="3"/>
      <c r="O426" s="38"/>
      <c r="P426" s="94"/>
      <c r="Q426" s="94"/>
      <c r="R426" s="94"/>
    </row>
    <row r="427" spans="1:18" s="7" customFormat="1" ht="24" thickTop="1" thickBot="1" x14ac:dyDescent="0.35">
      <c r="A427" s="69">
        <v>426</v>
      </c>
      <c r="B427" s="45" t="s">
        <v>1424</v>
      </c>
      <c r="C427" s="46">
        <v>1</v>
      </c>
      <c r="D427" s="46" t="s">
        <v>1423</v>
      </c>
      <c r="E427" s="46" t="s">
        <v>213</v>
      </c>
      <c r="F427" s="47">
        <v>45441</v>
      </c>
      <c r="G427" s="48" t="s">
        <v>1425</v>
      </c>
      <c r="H427" s="153" t="s">
        <v>26</v>
      </c>
      <c r="I427" s="103" t="s">
        <v>1725</v>
      </c>
      <c r="J427" s="5" t="s">
        <v>848</v>
      </c>
      <c r="K427" s="6">
        <v>79</v>
      </c>
      <c r="L427" s="3"/>
      <c r="M427" s="3"/>
      <c r="N427" s="3"/>
      <c r="O427" s="3"/>
      <c r="P427" s="84"/>
      <c r="Q427" s="84"/>
      <c r="R427" s="94"/>
    </row>
    <row r="428" spans="1:18" s="7" customFormat="1" ht="409.6" thickTop="1" thickBot="1" x14ac:dyDescent="0.35">
      <c r="A428" s="69">
        <v>427</v>
      </c>
      <c r="B428" s="45" t="s">
        <v>1429</v>
      </c>
      <c r="C428" s="46">
        <v>25</v>
      </c>
      <c r="D428" s="46" t="s">
        <v>1433</v>
      </c>
      <c r="E428" s="46" t="s">
        <v>223</v>
      </c>
      <c r="F428" s="47">
        <v>45441</v>
      </c>
      <c r="G428" s="48" t="s">
        <v>1437</v>
      </c>
      <c r="H428" s="153" t="s">
        <v>26</v>
      </c>
      <c r="I428" s="4" t="s">
        <v>1457</v>
      </c>
      <c r="J428" s="5" t="s">
        <v>134</v>
      </c>
      <c r="K428" s="57">
        <v>80</v>
      </c>
      <c r="L428" s="3"/>
      <c r="M428" s="3"/>
      <c r="N428" s="3"/>
      <c r="O428" s="38"/>
      <c r="P428" s="94"/>
      <c r="Q428" s="94"/>
      <c r="R428" s="94"/>
    </row>
    <row r="429" spans="1:18" s="7" customFormat="1" ht="92.4" thickTop="1" thickBot="1" x14ac:dyDescent="0.35">
      <c r="A429" s="69">
        <v>428</v>
      </c>
      <c r="B429" s="45" t="s">
        <v>1463</v>
      </c>
      <c r="C429" s="46">
        <v>3</v>
      </c>
      <c r="D429" s="46" t="s">
        <v>1465</v>
      </c>
      <c r="E429" s="46" t="s">
        <v>215</v>
      </c>
      <c r="F429" s="47">
        <v>45448</v>
      </c>
      <c r="G429" s="48" t="s">
        <v>1467</v>
      </c>
      <c r="H429" s="153" t="s">
        <v>26</v>
      </c>
      <c r="I429" s="4" t="s">
        <v>1531</v>
      </c>
      <c r="J429" s="4" t="s">
        <v>1532</v>
      </c>
      <c r="K429" s="6">
        <v>71</v>
      </c>
      <c r="L429" s="6"/>
      <c r="M429" s="3"/>
      <c r="N429" s="3"/>
      <c r="O429" s="3"/>
      <c r="P429" s="94"/>
      <c r="Q429" s="94"/>
      <c r="R429" s="94"/>
    </row>
    <row r="430" spans="1:18" s="7" customFormat="1" ht="195" thickTop="1" thickBot="1" x14ac:dyDescent="0.35">
      <c r="A430" s="1">
        <v>429</v>
      </c>
      <c r="B430" s="45" t="s">
        <v>1460</v>
      </c>
      <c r="C430" s="46">
        <v>10</v>
      </c>
      <c r="D430" s="46" t="s">
        <v>1461</v>
      </c>
      <c r="E430" s="46" t="s">
        <v>215</v>
      </c>
      <c r="F430" s="47">
        <v>45449</v>
      </c>
      <c r="G430" s="48" t="s">
        <v>1462</v>
      </c>
      <c r="H430" s="153" t="s">
        <v>26</v>
      </c>
      <c r="I430" s="79" t="s">
        <v>1597</v>
      </c>
      <c r="J430" s="5" t="s">
        <v>1054</v>
      </c>
      <c r="K430" s="6">
        <v>71</v>
      </c>
      <c r="L430" s="3"/>
      <c r="M430" s="3"/>
      <c r="N430" s="3"/>
      <c r="O430" s="38"/>
      <c r="P430" s="94"/>
      <c r="Q430" s="94"/>
      <c r="R430" s="94"/>
    </row>
    <row r="431" spans="1:18" s="13" customFormat="1" ht="70.2" thickTop="1" thickBot="1" x14ac:dyDescent="0.35">
      <c r="A431" s="69">
        <v>430</v>
      </c>
      <c r="B431" s="45" t="s">
        <v>1464</v>
      </c>
      <c r="C431" s="46">
        <v>1</v>
      </c>
      <c r="D431" s="46" t="s">
        <v>1466</v>
      </c>
      <c r="E431" s="46" t="s">
        <v>210</v>
      </c>
      <c r="F431" s="47">
        <v>45450</v>
      </c>
      <c r="G431" s="48" t="s">
        <v>1468</v>
      </c>
      <c r="H431" s="153" t="s">
        <v>26</v>
      </c>
      <c r="I431" s="4" t="s">
        <v>1684</v>
      </c>
      <c r="J431" s="4" t="s">
        <v>1532</v>
      </c>
      <c r="K431" s="6">
        <v>69</v>
      </c>
      <c r="L431" s="6"/>
      <c r="M431" s="3"/>
      <c r="N431" s="3"/>
      <c r="O431" s="3"/>
      <c r="P431" s="171"/>
      <c r="Q431" s="173"/>
      <c r="R431" s="173"/>
    </row>
    <row r="432" spans="1:18" s="13" customFormat="1" ht="69.599999999999994" thickTop="1" thickBot="1" x14ac:dyDescent="0.35">
      <c r="A432" s="69">
        <v>431</v>
      </c>
      <c r="B432" s="45" t="s">
        <v>1485</v>
      </c>
      <c r="C432" s="46">
        <v>1</v>
      </c>
      <c r="D432" s="46" t="s">
        <v>1488</v>
      </c>
      <c r="E432" s="46" t="s">
        <v>223</v>
      </c>
      <c r="F432" s="47">
        <v>45462</v>
      </c>
      <c r="G432" s="48" t="s">
        <v>1491</v>
      </c>
      <c r="H432" s="153" t="s">
        <v>26</v>
      </c>
      <c r="I432" s="4" t="s">
        <v>1666</v>
      </c>
      <c r="J432" s="5" t="s">
        <v>194</v>
      </c>
      <c r="K432" s="57">
        <v>57</v>
      </c>
      <c r="L432" s="3"/>
      <c r="M432" s="3"/>
      <c r="N432" s="3"/>
      <c r="O432" s="38"/>
      <c r="P432" s="171"/>
      <c r="Q432" s="173"/>
      <c r="R432" s="173"/>
    </row>
    <row r="433" spans="1:18" s="13" customFormat="1" ht="97.8" thickTop="1" thickBot="1" x14ac:dyDescent="0.35">
      <c r="A433" s="69">
        <v>432</v>
      </c>
      <c r="B433" s="45" t="s">
        <v>1501</v>
      </c>
      <c r="C433" s="46">
        <v>0</v>
      </c>
      <c r="D433" s="46" t="s">
        <v>228</v>
      </c>
      <c r="E433" s="46" t="s">
        <v>205</v>
      </c>
      <c r="F433" s="47">
        <v>45462</v>
      </c>
      <c r="G433" s="48" t="s">
        <v>1504</v>
      </c>
      <c r="H433" s="153" t="s">
        <v>277</v>
      </c>
      <c r="I433" s="96" t="s">
        <v>1642</v>
      </c>
      <c r="J433" s="5" t="s">
        <v>19</v>
      </c>
      <c r="K433" s="86">
        <v>57</v>
      </c>
      <c r="L433" s="3"/>
      <c r="M433" s="3"/>
      <c r="N433" s="3"/>
      <c r="O433" s="38"/>
      <c r="P433" s="171"/>
      <c r="Q433" s="173"/>
      <c r="R433" s="173"/>
    </row>
    <row r="434" spans="1:18" s="13" customFormat="1" ht="149.4" thickTop="1" thickBot="1" x14ac:dyDescent="0.35">
      <c r="A434" s="1">
        <v>433</v>
      </c>
      <c r="B434" s="45" t="s">
        <v>1486</v>
      </c>
      <c r="C434" s="46">
        <v>7</v>
      </c>
      <c r="D434" s="46" t="s">
        <v>1489</v>
      </c>
      <c r="E434" s="46" t="s">
        <v>215</v>
      </c>
      <c r="F434" s="47">
        <v>45464</v>
      </c>
      <c r="G434" s="48" t="s">
        <v>1492</v>
      </c>
      <c r="H434" s="153" t="s">
        <v>26</v>
      </c>
      <c r="I434" s="4" t="s">
        <v>1667</v>
      </c>
      <c r="J434" s="5" t="s">
        <v>194</v>
      </c>
      <c r="K434" s="57">
        <v>55</v>
      </c>
      <c r="L434" s="3"/>
      <c r="M434" s="3"/>
      <c r="N434" s="3"/>
      <c r="O434" s="38"/>
      <c r="P434" s="171"/>
      <c r="Q434" s="173"/>
      <c r="R434" s="173"/>
    </row>
    <row r="435" spans="1:18" s="13" customFormat="1" ht="69.599999999999994" thickTop="1" thickBot="1" x14ac:dyDescent="0.35">
      <c r="A435" s="69">
        <v>434</v>
      </c>
      <c r="B435" s="45" t="s">
        <v>1487</v>
      </c>
      <c r="C435" s="46">
        <v>1</v>
      </c>
      <c r="D435" s="46" t="s">
        <v>1490</v>
      </c>
      <c r="E435" s="46" t="s">
        <v>205</v>
      </c>
      <c r="F435" s="47">
        <v>45464</v>
      </c>
      <c r="G435" s="48" t="s">
        <v>1493</v>
      </c>
      <c r="H435" s="153" t="s">
        <v>26</v>
      </c>
      <c r="I435" s="4" t="s">
        <v>1692</v>
      </c>
      <c r="J435" s="5" t="s">
        <v>112</v>
      </c>
      <c r="K435" s="57">
        <v>55</v>
      </c>
      <c r="L435" s="3"/>
      <c r="M435" s="3"/>
      <c r="N435" s="3"/>
      <c r="O435" s="38"/>
      <c r="P435" s="171"/>
      <c r="Q435" s="173"/>
      <c r="R435" s="173"/>
    </row>
    <row r="436" spans="1:18" s="13" customFormat="1" ht="183.6" thickTop="1" thickBot="1" x14ac:dyDescent="0.35">
      <c r="A436" s="69">
        <v>435</v>
      </c>
      <c r="B436" s="45" t="s">
        <v>1535</v>
      </c>
      <c r="C436" s="46">
        <v>18</v>
      </c>
      <c r="D436" s="46" t="s">
        <v>20</v>
      </c>
      <c r="E436" s="46" t="s">
        <v>223</v>
      </c>
      <c r="F436" s="47">
        <v>45471</v>
      </c>
      <c r="G436" s="48" t="s">
        <v>1494</v>
      </c>
      <c r="H436" s="153" t="s">
        <v>503</v>
      </c>
      <c r="I436" s="61" t="s">
        <v>1668</v>
      </c>
      <c r="J436" s="5" t="s">
        <v>194</v>
      </c>
      <c r="K436" s="57">
        <v>48</v>
      </c>
      <c r="L436" s="3"/>
      <c r="M436" s="3"/>
      <c r="N436" s="3"/>
      <c r="O436" s="38"/>
      <c r="P436" s="171"/>
      <c r="Q436" s="173"/>
      <c r="R436" s="173"/>
    </row>
    <row r="437" spans="1:18" s="13" customFormat="1" ht="42.6" thickTop="1" thickBot="1" x14ac:dyDescent="0.35">
      <c r="A437" s="69">
        <v>436</v>
      </c>
      <c r="B437" s="45" t="s">
        <v>1495</v>
      </c>
      <c r="C437" s="46">
        <v>1</v>
      </c>
      <c r="D437" s="46" t="s">
        <v>1497</v>
      </c>
      <c r="E437" s="46" t="s">
        <v>210</v>
      </c>
      <c r="F437" s="47">
        <v>45471</v>
      </c>
      <c r="G437" s="48" t="s">
        <v>1499</v>
      </c>
      <c r="H437" s="153" t="s">
        <v>26</v>
      </c>
      <c r="I437" s="63" t="s">
        <v>1773</v>
      </c>
      <c r="J437" s="87" t="s">
        <v>158</v>
      </c>
      <c r="K437" s="6">
        <v>47</v>
      </c>
      <c r="L437" s="3"/>
      <c r="M437" s="3"/>
      <c r="N437" s="3"/>
      <c r="O437" s="38"/>
      <c r="P437" s="171"/>
      <c r="Q437" s="173"/>
      <c r="R437" s="173"/>
    </row>
    <row r="438" spans="1:18" s="13" customFormat="1" ht="240.6" thickTop="1" thickBot="1" x14ac:dyDescent="0.35">
      <c r="A438" s="1">
        <v>437</v>
      </c>
      <c r="B438" s="45" t="s">
        <v>1496</v>
      </c>
      <c r="C438" s="46">
        <v>15</v>
      </c>
      <c r="D438" s="46" t="s">
        <v>1498</v>
      </c>
      <c r="E438" s="46" t="s">
        <v>223</v>
      </c>
      <c r="F438" s="47">
        <v>45471</v>
      </c>
      <c r="G438" s="48" t="s">
        <v>1500</v>
      </c>
      <c r="H438" s="153" t="s">
        <v>26</v>
      </c>
      <c r="I438" s="61" t="s">
        <v>1617</v>
      </c>
      <c r="J438" s="87" t="s">
        <v>158</v>
      </c>
      <c r="K438" s="6">
        <v>47</v>
      </c>
      <c r="L438" s="3"/>
      <c r="M438" s="3"/>
      <c r="N438" s="3"/>
      <c r="O438" s="38"/>
      <c r="P438" s="171"/>
      <c r="Q438" s="173"/>
      <c r="R438" s="173"/>
    </row>
    <row r="439" spans="1:18" s="13" customFormat="1" ht="56.4" thickTop="1" thickBot="1" x14ac:dyDescent="0.35">
      <c r="A439" s="69">
        <v>438</v>
      </c>
      <c r="B439" s="45" t="s">
        <v>1502</v>
      </c>
      <c r="C439" s="46">
        <v>1</v>
      </c>
      <c r="D439" s="46" t="s">
        <v>1503</v>
      </c>
      <c r="E439" s="46" t="s">
        <v>213</v>
      </c>
      <c r="F439" s="47">
        <v>45471</v>
      </c>
      <c r="G439" s="48" t="s">
        <v>1505</v>
      </c>
      <c r="H439" s="153" t="s">
        <v>26</v>
      </c>
      <c r="I439" s="95" t="s">
        <v>1510</v>
      </c>
      <c r="J439" s="5" t="s">
        <v>1511</v>
      </c>
      <c r="K439" s="86">
        <v>48</v>
      </c>
      <c r="L439" s="168"/>
      <c r="M439" s="3"/>
      <c r="N439" s="3"/>
      <c r="O439" s="38"/>
      <c r="P439" s="171"/>
      <c r="Q439" s="173"/>
      <c r="R439" s="173"/>
    </row>
    <row r="440" spans="1:18" s="13" customFormat="1" ht="206.4" thickTop="1" thickBot="1" x14ac:dyDescent="0.35">
      <c r="A440" s="69">
        <v>439</v>
      </c>
      <c r="B440" s="45" t="s">
        <v>1541</v>
      </c>
      <c r="C440" s="46">
        <v>11</v>
      </c>
      <c r="D440" s="46" t="s">
        <v>1542</v>
      </c>
      <c r="E440" s="46" t="s">
        <v>198</v>
      </c>
      <c r="F440" s="47">
        <v>45475</v>
      </c>
      <c r="G440" s="48" t="s">
        <v>1543</v>
      </c>
      <c r="H440" s="153" t="s">
        <v>26</v>
      </c>
      <c r="I440" s="85" t="s">
        <v>1565</v>
      </c>
      <c r="J440" s="5" t="s">
        <v>1658</v>
      </c>
      <c r="K440" s="6">
        <v>37</v>
      </c>
      <c r="L440" s="3"/>
      <c r="M440" s="3"/>
      <c r="N440" s="3"/>
      <c r="O440" s="38"/>
      <c r="P440" s="171"/>
      <c r="Q440" s="173"/>
      <c r="R440" s="173"/>
    </row>
    <row r="441" spans="1:18" s="13" customFormat="1" ht="103.8" thickTop="1" thickBot="1" x14ac:dyDescent="0.35">
      <c r="A441" s="69">
        <v>440</v>
      </c>
      <c r="B441" s="45" t="s">
        <v>1550</v>
      </c>
      <c r="C441" s="46">
        <v>1</v>
      </c>
      <c r="D441" s="46" t="s">
        <v>20</v>
      </c>
      <c r="E441" s="46" t="s">
        <v>205</v>
      </c>
      <c r="F441" s="47">
        <v>45476</v>
      </c>
      <c r="G441" s="48" t="s">
        <v>1551</v>
      </c>
      <c r="H441" s="153" t="s">
        <v>503</v>
      </c>
      <c r="I441" s="4" t="s">
        <v>1762</v>
      </c>
      <c r="J441" s="5" t="s">
        <v>112</v>
      </c>
      <c r="K441" s="6">
        <v>43</v>
      </c>
      <c r="L441" s="3"/>
      <c r="M441" s="3"/>
      <c r="N441" s="3"/>
      <c r="O441" s="3"/>
      <c r="P441" s="171"/>
      <c r="Q441" s="173"/>
      <c r="R441" s="173"/>
    </row>
    <row r="442" spans="1:18" s="13" customFormat="1" ht="81" thickTop="1" thickBot="1" x14ac:dyDescent="0.35">
      <c r="A442" s="1">
        <v>441</v>
      </c>
      <c r="B442" s="45" t="s">
        <v>1536</v>
      </c>
      <c r="C442" s="46">
        <v>4</v>
      </c>
      <c r="D442" s="46" t="s">
        <v>1538</v>
      </c>
      <c r="E442" s="46" t="s">
        <v>79</v>
      </c>
      <c r="F442" s="47">
        <v>45478</v>
      </c>
      <c r="G442" s="48" t="s">
        <v>1539</v>
      </c>
      <c r="H442" s="153" t="s">
        <v>26</v>
      </c>
      <c r="I442" s="4" t="s">
        <v>1693</v>
      </c>
      <c r="J442" s="5" t="s">
        <v>194</v>
      </c>
      <c r="K442" s="57">
        <v>41</v>
      </c>
      <c r="L442" s="3"/>
      <c r="M442" s="3"/>
      <c r="N442" s="3"/>
      <c r="O442" s="38"/>
      <c r="P442" s="171"/>
      <c r="Q442" s="173"/>
      <c r="R442" s="173"/>
    </row>
    <row r="443" spans="1:18" s="13" customFormat="1" ht="58.2" thickTop="1" thickBot="1" x14ac:dyDescent="0.35">
      <c r="A443" s="69">
        <v>442</v>
      </c>
      <c r="B443" s="45" t="s">
        <v>1558</v>
      </c>
      <c r="C443" s="46">
        <v>3</v>
      </c>
      <c r="D443" s="46" t="s">
        <v>1559</v>
      </c>
      <c r="E443" s="46" t="s">
        <v>215</v>
      </c>
      <c r="F443" s="47">
        <v>45482</v>
      </c>
      <c r="G443" s="48" t="s">
        <v>1560</v>
      </c>
      <c r="H443" s="153" t="s">
        <v>26</v>
      </c>
      <c r="I443" s="79" t="s">
        <v>1598</v>
      </c>
      <c r="J443" s="5" t="s">
        <v>1054</v>
      </c>
      <c r="K443" s="6">
        <v>35</v>
      </c>
      <c r="L443" s="3"/>
      <c r="M443" s="3"/>
      <c r="N443" s="3"/>
      <c r="O443" s="38"/>
      <c r="P443" s="171"/>
      <c r="Q443" s="173"/>
      <c r="R443" s="173"/>
    </row>
    <row r="444" spans="1:18" s="7" customFormat="1" ht="92.4" thickTop="1" thickBot="1" x14ac:dyDescent="0.35">
      <c r="A444" s="69">
        <v>443</v>
      </c>
      <c r="B444" s="45" t="s">
        <v>1544</v>
      </c>
      <c r="C444" s="46">
        <v>1</v>
      </c>
      <c r="D444" s="46" t="s">
        <v>20</v>
      </c>
      <c r="E444" s="46" t="s">
        <v>213</v>
      </c>
      <c r="F444" s="47">
        <v>45483</v>
      </c>
      <c r="G444" s="48" t="s">
        <v>1547</v>
      </c>
      <c r="H444" s="153" t="s">
        <v>503</v>
      </c>
      <c r="I444" s="95" t="s">
        <v>1583</v>
      </c>
      <c r="J444" s="5" t="s">
        <v>1511</v>
      </c>
      <c r="K444" s="86">
        <v>36</v>
      </c>
      <c r="L444" s="3"/>
      <c r="M444" s="3"/>
      <c r="N444" s="3"/>
      <c r="O444" s="38"/>
      <c r="P444" s="84"/>
      <c r="Q444" s="84"/>
      <c r="R444" s="94"/>
    </row>
    <row r="445" spans="1:18" ht="92.4" thickTop="1" thickBot="1" x14ac:dyDescent="0.35">
      <c r="A445" s="69">
        <v>444</v>
      </c>
      <c r="B445" s="45" t="s">
        <v>1545</v>
      </c>
      <c r="C445" s="46">
        <v>1</v>
      </c>
      <c r="D445" s="46" t="s">
        <v>20</v>
      </c>
      <c r="E445" s="46" t="s">
        <v>223</v>
      </c>
      <c r="F445" s="47">
        <v>45483</v>
      </c>
      <c r="G445" s="48" t="s">
        <v>1548</v>
      </c>
      <c r="H445" s="153" t="s">
        <v>503</v>
      </c>
      <c r="I445" s="95" t="s">
        <v>1584</v>
      </c>
      <c r="J445" s="5" t="s">
        <v>47</v>
      </c>
      <c r="K445" s="86">
        <v>36</v>
      </c>
      <c r="L445" s="3"/>
      <c r="M445" s="3"/>
      <c r="N445" s="3"/>
      <c r="O445" s="38"/>
      <c r="P445" s="84"/>
      <c r="Q445" s="84"/>
    </row>
    <row r="446" spans="1:18" s="7" customFormat="1" ht="92.4" thickTop="1" thickBot="1" x14ac:dyDescent="0.35">
      <c r="A446" s="1">
        <v>445</v>
      </c>
      <c r="B446" s="45" t="s">
        <v>1546</v>
      </c>
      <c r="C446" s="46">
        <v>1</v>
      </c>
      <c r="D446" s="46" t="s">
        <v>20</v>
      </c>
      <c r="E446" s="46" t="s">
        <v>223</v>
      </c>
      <c r="F446" s="47">
        <v>45483</v>
      </c>
      <c r="G446" s="48" t="s">
        <v>1549</v>
      </c>
      <c r="H446" s="153" t="s">
        <v>503</v>
      </c>
      <c r="I446" s="95" t="s">
        <v>1585</v>
      </c>
      <c r="J446" s="5" t="s">
        <v>1511</v>
      </c>
      <c r="K446" s="86">
        <v>36</v>
      </c>
      <c r="L446" s="3"/>
      <c r="M446" s="3"/>
      <c r="N446" s="3"/>
      <c r="O446" s="38"/>
      <c r="P446" s="84"/>
      <c r="Q446" s="84"/>
      <c r="R446" s="94"/>
    </row>
    <row r="447" spans="1:18" ht="81" thickTop="1" thickBot="1" x14ac:dyDescent="0.35">
      <c r="A447" s="69">
        <v>446</v>
      </c>
      <c r="B447" s="45" t="s">
        <v>1552</v>
      </c>
      <c r="C447" s="46">
        <v>1</v>
      </c>
      <c r="D447" s="46" t="s">
        <v>1554</v>
      </c>
      <c r="E447" s="46" t="s">
        <v>223</v>
      </c>
      <c r="F447" s="47">
        <v>45483</v>
      </c>
      <c r="G447" s="48" t="s">
        <v>1556</v>
      </c>
      <c r="H447" s="153"/>
      <c r="I447" s="93" t="s">
        <v>1786</v>
      </c>
      <c r="J447" s="98" t="s">
        <v>1253</v>
      </c>
      <c r="K447" s="62">
        <v>29</v>
      </c>
      <c r="L447" s="108"/>
      <c r="M447" s="108"/>
      <c r="N447" s="108"/>
      <c r="O447" s="108"/>
    </row>
    <row r="448" spans="1:18" ht="149.4" thickTop="1" thickBot="1" x14ac:dyDescent="0.35">
      <c r="A448" s="69">
        <v>447</v>
      </c>
      <c r="B448" s="45" t="s">
        <v>1537</v>
      </c>
      <c r="C448" s="46">
        <v>12</v>
      </c>
      <c r="D448" s="46" t="s">
        <v>20</v>
      </c>
      <c r="E448" s="46" t="s">
        <v>198</v>
      </c>
      <c r="F448" s="47">
        <v>45485</v>
      </c>
      <c r="G448" s="48" t="s">
        <v>1540</v>
      </c>
      <c r="H448" s="153" t="s">
        <v>503</v>
      </c>
      <c r="I448" s="4" t="s">
        <v>1669</v>
      </c>
      <c r="J448" s="5" t="s">
        <v>47</v>
      </c>
      <c r="K448" s="163">
        <v>34</v>
      </c>
      <c r="L448" s="3"/>
      <c r="M448" s="3"/>
      <c r="N448" s="3"/>
      <c r="O448" s="38"/>
    </row>
    <row r="449" spans="1:17" ht="206.4" thickTop="1" thickBot="1" x14ac:dyDescent="0.35">
      <c r="A449" s="69">
        <v>448</v>
      </c>
      <c r="B449" s="45" t="s">
        <v>1553</v>
      </c>
      <c r="C449" s="46">
        <v>10</v>
      </c>
      <c r="D449" s="46" t="s">
        <v>1555</v>
      </c>
      <c r="E449" s="46" t="s">
        <v>223</v>
      </c>
      <c r="F449" s="47">
        <v>45485</v>
      </c>
      <c r="G449" s="48" t="s">
        <v>1557</v>
      </c>
      <c r="H449" s="153"/>
      <c r="I449" s="93" t="s">
        <v>1787</v>
      </c>
      <c r="J449" s="49" t="s">
        <v>1253</v>
      </c>
      <c r="K449" s="62">
        <v>29</v>
      </c>
      <c r="L449" s="108"/>
      <c r="M449" s="108"/>
      <c r="N449" s="108"/>
      <c r="O449" s="108"/>
    </row>
    <row r="450" spans="1:17" ht="24" thickTop="1" thickBot="1" x14ac:dyDescent="0.35">
      <c r="A450" s="1">
        <v>449</v>
      </c>
      <c r="B450" s="45" t="s">
        <v>1599</v>
      </c>
      <c r="C450" s="46">
        <v>1</v>
      </c>
      <c r="D450" s="46" t="s">
        <v>1601</v>
      </c>
      <c r="E450" s="46" t="s">
        <v>198</v>
      </c>
      <c r="F450" s="47">
        <v>45503</v>
      </c>
      <c r="G450" s="48" t="s">
        <v>1603</v>
      </c>
      <c r="H450" s="153" t="s">
        <v>26</v>
      </c>
      <c r="I450" s="4" t="s">
        <v>976</v>
      </c>
      <c r="J450" s="5" t="s">
        <v>27</v>
      </c>
      <c r="K450" s="62">
        <v>16</v>
      </c>
      <c r="L450" s="3"/>
      <c r="M450" s="3"/>
      <c r="N450" s="3"/>
      <c r="O450" s="38"/>
    </row>
    <row r="451" spans="1:17" ht="252" thickTop="1" thickBot="1" x14ac:dyDescent="0.35">
      <c r="A451" s="69">
        <v>450</v>
      </c>
      <c r="B451" s="45" t="s">
        <v>1600</v>
      </c>
      <c r="C451" s="46">
        <v>14</v>
      </c>
      <c r="D451" s="46" t="s">
        <v>1602</v>
      </c>
      <c r="E451" s="46" t="s">
        <v>213</v>
      </c>
      <c r="F451" s="47">
        <v>45503</v>
      </c>
      <c r="G451" s="48" t="s">
        <v>1604</v>
      </c>
      <c r="H451" s="153" t="s">
        <v>26</v>
      </c>
      <c r="I451" s="4" t="s">
        <v>976</v>
      </c>
      <c r="J451" s="5" t="s">
        <v>27</v>
      </c>
      <c r="K451" s="62">
        <v>16</v>
      </c>
      <c r="L451" s="3"/>
      <c r="M451" s="3"/>
      <c r="N451" s="3"/>
      <c r="O451" s="38"/>
    </row>
    <row r="452" spans="1:17" ht="149.4" thickTop="1" thickBot="1" x14ac:dyDescent="0.35">
      <c r="A452" s="69">
        <v>451</v>
      </c>
      <c r="B452" s="45" t="s">
        <v>1672</v>
      </c>
      <c r="C452" s="46" t="s">
        <v>686</v>
      </c>
      <c r="D452" s="46" t="s">
        <v>1673</v>
      </c>
      <c r="E452" s="46" t="s">
        <v>1674</v>
      </c>
      <c r="F452" s="47">
        <v>45509</v>
      </c>
      <c r="G452" s="48" t="s">
        <v>1675</v>
      </c>
      <c r="H452" s="153" t="s">
        <v>82</v>
      </c>
      <c r="I452" s="4" t="s">
        <v>1704</v>
      </c>
      <c r="J452" s="5" t="s">
        <v>27</v>
      </c>
      <c r="K452" s="62">
        <v>11</v>
      </c>
      <c r="L452" s="3"/>
      <c r="M452" s="3"/>
      <c r="N452" s="3"/>
      <c r="O452" s="38"/>
    </row>
    <row r="453" spans="1:17" ht="126.6" thickTop="1" thickBot="1" x14ac:dyDescent="0.35">
      <c r="A453" s="69">
        <v>452</v>
      </c>
      <c r="B453" s="45" t="s">
        <v>1670</v>
      </c>
      <c r="C453" s="46" t="s">
        <v>686</v>
      </c>
      <c r="D453" s="46" t="s">
        <v>20</v>
      </c>
      <c r="E453" s="46" t="s">
        <v>210</v>
      </c>
      <c r="F453" s="47">
        <v>45510</v>
      </c>
      <c r="G453" s="48" t="s">
        <v>1671</v>
      </c>
      <c r="H453" s="153" t="s">
        <v>277</v>
      </c>
      <c r="I453" s="85" t="s">
        <v>1757</v>
      </c>
      <c r="J453" s="5" t="s">
        <v>396</v>
      </c>
      <c r="K453" s="6">
        <v>5</v>
      </c>
      <c r="L453" s="3"/>
      <c r="M453" s="3"/>
      <c r="N453" s="3"/>
      <c r="O453" s="38"/>
    </row>
    <row r="454" spans="1:17" s="94" customFormat="1" ht="92.4" thickTop="1" thickBot="1" x14ac:dyDescent="0.35">
      <c r="A454" s="1">
        <v>453</v>
      </c>
      <c r="B454" s="45" t="s">
        <v>1764</v>
      </c>
      <c r="C454" s="46">
        <v>3</v>
      </c>
      <c r="D454" s="46" t="s">
        <v>20</v>
      </c>
      <c r="E454" s="46" t="s">
        <v>223</v>
      </c>
      <c r="F454" s="47">
        <v>45513</v>
      </c>
      <c r="G454" s="48" t="s">
        <v>1765</v>
      </c>
      <c r="H454" s="153" t="s">
        <v>503</v>
      </c>
      <c r="I454" s="4" t="s">
        <v>1763</v>
      </c>
      <c r="J454" s="5" t="s">
        <v>112</v>
      </c>
      <c r="K454" s="6">
        <v>6</v>
      </c>
      <c r="L454" s="38"/>
      <c r="M454" s="38"/>
      <c r="N454" s="38"/>
      <c r="O454" s="38"/>
    </row>
    <row r="455" spans="1:17" s="94" customFormat="1" ht="46.8" thickTop="1" thickBot="1" x14ac:dyDescent="0.35">
      <c r="A455" s="69">
        <v>454</v>
      </c>
      <c r="B455" s="45" t="s">
        <v>1676</v>
      </c>
      <c r="C455" s="46" t="s">
        <v>686</v>
      </c>
      <c r="D455" s="46" t="s">
        <v>1677</v>
      </c>
      <c r="E455" s="46" t="s">
        <v>215</v>
      </c>
      <c r="F455" s="47">
        <v>45518</v>
      </c>
      <c r="G455" s="48" t="s">
        <v>1678</v>
      </c>
      <c r="H455" s="153" t="s">
        <v>26</v>
      </c>
      <c r="I455" s="4" t="s">
        <v>1781</v>
      </c>
      <c r="J455" s="5" t="s">
        <v>134</v>
      </c>
      <c r="K455" s="57">
        <v>80</v>
      </c>
      <c r="L455" s="3"/>
      <c r="M455" s="3"/>
      <c r="N455" s="3"/>
      <c r="O455" s="38"/>
    </row>
    <row r="456" spans="1:17" ht="24" thickTop="1" thickBot="1" x14ac:dyDescent="0.35">
      <c r="A456" s="69">
        <v>455</v>
      </c>
      <c r="B456" s="45" t="s">
        <v>1788</v>
      </c>
      <c r="C456" s="46">
        <v>1</v>
      </c>
      <c r="D456" s="46" t="s">
        <v>1789</v>
      </c>
      <c r="E456" s="46" t="s">
        <v>198</v>
      </c>
      <c r="F456" s="47">
        <v>45523</v>
      </c>
      <c r="G456" s="48" t="s">
        <v>1790</v>
      </c>
      <c r="H456" s="153" t="s">
        <v>26</v>
      </c>
      <c r="I456" s="103" t="s">
        <v>1791</v>
      </c>
      <c r="J456" s="5" t="s">
        <v>848</v>
      </c>
      <c r="K456" s="6">
        <v>2</v>
      </c>
      <c r="L456" s="3"/>
      <c r="M456" s="3"/>
      <c r="N456" s="3"/>
      <c r="O456" s="3"/>
      <c r="P456" s="84"/>
      <c r="Q456" s="84"/>
    </row>
    <row r="457" spans="1:17" ht="15" thickTop="1" x14ac:dyDescent="0.3"/>
  </sheetData>
  <autoFilter ref="A1:R1" xr:uid="{EE65032E-9A68-40AD-A276-5A7E73845AA5}">
    <sortState xmlns:xlrd2="http://schemas.microsoft.com/office/spreadsheetml/2017/richdata2" ref="A2:R456">
      <sortCondition ref="F1"/>
    </sortState>
  </autoFilter>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B04490BE24F5142AC6FB2C7EBFFAE92" ma:contentTypeVersion="15" ma:contentTypeDescription="Crear nuevo documento." ma:contentTypeScope="" ma:versionID="4e4a858b36c7f821fc90562e0d29cd98">
  <xsd:schema xmlns:xsd="http://www.w3.org/2001/XMLSchema" xmlns:xs="http://www.w3.org/2001/XMLSchema" xmlns:p="http://schemas.microsoft.com/office/2006/metadata/properties" xmlns:ns2="9aae4f70-44b2-46ab-acc6-49e43969ccf0" xmlns:ns3="7463e6f2-4cf7-4f37-8a7b-859c1e512b3c" targetNamespace="http://schemas.microsoft.com/office/2006/metadata/properties" ma:root="true" ma:fieldsID="f65805cdb69bc664952f363769d02bc6" ns2:_="" ns3:_="">
    <xsd:import namespace="9aae4f70-44b2-46ab-acc6-49e43969ccf0"/>
    <xsd:import namespace="7463e6f2-4cf7-4f37-8a7b-859c1e512b3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ae4f70-44b2-46ab-acc6-49e43969cc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463e6f2-4cf7-4f37-8a7b-859c1e512b3c"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7463e6f2-4cf7-4f37-8a7b-859c1e512b3c">
      <UserInfo>
        <DisplayName/>
        <AccountId xsi:nil="true"/>
        <AccountType/>
      </UserInfo>
    </SharedWithUsers>
    <MediaLengthInSeconds xmlns="9aae4f70-44b2-46ab-acc6-49e43969ccf0" xsi:nil="true"/>
  </documentManagement>
</p:properties>
</file>

<file path=customXml/itemProps1.xml><?xml version="1.0" encoding="utf-8"?>
<ds:datastoreItem xmlns:ds="http://schemas.openxmlformats.org/officeDocument/2006/customXml" ds:itemID="{B47A360E-8F1D-4201-863E-85B5EAC850B3}"/>
</file>

<file path=customXml/itemProps2.xml><?xml version="1.0" encoding="utf-8"?>
<ds:datastoreItem xmlns:ds="http://schemas.openxmlformats.org/officeDocument/2006/customXml" ds:itemID="{748CBD77-5F04-48B6-9EBA-A0B0F3114F44}"/>
</file>

<file path=customXml/itemProps3.xml><?xml version="1.0" encoding="utf-8"?>
<ds:datastoreItem xmlns:ds="http://schemas.openxmlformats.org/officeDocument/2006/customXml" ds:itemID="{CA130169-C195-4F44-A2D5-585DD4830CE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Adriana 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123</dc:creator>
  <cp:lastModifiedBy>SILVA ALCARAZ DANIEL ARTURO</cp:lastModifiedBy>
  <dcterms:created xsi:type="dcterms:W3CDTF">2024-01-31T02:12:22Z</dcterms:created>
  <dcterms:modified xsi:type="dcterms:W3CDTF">2024-08-22T19:10:19Z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0x0101009B04490BE24F5142AC6FB2C7EBFFAE92</vt:lpwstr>
  </property>
  <property fmtid="{D5CDD505-2E9C-101B-9397-08002B2CF9AE}" pid="3" name="Order">
    <vt:r8>93369500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