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.perezh\OneDrive - Instituto Nacional Electoral\Escritorio\DICTAMENES COF\5. CAMBIOS CG\ENGROSE FINAL\PRD\"/>
    </mc:Choice>
  </mc:AlternateContent>
  <xr:revisionPtr revIDLastSave="4" documentId="13_ncr:1_{D5BA856C-955C-4FA1-8CF2-7DAD8A0CBCCF}" xr6:coauthVersionLast="47" xr6:coauthVersionMax="47" xr10:uidLastSave="{AD46FE68-5E45-4B51-9E70-5B960463472B}"/>
  <bookViews>
    <workbookView xWindow="-108" yWindow="-108" windowWidth="23256" windowHeight="12576" xr2:uid="{00000000-000D-0000-FFFF-FFFF00000000}"/>
  </bookViews>
  <sheets>
    <sheet name="IA Anexo lX" sheetId="15" r:id="rId1"/>
    <sheet name="IA Anexo lX AE" sheetId="18" r:id="rId2"/>
  </sheets>
  <externalReferences>
    <externalReference r:id="rId3"/>
  </externalReferences>
  <definedNames>
    <definedName name="_xlnm._FilterDatabase" localSheetId="0" hidden="1">'IA Anexo lX'!$A$10:$W$11</definedName>
    <definedName name="_xlnm._FilterDatabase" localSheetId="1" hidden="1">'IA Anexo lX AE'!$A$10:$H$11</definedName>
    <definedName name="EntidadesFederativas">[1]Datos!$D$3:$D$34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5" l="1"/>
  <c r="S11" i="15" s="1"/>
  <c r="V11" i="15" l="1"/>
  <c r="X11" i="15" s="1"/>
  <c r="AA11" i="15" s="1"/>
  <c r="F11" i="18"/>
  <c r="H11" i="18" s="1"/>
</calcChain>
</file>

<file path=xl/sharedStrings.xml><?xml version="1.0" encoding="utf-8"?>
<sst xmlns="http://schemas.openxmlformats.org/spreadsheetml/2006/main" count="83" uniqueCount="68">
  <si>
    <t>UNIDAD TECNICA DE FISCALIZACIÓN</t>
  </si>
  <si>
    <t>DIRECCIÓN DE AUDITORÍA DE PARTIDOS POLÍTICOS, AGRUPACIONES POLÍTICAS Y OTROS</t>
  </si>
  <si>
    <t>PARTIDO DE LA REVOLUCIÓN DEMOCRÁTICA</t>
  </si>
  <si>
    <t>ESTADO DE YUCATÁN</t>
  </si>
  <si>
    <t>REVISIÓN DE INFORME ANUAL 2020</t>
  </si>
  <si>
    <t>ANEXO 7-PRD-YC</t>
  </si>
  <si>
    <t>Id_contabilidad</t>
  </si>
  <si>
    <t>Entidad</t>
  </si>
  <si>
    <t>Sujeto Obligado</t>
  </si>
  <si>
    <t>Financiamiento público efectivamente recibido</t>
  </si>
  <si>
    <t xml:space="preserve">Gastos a Disminuir para efectos de remanente </t>
  </si>
  <si>
    <t xml:space="preserve">Salida de recursos no afectable en la cuenta de gastos </t>
  </si>
  <si>
    <t>Egresos por transferencias en efectivo y en especie a campañas, o transferencias del ámbito federal (CEN o CDE) al local (CEE o CDM/CDD), y del local al federal, según sea el caso</t>
  </si>
  <si>
    <t>Reservas para contingencias y obligaciones (NIF C-9, D-3 y D-5) (Según fideicomisos presentados por el SO)</t>
  </si>
  <si>
    <t>Déficit o remanente de la operación ordinaria con financiamiento público</t>
  </si>
  <si>
    <t xml:space="preserve">Gastos no comprobados según dictamen
</t>
  </si>
  <si>
    <t xml:space="preserve">Déficit de la operación ordinaria con financiamiento público del ejercicio anterior
</t>
  </si>
  <si>
    <t>Déficit o, en su caso, superávit a reintegrar de operación ordinaria</t>
  </si>
  <si>
    <t xml:space="preserve">Ingresos por transferencias en Efectivo y/o especie
</t>
  </si>
  <si>
    <t>Remanente según sea el caso,  despues de descontar las transferencias al CEN por parte de los comites</t>
  </si>
  <si>
    <t xml:space="preserve">177 bis, inciso a) RF Acuerdo INE/CG174/2020 Conclusión X
</t>
  </si>
  <si>
    <t xml:space="preserve">Transferencias no permtidas conforme al artículo 150 RF Conclusión x/ Conclusión y 
</t>
  </si>
  <si>
    <t>Total a devolver</t>
  </si>
  <si>
    <t>Gastos registrados en el SIF durante el ejercicio para operación ordinaria, incluyendo los de precampaña, actividades específicas y desarrollo del liderazgo político para las mujeres destinado del recurso de operación ordinaria</t>
  </si>
  <si>
    <t>Depreciaciones y amortizaciones del ejercicio</t>
  </si>
  <si>
    <t>Aportaciones en especie de militantes, simpatizantes y precandidatos</t>
  </si>
  <si>
    <t>Gastos para actividades específicas o similares en el ámbito local, de recursos otorgados para ese fin, sin exceder el monto de financiamiento aprobado por el INE u OPLE</t>
  </si>
  <si>
    <t>Total de gastos a disminuir para efectos de remanente</t>
  </si>
  <si>
    <t>Pagos en el ejercicio de adquisición de activo fijo y activos intangibles</t>
  </si>
  <si>
    <t>Pagos de bienes registrados en la cuenta de gastos por amortizar</t>
  </si>
  <si>
    <t>Pagos de arrendamientos comprometidos</t>
  </si>
  <si>
    <t xml:space="preserve">Total de recursos no afectable en la cuenta de gastos </t>
  </si>
  <si>
    <t>Adquisición y remodelación de inmuebles propios</t>
  </si>
  <si>
    <t>Reservas para pasivos laborales</t>
  </si>
  <si>
    <t>Reservas para contingencias</t>
  </si>
  <si>
    <t>Total para reservas para contingencias y obligaciones</t>
  </si>
  <si>
    <t>A</t>
  </si>
  <si>
    <t>B</t>
  </si>
  <si>
    <t>C</t>
  </si>
  <si>
    <t>D</t>
  </si>
  <si>
    <t>E</t>
  </si>
  <si>
    <t>F=(B-C-D-E)</t>
  </si>
  <si>
    <t>G</t>
  </si>
  <si>
    <t>H</t>
  </si>
  <si>
    <t>I</t>
  </si>
  <si>
    <t>J=(G+H+I)</t>
  </si>
  <si>
    <t>K</t>
  </si>
  <si>
    <t>L</t>
  </si>
  <si>
    <t>M</t>
  </si>
  <si>
    <t>N</t>
  </si>
  <si>
    <t>O=(L+M+N)</t>
  </si>
  <si>
    <t>P=(A-F-J-K-O)</t>
  </si>
  <si>
    <t>Q</t>
  </si>
  <si>
    <t>R</t>
  </si>
  <si>
    <t>S=(P+Q-R)</t>
  </si>
  <si>
    <t>T</t>
  </si>
  <si>
    <t>U</t>
  </si>
  <si>
    <t>V</t>
  </si>
  <si>
    <t>W</t>
  </si>
  <si>
    <t>X=U+V+W</t>
  </si>
  <si>
    <t>YUCATAN</t>
  </si>
  <si>
    <r>
      <t xml:space="preserve">Financiamiento Público aprobado para actividades específicas o similar en el ámbito local </t>
    </r>
    <r>
      <rPr>
        <b/>
        <sz val="10"/>
        <color rgb="FFFF0000"/>
        <rFont val="Arial"/>
        <family val="2"/>
      </rPr>
      <t>(etiquetado)</t>
    </r>
  </si>
  <si>
    <t xml:space="preserve">Gastos para actividades específicas o similar en el ámbito local </t>
  </si>
  <si>
    <t xml:space="preserve">Déficit o remanente de actividades específicas o similar en el ámbito local </t>
  </si>
  <si>
    <t>Gastos no comprobados Dictamen</t>
  </si>
  <si>
    <t xml:space="preserve">Déficit o, en su caso, superávit a reintegrar de actividades específicas o similar en el ámbito local </t>
  </si>
  <si>
    <t>C=(A-B)</t>
  </si>
  <si>
    <t>E=(C+D)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</si>
</sst>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&quot;$&quot;#,##0.00"/>
    <numFmt numFmtId="168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3"/>
      <name val="Arial"/>
      <family val="2"/>
    </font>
    <font>
      <b/>
      <sz val="13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A005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top" wrapText="1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167" fontId="4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165" fontId="13" fillId="0" borderId="1" xfId="41" applyFont="1" applyBorder="1" applyAlignment="1">
      <alignment horizontal="left" vertical="center"/>
    </xf>
    <xf numFmtId="165" fontId="1" fillId="0" borderId="0" xfId="0" applyNumberFormat="1" applyFont="1"/>
    <xf numFmtId="0" fontId="10" fillId="0" borderId="0" xfId="0" applyFont="1" applyAlignment="1">
      <alignment horizontal="center" vertical="center" wrapText="1"/>
    </xf>
    <xf numFmtId="165" fontId="13" fillId="0" borderId="1" xfId="41" applyFont="1" applyFill="1" applyBorder="1" applyAlignment="1">
      <alignment horizontal="left" vertical="center"/>
    </xf>
    <xf numFmtId="164" fontId="13" fillId="0" borderId="1" xfId="41" applyNumberFormat="1" applyFont="1" applyFill="1" applyBorder="1" applyAlignment="1">
      <alignment horizontal="right" vertical="center"/>
    </xf>
    <xf numFmtId="165" fontId="13" fillId="0" borderId="1" xfId="0" applyNumberFormat="1" applyFont="1" applyBorder="1"/>
    <xf numFmtId="0" fontId="9" fillId="2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42">
    <cellStyle name="Millares 2" xfId="2" xr:uid="{00000000-0005-0000-0000-000000000000}"/>
    <cellStyle name="Millares 2 2" xfId="3" xr:uid="{00000000-0005-0000-0000-000001000000}"/>
    <cellStyle name="Millares 2 2 2" xfId="6" xr:uid="{00000000-0005-0000-0000-000002000000}"/>
    <cellStyle name="Millares 2 2 2 2" xfId="31" xr:uid="{00000000-0005-0000-0000-000003000000}"/>
    <cellStyle name="Millares 2 2 2 3" xfId="20" xr:uid="{00000000-0005-0000-0000-000004000000}"/>
    <cellStyle name="Millares 2 2 3" xfId="9" xr:uid="{00000000-0005-0000-0000-000005000000}"/>
    <cellStyle name="Millares 2 3" xfId="4" xr:uid="{00000000-0005-0000-0000-000006000000}"/>
    <cellStyle name="Millares 2 3 2" xfId="23" xr:uid="{00000000-0005-0000-0000-000007000000}"/>
    <cellStyle name="Millares 2 3 2 2" xfId="34" xr:uid="{00000000-0005-0000-0000-000008000000}"/>
    <cellStyle name="Millares 2 3 3" xfId="28" xr:uid="{00000000-0005-0000-0000-000009000000}"/>
    <cellStyle name="Millares 2 3 4" xfId="16" xr:uid="{00000000-0005-0000-0000-00000A000000}"/>
    <cellStyle name="Millares 2 4" xfId="8" xr:uid="{00000000-0005-0000-0000-00000B000000}"/>
    <cellStyle name="Millares 3" xfId="5" xr:uid="{00000000-0005-0000-0000-00000C000000}"/>
    <cellStyle name="Millares 3 2" xfId="24" xr:uid="{00000000-0005-0000-0000-00000D000000}"/>
    <cellStyle name="Millares 3 2 2" xfId="35" xr:uid="{00000000-0005-0000-0000-00000E000000}"/>
    <cellStyle name="Millares 3 3" xfId="29" xr:uid="{00000000-0005-0000-0000-00000F000000}"/>
    <cellStyle name="Millares 3 4" xfId="17" xr:uid="{00000000-0005-0000-0000-000010000000}"/>
    <cellStyle name="Millares 4" xfId="11" xr:uid="{00000000-0005-0000-0000-000011000000}"/>
    <cellStyle name="Moneda" xfId="41" builtinId="4"/>
    <cellStyle name="Moneda 2" xfId="7" xr:uid="{00000000-0005-0000-0000-000013000000}"/>
    <cellStyle name="Moneda 2 2" xfId="21" xr:uid="{00000000-0005-0000-0000-000014000000}"/>
    <cellStyle name="Moneda 2 2 2" xfId="32" xr:uid="{00000000-0005-0000-0000-000015000000}"/>
    <cellStyle name="Moneda 2 2 2 2" xfId="36" xr:uid="{00000000-0005-0000-0000-000016000000}"/>
    <cellStyle name="Moneda 2 2 3" xfId="39" xr:uid="{00000000-0005-0000-0000-000017000000}"/>
    <cellStyle name="Moneda 2 3" xfId="26" xr:uid="{00000000-0005-0000-0000-000018000000}"/>
    <cellStyle name="Moneda 2 4" xfId="14" xr:uid="{00000000-0005-0000-0000-000019000000}"/>
    <cellStyle name="Moneda 2 5" xfId="37" xr:uid="{00000000-0005-0000-0000-00001A000000}"/>
    <cellStyle name="Moneda 3" xfId="12" xr:uid="{00000000-0005-0000-0000-00001B000000}"/>
    <cellStyle name="Moneda 3 2" xfId="22" xr:uid="{00000000-0005-0000-0000-00001C000000}"/>
    <cellStyle name="Moneda 3 2 2" xfId="33" xr:uid="{00000000-0005-0000-0000-00001D000000}"/>
    <cellStyle name="Moneda 3 3" xfId="27" xr:uid="{00000000-0005-0000-0000-00001E000000}"/>
    <cellStyle name="Moneda 4" xfId="19" xr:uid="{00000000-0005-0000-0000-00001F000000}"/>
    <cellStyle name="Moneda 4 2" xfId="30" xr:uid="{00000000-0005-0000-0000-000020000000}"/>
    <cellStyle name="Moneda 5" xfId="25" xr:uid="{00000000-0005-0000-0000-000021000000}"/>
    <cellStyle name="Moneda 6" xfId="38" xr:uid="{00000000-0005-0000-0000-000022000000}"/>
    <cellStyle name="Normal" xfId="0" builtinId="0"/>
    <cellStyle name="Normal 10" xfId="15" xr:uid="{00000000-0005-0000-0000-000024000000}"/>
    <cellStyle name="Normal 16" xfId="18" xr:uid="{00000000-0005-0000-0000-000025000000}"/>
    <cellStyle name="Normal 2" xfId="10" xr:uid="{00000000-0005-0000-0000-000026000000}"/>
    <cellStyle name="Normal 2 2" xfId="13" xr:uid="{00000000-0005-0000-0000-000027000000}"/>
    <cellStyle name="Normal 4 9" xfId="1" xr:uid="{00000000-0005-0000-0000-000028000000}"/>
    <cellStyle name="Normal 8" xfId="40" xr:uid="{00000000-0005-0000-0000-000029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EA00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0</xdr:row>
      <xdr:rowOff>251011</xdr:rowOff>
    </xdr:from>
    <xdr:ext cx="1756522" cy="737271"/>
    <xdr:pic>
      <xdr:nvPicPr>
        <xdr:cNvPr id="3" name="18 Imagen" descr="C:\Users\Octavio-Martinez\Pictures\untitled.png">
          <a:extLst>
            <a:ext uri="{FF2B5EF4-FFF2-40B4-BE49-F238E27FC236}">
              <a16:creationId xmlns:a16="http://schemas.microsoft.com/office/drawing/2014/main" id="{4DB3B4EC-A705-46F6-8C5E-432521AEAE8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62292" y="251011"/>
          <a:ext cx="1756522" cy="737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81242</xdr:colOff>
      <xdr:row>1</xdr:row>
      <xdr:rowOff>3362</xdr:rowOff>
    </xdr:from>
    <xdr:ext cx="1512422" cy="634814"/>
    <xdr:pic>
      <xdr:nvPicPr>
        <xdr:cNvPr id="3" name="18 Imagen" descr="C:\Users\Octavio-Martinez\Pictures\untitled.png">
          <a:extLst>
            <a:ext uri="{FF2B5EF4-FFF2-40B4-BE49-F238E27FC236}">
              <a16:creationId xmlns:a16="http://schemas.microsoft.com/office/drawing/2014/main" id="{33FB380F-D04B-4AEF-8228-E950EB84FE6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580" b="-1"/>
        <a:stretch/>
      </xdr:blipFill>
      <xdr:spPr bwMode="auto">
        <a:xfrm>
          <a:off x="862292" y="251012"/>
          <a:ext cx="1512422" cy="6348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BELILLO\ABEL2\Dictamenes%20PPN%20IC\DICTAMENES%20IC%202012\4.5%20Movimiento%20Progresista\Anexos%20en%20Word%20y%20Excel\Anexos%20Dictamen%20Diputados\Anexos%20Dictamen%20Diputados\Anexo%202%20Dictamen%20of%205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DeCampaña"/>
      <sheetName val="InformeDeCampaña felip"/>
      <sheetName val="Comp BAL vs PRORRATEO "/>
      <sheetName val="Datos"/>
      <sheetName val="IA"/>
      <sheetName val="Específicas"/>
      <sheetName val="Mujeres"/>
      <sheetName val="Cuentas de balance"/>
      <sheetName val="Numeralia"/>
      <sheetName val="Oficios EyO"/>
      <sheetName val="Circular"/>
      <sheetName val="Otro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"/>
  <sheetViews>
    <sheetView showGridLines="0" tabSelected="1" topLeftCell="S4" zoomScale="80" zoomScaleNormal="80" workbookViewId="0">
      <selection activeCell="T12" sqref="T12"/>
    </sheetView>
  </sheetViews>
  <sheetFormatPr defaultColWidth="11.42578125" defaultRowHeight="19.899999999999999" customHeight="1"/>
  <cols>
    <col min="1" max="1" width="16.42578125" style="3" bestFit="1" customWidth="1"/>
    <col min="2" max="2" width="13.7109375" style="3" customWidth="1"/>
    <col min="3" max="3" width="46.7109375" style="4" customWidth="1"/>
    <col min="4" max="4" width="22.28515625" style="5" customWidth="1"/>
    <col min="5" max="5" width="32.85546875" style="5" customWidth="1"/>
    <col min="6" max="6" width="20.28515625" style="5" customWidth="1"/>
    <col min="7" max="7" width="21.85546875" style="5" customWidth="1"/>
    <col min="8" max="8" width="31.28515625" style="5" customWidth="1"/>
    <col min="9" max="9" width="20.42578125" style="6" customWidth="1"/>
    <col min="10" max="10" width="21.7109375" style="5" customWidth="1"/>
    <col min="11" max="12" width="21.140625" style="5" customWidth="1"/>
    <col min="13" max="13" width="19.28515625" style="5" customWidth="1"/>
    <col min="14" max="14" width="27.85546875" style="5" customWidth="1"/>
    <col min="15" max="15" width="21.7109375" style="5" customWidth="1"/>
    <col min="16" max="16" width="18.7109375" style="5" customWidth="1"/>
    <col min="17" max="17" width="20" style="5" customWidth="1"/>
    <col min="18" max="18" width="21.5703125" style="5" customWidth="1"/>
    <col min="19" max="19" width="21.7109375" style="5" customWidth="1"/>
    <col min="20" max="20" width="31.140625" style="5" customWidth="1"/>
    <col min="21" max="21" width="27.28515625" style="5" customWidth="1"/>
    <col min="22" max="22" width="21" style="5" customWidth="1"/>
    <col min="23" max="23" width="20.42578125" style="1" customWidth="1"/>
    <col min="24" max="24" width="17.28515625" style="1" customWidth="1"/>
    <col min="25" max="25" width="27.5703125" style="1" customWidth="1"/>
    <col min="26" max="26" width="28.85546875" style="1" customWidth="1"/>
    <col min="27" max="27" width="20.28515625" style="1" customWidth="1"/>
    <col min="28" max="16384" width="11.42578125" style="1"/>
  </cols>
  <sheetData>
    <row r="1" spans="1:27" s="7" customFormat="1" ht="19.899999999999999" customHeight="1">
      <c r="B1" s="29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7" s="7" customFormat="1" ht="19.899999999999999" customHeight="1"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7" s="7" customFormat="1" ht="19.899999999999999" customHeight="1">
      <c r="B3" s="29" t="s">
        <v>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7" s="7" customFormat="1" ht="19.899999999999999" customHeight="1">
      <c r="B4" s="29" t="s">
        <v>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7" s="7" customFormat="1" ht="19.899999999999999" customHeight="1">
      <c r="B5" s="29" t="s">
        <v>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7" s="7" customFormat="1" ht="19.899999999999999" customHeight="1">
      <c r="B6" s="29" t="s">
        <v>5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7" s="7" customFormat="1" ht="19.899999999999999" customHeight="1">
      <c r="A7" s="8"/>
      <c r="B7" s="8"/>
      <c r="C7" s="8"/>
      <c r="D7" s="29"/>
      <c r="E7" s="29"/>
      <c r="F7" s="29"/>
      <c r="G7" s="29"/>
      <c r="H7" s="29"/>
      <c r="I7" s="8"/>
      <c r="J7" s="8"/>
      <c r="K7" s="29"/>
      <c r="L7" s="29"/>
      <c r="M7" s="8"/>
      <c r="N7" s="8"/>
      <c r="O7" s="29"/>
      <c r="P7" s="29"/>
      <c r="Q7" s="29"/>
      <c r="R7" s="8"/>
      <c r="S7" s="8"/>
      <c r="T7" s="8"/>
      <c r="U7" s="8"/>
      <c r="V7" s="8"/>
    </row>
    <row r="8" spans="1:27" s="9" customFormat="1" ht="33.6" customHeight="1">
      <c r="A8" s="27" t="s">
        <v>6</v>
      </c>
      <c r="B8" s="27" t="s">
        <v>7</v>
      </c>
      <c r="C8" s="27" t="s">
        <v>8</v>
      </c>
      <c r="D8" s="27" t="s">
        <v>9</v>
      </c>
      <c r="E8" s="31" t="s">
        <v>10</v>
      </c>
      <c r="F8" s="32"/>
      <c r="G8" s="32"/>
      <c r="H8" s="32"/>
      <c r="I8" s="33"/>
      <c r="J8" s="31" t="s">
        <v>11</v>
      </c>
      <c r="K8" s="32"/>
      <c r="L8" s="32"/>
      <c r="M8" s="33"/>
      <c r="N8" s="27" t="s">
        <v>12</v>
      </c>
      <c r="O8" s="31" t="s">
        <v>13</v>
      </c>
      <c r="P8" s="32"/>
      <c r="Q8" s="32"/>
      <c r="R8" s="33"/>
      <c r="S8" s="27" t="s">
        <v>14</v>
      </c>
      <c r="T8" s="27" t="s">
        <v>15</v>
      </c>
      <c r="U8" s="27" t="s">
        <v>16</v>
      </c>
      <c r="V8" s="27" t="s">
        <v>17</v>
      </c>
      <c r="W8" s="27" t="s">
        <v>18</v>
      </c>
      <c r="X8" s="27" t="s">
        <v>19</v>
      </c>
      <c r="Y8" s="27" t="s">
        <v>20</v>
      </c>
      <c r="Z8" s="27" t="s">
        <v>21</v>
      </c>
      <c r="AA8" s="27" t="s">
        <v>22</v>
      </c>
    </row>
    <row r="9" spans="1:27" s="10" customFormat="1" ht="126" customHeight="1" thickBot="1">
      <c r="A9" s="28"/>
      <c r="B9" s="28"/>
      <c r="C9" s="28"/>
      <c r="D9" s="30"/>
      <c r="E9" s="12" t="s">
        <v>23</v>
      </c>
      <c r="F9" s="12" t="s">
        <v>24</v>
      </c>
      <c r="G9" s="12" t="s">
        <v>25</v>
      </c>
      <c r="H9" s="12" t="s">
        <v>26</v>
      </c>
      <c r="I9" s="12" t="s">
        <v>27</v>
      </c>
      <c r="J9" s="12" t="s">
        <v>28</v>
      </c>
      <c r="K9" s="12" t="s">
        <v>29</v>
      </c>
      <c r="L9" s="12" t="s">
        <v>30</v>
      </c>
      <c r="M9" s="12" t="s">
        <v>31</v>
      </c>
      <c r="N9" s="30"/>
      <c r="O9" s="12" t="s">
        <v>32</v>
      </c>
      <c r="P9" s="12" t="s">
        <v>33</v>
      </c>
      <c r="Q9" s="12" t="s">
        <v>34</v>
      </c>
      <c r="R9" s="12" t="s">
        <v>35</v>
      </c>
      <c r="S9" s="30"/>
      <c r="T9" s="30"/>
      <c r="U9" s="30"/>
      <c r="V9" s="30"/>
      <c r="W9" s="30"/>
      <c r="X9" s="28"/>
      <c r="Y9" s="28"/>
      <c r="Z9" s="28"/>
      <c r="AA9" s="28"/>
    </row>
    <row r="10" spans="1:27" s="10" customFormat="1" ht="19.899999999999999" customHeight="1">
      <c r="A10" s="13">
        <v>0</v>
      </c>
      <c r="B10" s="13">
        <v>1</v>
      </c>
      <c r="C10" s="14">
        <v>2</v>
      </c>
      <c r="D10" s="15" t="s">
        <v>36</v>
      </c>
      <c r="E10" s="15" t="s">
        <v>37</v>
      </c>
      <c r="F10" s="15" t="s">
        <v>38</v>
      </c>
      <c r="G10" s="15" t="s">
        <v>39</v>
      </c>
      <c r="H10" s="16" t="s">
        <v>40</v>
      </c>
      <c r="I10" s="16" t="s">
        <v>41</v>
      </c>
      <c r="J10" s="15" t="s">
        <v>42</v>
      </c>
      <c r="K10" s="15" t="s">
        <v>43</v>
      </c>
      <c r="L10" s="15" t="s">
        <v>44</v>
      </c>
      <c r="M10" s="15" t="s">
        <v>45</v>
      </c>
      <c r="N10" s="15" t="s">
        <v>46</v>
      </c>
      <c r="O10" s="15" t="s">
        <v>47</v>
      </c>
      <c r="P10" s="15" t="s">
        <v>48</v>
      </c>
      <c r="Q10" s="15" t="s">
        <v>49</v>
      </c>
      <c r="R10" s="15" t="s">
        <v>50</v>
      </c>
      <c r="S10" s="15" t="s">
        <v>51</v>
      </c>
      <c r="T10" s="15" t="s">
        <v>52</v>
      </c>
      <c r="U10" s="16" t="s">
        <v>53</v>
      </c>
      <c r="V10" s="16" t="s">
        <v>54</v>
      </c>
      <c r="W10" s="17" t="s">
        <v>55</v>
      </c>
      <c r="X10" s="18" t="s">
        <v>56</v>
      </c>
      <c r="Y10" s="19" t="s">
        <v>57</v>
      </c>
      <c r="Z10" s="19" t="s">
        <v>58</v>
      </c>
      <c r="AA10" s="19" t="s">
        <v>59</v>
      </c>
    </row>
    <row r="11" spans="1:27" ht="19.899999999999999" customHeight="1">
      <c r="A11" s="20">
        <v>129</v>
      </c>
      <c r="B11" s="20" t="s">
        <v>60</v>
      </c>
      <c r="C11" s="20" t="s">
        <v>2</v>
      </c>
      <c r="D11" s="21">
        <v>6289108.5899999999</v>
      </c>
      <c r="E11" s="21">
        <v>8700124.8499999996</v>
      </c>
      <c r="F11" s="21">
        <v>18783.75</v>
      </c>
      <c r="G11" s="21">
        <v>1259712.95</v>
      </c>
      <c r="H11" s="21">
        <v>300750.94</v>
      </c>
      <c r="I11" s="21">
        <f>E11-F11-G11-H11</f>
        <v>7120877.209999999</v>
      </c>
      <c r="J11" s="21">
        <v>0</v>
      </c>
      <c r="K11" s="21">
        <v>0</v>
      </c>
      <c r="L11" s="21">
        <v>0</v>
      </c>
      <c r="M11" s="21">
        <v>0</v>
      </c>
      <c r="N11" s="21">
        <v>428338.94</v>
      </c>
      <c r="O11" s="24">
        <v>0</v>
      </c>
      <c r="P11" s="24">
        <v>0</v>
      </c>
      <c r="Q11" s="24">
        <v>0</v>
      </c>
      <c r="R11" s="24">
        <v>0</v>
      </c>
      <c r="S11" s="24">
        <f>D11-I11-M11-N11-R11</f>
        <v>-1260107.5599999991</v>
      </c>
      <c r="T11" s="24">
        <v>1102347.8</v>
      </c>
      <c r="U11" s="24">
        <v>0</v>
      </c>
      <c r="V11" s="24">
        <f>S11+T11-U11</f>
        <v>-157759.75999999908</v>
      </c>
      <c r="W11" s="25">
        <v>1031947.54</v>
      </c>
      <c r="X11" s="24">
        <f>V11+W11</f>
        <v>874187.78000000096</v>
      </c>
      <c r="Y11" s="24">
        <v>0</v>
      </c>
      <c r="Z11" s="24">
        <v>0</v>
      </c>
      <c r="AA11" s="26">
        <f>X11+Y11+Z11</f>
        <v>874187.78000000096</v>
      </c>
    </row>
    <row r="13" spans="1:27" ht="19.899999999999999" customHeight="1">
      <c r="AA13" s="22"/>
    </row>
  </sheetData>
  <sortState xmlns:xlrd2="http://schemas.microsoft.com/office/spreadsheetml/2017/richdata2" ref="A17:V393">
    <sortCondition ref="A17:A393"/>
  </sortState>
  <mergeCells count="27">
    <mergeCell ref="B4:V4"/>
    <mergeCell ref="A8:A9"/>
    <mergeCell ref="N8:N9"/>
    <mergeCell ref="O8:R8"/>
    <mergeCell ref="S8:S9"/>
    <mergeCell ref="T8:T9"/>
    <mergeCell ref="B8:B9"/>
    <mergeCell ref="C8:C9"/>
    <mergeCell ref="D8:D9"/>
    <mergeCell ref="E8:I8"/>
    <mergeCell ref="J8:M8"/>
    <mergeCell ref="Y8:Y9"/>
    <mergeCell ref="Z8:Z9"/>
    <mergeCell ref="AA8:AA9"/>
    <mergeCell ref="X8:X9"/>
    <mergeCell ref="B1:V1"/>
    <mergeCell ref="B2:V2"/>
    <mergeCell ref="B5:V5"/>
    <mergeCell ref="B6:V6"/>
    <mergeCell ref="V8:V9"/>
    <mergeCell ref="D7:F7"/>
    <mergeCell ref="U8:U9"/>
    <mergeCell ref="G7:H7"/>
    <mergeCell ref="K7:L7"/>
    <mergeCell ref="O7:Q7"/>
    <mergeCell ref="W8:W9"/>
    <mergeCell ref="B3:V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showGridLines="0" zoomScale="70" zoomScaleNormal="70" workbookViewId="0">
      <selection activeCell="A11" sqref="A11"/>
    </sheetView>
  </sheetViews>
  <sheetFormatPr defaultColWidth="11.42578125" defaultRowHeight="19.899999999999999" customHeight="1"/>
  <cols>
    <col min="1" max="1" width="14.5703125" style="3" bestFit="1" customWidth="1"/>
    <col min="2" max="2" width="14.140625" style="3" customWidth="1"/>
    <col min="3" max="3" width="44.7109375" style="4" customWidth="1"/>
    <col min="4" max="8" width="22.28515625" style="5" customWidth="1"/>
    <col min="9" max="16384" width="11.42578125" style="1"/>
  </cols>
  <sheetData>
    <row r="1" spans="1:8" s="7" customFormat="1" ht="19.899999999999999" customHeight="1">
      <c r="B1" s="29" t="s">
        <v>0</v>
      </c>
      <c r="C1" s="29"/>
      <c r="D1" s="29"/>
      <c r="E1" s="29"/>
      <c r="F1" s="29"/>
      <c r="G1" s="29"/>
      <c r="H1" s="29"/>
    </row>
    <row r="2" spans="1:8" s="7" customFormat="1" ht="19.899999999999999" customHeight="1">
      <c r="B2" s="29" t="s">
        <v>1</v>
      </c>
      <c r="C2" s="29"/>
      <c r="D2" s="29"/>
      <c r="E2" s="29"/>
      <c r="F2" s="29"/>
      <c r="G2" s="29"/>
      <c r="H2" s="29"/>
    </row>
    <row r="3" spans="1:8" s="7" customFormat="1" ht="19.899999999999999" customHeight="1">
      <c r="B3" s="29" t="s">
        <v>4</v>
      </c>
      <c r="C3" s="29"/>
      <c r="D3" s="29"/>
      <c r="E3" s="29"/>
      <c r="F3" s="29"/>
      <c r="G3" s="29"/>
      <c r="H3" s="29"/>
    </row>
    <row r="4" spans="1:8" s="7" customFormat="1" ht="19.899999999999999" customHeight="1">
      <c r="B4" s="29" t="s">
        <v>2</v>
      </c>
      <c r="C4" s="29"/>
      <c r="D4" s="29"/>
      <c r="E4" s="29"/>
      <c r="F4" s="29"/>
      <c r="G4" s="29"/>
      <c r="H4" s="29"/>
    </row>
    <row r="5" spans="1:8" s="7" customFormat="1" ht="19.899999999999999" customHeight="1">
      <c r="B5" s="29" t="s">
        <v>3</v>
      </c>
      <c r="C5" s="29"/>
      <c r="D5" s="29"/>
      <c r="E5" s="29"/>
      <c r="F5" s="29"/>
      <c r="G5" s="29"/>
      <c r="H5" s="29"/>
    </row>
    <row r="6" spans="1:8" s="7" customFormat="1" ht="19.899999999999999" customHeight="1">
      <c r="B6" s="29" t="s">
        <v>5</v>
      </c>
      <c r="C6" s="29"/>
      <c r="D6" s="29"/>
      <c r="E6" s="29"/>
      <c r="F6" s="29"/>
      <c r="G6" s="29"/>
      <c r="H6" s="29"/>
    </row>
    <row r="7" spans="1:8" s="7" customFormat="1" ht="59.45" customHeight="1">
      <c r="A7" s="8"/>
      <c r="B7" s="8"/>
      <c r="C7" s="8"/>
      <c r="D7" s="8"/>
      <c r="E7" s="8"/>
      <c r="F7" s="8"/>
      <c r="G7" s="8"/>
      <c r="H7" s="8"/>
    </row>
    <row r="8" spans="1:8" s="9" customFormat="1" ht="13.15" customHeight="1">
      <c r="A8" s="27" t="s">
        <v>6</v>
      </c>
      <c r="B8" s="27" t="s">
        <v>7</v>
      </c>
      <c r="C8" s="27" t="s">
        <v>8</v>
      </c>
      <c r="D8" s="27" t="s">
        <v>61</v>
      </c>
      <c r="E8" s="27" t="s">
        <v>62</v>
      </c>
      <c r="F8" s="27" t="s">
        <v>63</v>
      </c>
      <c r="G8" s="27" t="s">
        <v>64</v>
      </c>
      <c r="H8" s="27" t="s">
        <v>65</v>
      </c>
    </row>
    <row r="9" spans="1:8" s="10" customFormat="1" ht="68.45" customHeight="1">
      <c r="A9" s="28"/>
      <c r="B9" s="28"/>
      <c r="C9" s="28"/>
      <c r="D9" s="28"/>
      <c r="E9" s="28"/>
      <c r="F9" s="28"/>
      <c r="G9" s="28"/>
      <c r="H9" s="28"/>
    </row>
    <row r="10" spans="1:8" s="10" customFormat="1" ht="13.9">
      <c r="A10" s="13">
        <v>0</v>
      </c>
      <c r="B10" s="13">
        <v>1</v>
      </c>
      <c r="C10" s="13">
        <v>2</v>
      </c>
      <c r="D10" s="13" t="s">
        <v>36</v>
      </c>
      <c r="E10" s="13" t="s">
        <v>37</v>
      </c>
      <c r="F10" s="13" t="s">
        <v>66</v>
      </c>
      <c r="G10" s="13" t="s">
        <v>39</v>
      </c>
      <c r="H10" s="13" t="s">
        <v>67</v>
      </c>
    </row>
    <row r="11" spans="1:8" ht="14.45">
      <c r="A11" s="2">
        <v>129</v>
      </c>
      <c r="B11" s="2" t="s">
        <v>60</v>
      </c>
      <c r="C11" s="2" t="s">
        <v>2</v>
      </c>
      <c r="D11" s="11">
        <v>300750.94</v>
      </c>
      <c r="E11" s="11">
        <v>295699.84000000003</v>
      </c>
      <c r="F11" s="11">
        <f t="shared" ref="F11" si="0">D11-E11</f>
        <v>5051.0999999999767</v>
      </c>
      <c r="G11" s="11">
        <v>0</v>
      </c>
      <c r="H11" s="11">
        <f>+F11+G11</f>
        <v>5051.0999999999767</v>
      </c>
    </row>
    <row r="16" spans="1:8" ht="19.899999999999999" customHeight="1">
      <c r="D16" s="23"/>
    </row>
  </sheetData>
  <sortState xmlns:xlrd2="http://schemas.microsoft.com/office/spreadsheetml/2017/richdata2" ref="A17:C393">
    <sortCondition ref="A17:A393"/>
  </sortState>
  <mergeCells count="14">
    <mergeCell ref="A8:A9"/>
    <mergeCell ref="B1:H1"/>
    <mergeCell ref="B2:H2"/>
    <mergeCell ref="B3:H3"/>
    <mergeCell ref="B6:H6"/>
    <mergeCell ref="H8:H9"/>
    <mergeCell ref="E8:E9"/>
    <mergeCell ref="F8:F9"/>
    <mergeCell ref="G8:G9"/>
    <mergeCell ref="B8:B9"/>
    <mergeCell ref="C8:C9"/>
    <mergeCell ref="D8:D9"/>
    <mergeCell ref="B4:H4"/>
    <mergeCell ref="B5:H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3" ma:contentTypeDescription="Crear nuevo documento." ma:contentTypeScope="" ma:versionID="f26d9bf56203a074f4e032bae72c8852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448190b95aabae84813113fa1c340a82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232E2A-66F4-4151-B30B-12B884CCC131}"/>
</file>

<file path=customXml/itemProps2.xml><?xml version="1.0" encoding="utf-8"?>
<ds:datastoreItem xmlns:ds="http://schemas.openxmlformats.org/officeDocument/2006/customXml" ds:itemID="{8679DF02-A5FE-4307-993B-E70755C90E98}"/>
</file>

<file path=customXml/itemProps3.xml><?xml version="1.0" encoding="utf-8"?>
<ds:datastoreItem xmlns:ds="http://schemas.openxmlformats.org/officeDocument/2006/customXml" ds:itemID="{A48B4A65-4D6E-45C6-965F-62F7457025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</dc:creator>
  <cp:keywords/>
  <dc:description/>
  <cp:lastModifiedBy>ARJONA ARANA SILVIA JANETH</cp:lastModifiedBy>
  <cp:revision/>
  <dcterms:created xsi:type="dcterms:W3CDTF">2017-10-18T20:50:18Z</dcterms:created>
  <dcterms:modified xsi:type="dcterms:W3CDTF">2022-02-24T18:47:38Z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1c34b9ab-8990-455b-8624-8992ea4e74df</vt:lpwstr>
  </property>
  <property fmtid="{D5CDD505-2E9C-101B-9397-08002B2CF9AE}" pid="3" name="ContentTypeId">
    <vt:lpwstr>0x010100C8DF1E72B414054598023D5A721AC434</vt:lpwstr>
  </property>
</Properties>
</file>