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mexico-my.sharepoint.com/personal/hiram_magallanes_ine_mx/Documents/PAAASINE ENERO 2022 JLE Y JD/octubre/"/>
    </mc:Choice>
  </mc:AlternateContent>
  <xr:revisionPtr revIDLastSave="0" documentId="8_{559CD968-13C2-4AD9-83DF-524806E36270}" xr6:coauthVersionLast="47" xr6:coauthVersionMax="47" xr10:uidLastSave="{00000000-0000-0000-0000-000000000000}"/>
  <bookViews>
    <workbookView xWindow="-108" yWindow="-108" windowWidth="23256" windowHeight="12576" xr2:uid="{862FE48B-1829-49D8-A9BF-46B1B9600C20}"/>
  </bookViews>
  <sheets>
    <sheet name="OCTUBRE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OCTUBRE!$A$9:$AC$92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41" i="2" l="1"/>
  <c r="R341" i="2"/>
  <c r="AD341" i="2"/>
  <c r="AC341" i="2"/>
  <c r="AA341" i="2"/>
  <c r="Z341" i="2"/>
  <c r="Y341" i="2"/>
  <c r="X341" i="2"/>
  <c r="W341" i="2"/>
  <c r="V341" i="2"/>
  <c r="U341" i="2"/>
  <c r="T341" i="2"/>
  <c r="S341" i="2"/>
  <c r="AB250" i="2" l="1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249" i="2"/>
  <c r="R340" i="2"/>
  <c r="R339" i="2"/>
  <c r="R338" i="2"/>
  <c r="R337" i="2"/>
  <c r="R336" i="2"/>
  <c r="R335" i="2"/>
  <c r="R334" i="2"/>
  <c r="R333" i="2"/>
  <c r="R332" i="2"/>
  <c r="R331" i="2"/>
  <c r="R330" i="2"/>
  <c r="R329" i="2"/>
  <c r="R328" i="2"/>
  <c r="R327" i="2"/>
  <c r="R326" i="2"/>
  <c r="R325" i="2"/>
  <c r="R324" i="2"/>
  <c r="R323" i="2"/>
  <c r="R322" i="2"/>
  <c r="R321" i="2"/>
  <c r="R320" i="2"/>
  <c r="R319" i="2"/>
  <c r="R318" i="2"/>
  <c r="R317" i="2"/>
  <c r="R316" i="2"/>
  <c r="R315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36" i="2" l="1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95" i="2"/>
  <c r="AB95" i="2" s="1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1" i="2"/>
  <c r="P100" i="2"/>
  <c r="P99" i="2"/>
  <c r="R97" i="2"/>
  <c r="R94" i="2"/>
  <c r="AB94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93" i="2"/>
  <c r="AG92" i="2" l="1"/>
  <c r="R10" i="2"/>
  <c r="R12" i="2"/>
  <c r="AB12" i="2" s="1"/>
  <c r="AB15" i="2"/>
  <c r="AB23" i="2"/>
  <c r="AB25" i="2"/>
  <c r="AB31" i="2"/>
  <c r="AB33" i="2"/>
  <c r="AB39" i="2"/>
  <c r="AB41" i="2"/>
  <c r="AB47" i="2"/>
  <c r="AB49" i="2"/>
  <c r="AB55" i="2"/>
  <c r="AB57" i="2"/>
  <c r="AB63" i="2"/>
  <c r="AB65" i="2"/>
  <c r="AB71" i="2"/>
  <c r="AB73" i="2"/>
  <c r="AB79" i="2"/>
  <c r="AB81" i="2"/>
  <c r="AB88" i="2"/>
  <c r="AB10" i="2"/>
  <c r="R11" i="2"/>
  <c r="R13" i="2"/>
  <c r="AB13" i="2" s="1"/>
  <c r="R14" i="2"/>
  <c r="AB14" i="2" s="1"/>
  <c r="R15" i="2"/>
  <c r="R16" i="2"/>
  <c r="AB16" i="2" s="1"/>
  <c r="R17" i="2"/>
  <c r="AB17" i="2" s="1"/>
  <c r="R18" i="2"/>
  <c r="AB18" i="2" s="1"/>
  <c r="R19" i="2"/>
  <c r="AB19" i="2" s="1"/>
  <c r="R20" i="2"/>
  <c r="AB20" i="2" s="1"/>
  <c r="R21" i="2"/>
  <c r="AB21" i="2" s="1"/>
  <c r="R22" i="2"/>
  <c r="AB22" i="2" s="1"/>
  <c r="R23" i="2"/>
  <c r="R24" i="2"/>
  <c r="AB24" i="2" s="1"/>
  <c r="R25" i="2"/>
  <c r="R26" i="2"/>
  <c r="AB26" i="2" s="1"/>
  <c r="R27" i="2"/>
  <c r="AB27" i="2" s="1"/>
  <c r="R28" i="2"/>
  <c r="AB28" i="2" s="1"/>
  <c r="R29" i="2"/>
  <c r="AB29" i="2" s="1"/>
  <c r="R30" i="2"/>
  <c r="AB30" i="2" s="1"/>
  <c r="R31" i="2"/>
  <c r="R32" i="2"/>
  <c r="AB32" i="2" s="1"/>
  <c r="R33" i="2"/>
  <c r="R34" i="2"/>
  <c r="AB34" i="2" s="1"/>
  <c r="R35" i="2"/>
  <c r="AB35" i="2" s="1"/>
  <c r="R36" i="2"/>
  <c r="AB36" i="2" s="1"/>
  <c r="R37" i="2"/>
  <c r="AB37" i="2" s="1"/>
  <c r="R38" i="2"/>
  <c r="AB38" i="2" s="1"/>
  <c r="R39" i="2"/>
  <c r="R40" i="2"/>
  <c r="AB40" i="2" s="1"/>
  <c r="R41" i="2"/>
  <c r="R42" i="2"/>
  <c r="AB42" i="2" s="1"/>
  <c r="R43" i="2"/>
  <c r="AB43" i="2" s="1"/>
  <c r="R44" i="2"/>
  <c r="AB44" i="2" s="1"/>
  <c r="R45" i="2"/>
  <c r="AB45" i="2" s="1"/>
  <c r="R46" i="2"/>
  <c r="AB46" i="2" s="1"/>
  <c r="R47" i="2"/>
  <c r="R48" i="2"/>
  <c r="AB48" i="2" s="1"/>
  <c r="R49" i="2"/>
  <c r="R50" i="2"/>
  <c r="AB50" i="2" s="1"/>
  <c r="R51" i="2"/>
  <c r="AB51" i="2" s="1"/>
  <c r="R52" i="2"/>
  <c r="AB52" i="2" s="1"/>
  <c r="R53" i="2"/>
  <c r="AB53" i="2" s="1"/>
  <c r="R54" i="2"/>
  <c r="AB54" i="2" s="1"/>
  <c r="R55" i="2"/>
  <c r="R56" i="2"/>
  <c r="AB56" i="2" s="1"/>
  <c r="R57" i="2"/>
  <c r="R58" i="2"/>
  <c r="AB58" i="2" s="1"/>
  <c r="R59" i="2"/>
  <c r="AB59" i="2" s="1"/>
  <c r="R60" i="2"/>
  <c r="AB60" i="2" s="1"/>
  <c r="R61" i="2"/>
  <c r="AB61" i="2" s="1"/>
  <c r="R62" i="2"/>
  <c r="AB62" i="2" s="1"/>
  <c r="R63" i="2"/>
  <c r="R64" i="2"/>
  <c r="AB64" i="2" s="1"/>
  <c r="R65" i="2"/>
  <c r="R66" i="2"/>
  <c r="AB66" i="2" s="1"/>
  <c r="R67" i="2"/>
  <c r="AB67" i="2" s="1"/>
  <c r="R68" i="2"/>
  <c r="AB68" i="2" s="1"/>
  <c r="R69" i="2"/>
  <c r="AB69" i="2" s="1"/>
  <c r="R70" i="2"/>
  <c r="AB70" i="2" s="1"/>
  <c r="R71" i="2"/>
  <c r="R72" i="2"/>
  <c r="AB72" i="2" s="1"/>
  <c r="R73" i="2"/>
  <c r="R74" i="2"/>
  <c r="AB74" i="2" s="1"/>
  <c r="R75" i="2"/>
  <c r="AB75" i="2" s="1"/>
  <c r="R76" i="2"/>
  <c r="AB76" i="2" s="1"/>
  <c r="R77" i="2"/>
  <c r="AB77" i="2" s="1"/>
  <c r="R78" i="2"/>
  <c r="AB78" i="2" s="1"/>
  <c r="R79" i="2"/>
  <c r="R80" i="2"/>
  <c r="AB80" i="2" s="1"/>
  <c r="R81" i="2"/>
  <c r="R82" i="2"/>
  <c r="AB82" i="2" s="1"/>
  <c r="R83" i="2"/>
  <c r="AB83" i="2" s="1"/>
  <c r="R84" i="2"/>
  <c r="AB84" i="2" s="1"/>
  <c r="R85" i="2"/>
  <c r="AB85" i="2" s="1"/>
  <c r="R86" i="2"/>
  <c r="AB86" i="2" s="1"/>
  <c r="R87" i="2"/>
  <c r="AB87" i="2" s="1"/>
  <c r="R88" i="2"/>
  <c r="R89" i="2"/>
  <c r="AB89" i="2" s="1"/>
  <c r="R90" i="2"/>
  <c r="AB90" i="2" s="1"/>
  <c r="R91" i="2"/>
  <c r="AB91" i="2" s="1"/>
  <c r="R92" i="2"/>
  <c r="AB92" i="2" s="1"/>
  <c r="AB11" i="2" l="1"/>
</calcChain>
</file>

<file path=xl/sharedStrings.xml><?xml version="1.0" encoding="utf-8"?>
<sst xmlns="http://schemas.openxmlformats.org/spreadsheetml/2006/main" count="4118" uniqueCount="553">
  <si>
    <t>Programa Anual de Adquisiciones, Arrendamientos y Servicios del INE  2022(PAAASINE) Durango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</si>
  <si>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</si>
  <si>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</si>
  <si>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</si>
  <si>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</si>
  <si>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</si>
  <si>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</si>
  <si>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</si>
  <si>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</si>
  <si>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</si>
  <si>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</si>
  <si>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</si>
  <si>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</si>
  <si>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</si>
  <si>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</si>
  <si>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</si>
  <si>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</si>
  <si>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</si>
  <si>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</si>
  <si>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</si>
  <si>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</si>
  <si>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</si>
  <si>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</si>
  <si>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</si>
  <si>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</si>
  <si>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</si>
  <si>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</si>
  <si>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</si>
  <si>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</si>
  <si>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</si>
  <si>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</si>
  <si>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DELEGACIONAL</t>
  </si>
  <si>
    <t>DG00</t>
  </si>
  <si>
    <t>001</t>
  </si>
  <si>
    <t>M001</t>
  </si>
  <si>
    <t>B00OD01</t>
  </si>
  <si>
    <t>MATERIALES Y ÚTILES DE OFICINA</t>
  </si>
  <si>
    <t>NO APLICA</t>
  </si>
  <si>
    <t>COMPRA MENOR</t>
  </si>
  <si>
    <t>PAQUETE</t>
  </si>
  <si>
    <t>21100132-0007</t>
  </si>
  <si>
    <t>VASO THERMICO DESECHABLE</t>
  </si>
  <si>
    <t>21100087-0013</t>
  </si>
  <si>
    <t>PAPEL BOND T/CARTA 500 hjs.</t>
  </si>
  <si>
    <t>PRODUCTOS ALIMENTICIOS PARA EL PERSONAL EN LAS INSTALACIONES DE LAS UNIDADES RESPONSABLES</t>
  </si>
  <si>
    <t>22104001-0075</t>
  </si>
  <si>
    <t>ALIMENTOS</t>
  </si>
  <si>
    <t>PESOS</t>
  </si>
  <si>
    <t>ADJUDICACION DIRECTA</t>
  </si>
  <si>
    <t>22104001-0082</t>
  </si>
  <si>
    <t>REFRESCO DE LATA 235 ML</t>
  </si>
  <si>
    <t>22104001-0155</t>
  </si>
  <si>
    <t>BOTELLIN DE  AGUA   330 ML</t>
  </si>
  <si>
    <t>CAJA</t>
  </si>
  <si>
    <t>22104001-0086</t>
  </si>
  <si>
    <t>AGUA PURIFICADA 1.5 lt.</t>
  </si>
  <si>
    <t>22104001-0085</t>
  </si>
  <si>
    <t>AGUA PURIFICADA 1.0 lt.</t>
  </si>
  <si>
    <t xml:space="preserve">REFACCIONES Y ACCESORIOS MENORES DE MOBILIARIO Y EQUIPO DE ADMINISTRACIÓN, EDUCACIONAL Y RECREATIVO </t>
  </si>
  <si>
    <t>MATERIALES, ACCESORIOS Y SUMINISTROS MÉDICOS</t>
  </si>
  <si>
    <t>R002</t>
  </si>
  <si>
    <t>26102001-0005</t>
  </si>
  <si>
    <t>VALE DE GASOLINA DE $100 PESOS - SERVICIOS PUBLICOS</t>
  </si>
  <si>
    <t>R003</t>
  </si>
  <si>
    <t>R005</t>
  </si>
  <si>
    <t>B11PE02</t>
  </si>
  <si>
    <t>B00MO02</t>
  </si>
  <si>
    <t>R009</t>
  </si>
  <si>
    <t>B20FI01</t>
  </si>
  <si>
    <t>B00OD02</t>
  </si>
  <si>
    <t>MONTO</t>
  </si>
  <si>
    <t>SERVICIO TELEFÓNICO CONVENCIONAL</t>
  </si>
  <si>
    <t>SERVICIO POSTAL</t>
  </si>
  <si>
    <t xml:space="preserve">ARRENDAMIENTO DE EDIFICIOS Y LOCALES </t>
  </si>
  <si>
    <t>SERVICIOS</t>
  </si>
  <si>
    <t>OTROS SERVICIOS COMERCIALES</t>
  </si>
  <si>
    <t>SERVICIOS DE VIGILANCIA</t>
  </si>
  <si>
    <t>INE/JLE/DGO/SERV/003/2021</t>
  </si>
  <si>
    <t xml:space="preserve">ARRENDAMIENTO DE MAQUINARIA Y EQUIPO </t>
  </si>
  <si>
    <t>INE/JLE/DGO/SEV/001/2022</t>
  </si>
  <si>
    <t>SUBCONTRATACIÓN DE SERVICIOS CON TERCEROS</t>
  </si>
  <si>
    <t>COMISION POR EXPEDICION DE VALES DE COMBUSTIBLE</t>
  </si>
  <si>
    <t>SERVICIOS DE LAVANDERÍA, LIMPIEZA E HIGIENE</t>
  </si>
  <si>
    <t>CAFE MOLIDO</t>
  </si>
  <si>
    <t>CREMA EN  POLVO</t>
  </si>
  <si>
    <t>GALLETA SURTUDO ESPECIAL</t>
  </si>
  <si>
    <t>22104001-0097</t>
  </si>
  <si>
    <t>22104001-0101</t>
  </si>
  <si>
    <t>22104001-0074</t>
  </si>
  <si>
    <t>Pieza</t>
  </si>
  <si>
    <t>KILOGRAMO</t>
  </si>
  <si>
    <t xml:space="preserve">PASAJES AÉREOS NACIONALES PARA SERVIDORES PÚBLICOS DE MANDO EN EL DESEMPEÑO DE COMISIONES Y FUNCIONES OFICIALES </t>
  </si>
  <si>
    <t>INE/JLE/DGO/SERV/004/2021</t>
  </si>
  <si>
    <t>MODIFICACION OCTUBRE 2022</t>
  </si>
  <si>
    <t>R008</t>
  </si>
  <si>
    <t>R11051A</t>
  </si>
  <si>
    <t>D15051A</t>
  </si>
  <si>
    <t>M13521A</t>
  </si>
  <si>
    <t>M15011A</t>
  </si>
  <si>
    <t>R11311A</t>
  </si>
  <si>
    <t>CUCHARA DESECHABLE</t>
  </si>
  <si>
    <t>PLATO DESECHABLE</t>
  </si>
  <si>
    <t>SERVILLETAS DESECHABLES 500 PiezaS</t>
  </si>
  <si>
    <t>CHAROLA DE UNICEL</t>
  </si>
  <si>
    <t>BOTANA</t>
  </si>
  <si>
    <t>PALOMITAS</t>
  </si>
  <si>
    <t>TE DE MANZANILLA</t>
  </si>
  <si>
    <t>CUBRE BOCA QUIRURGICO</t>
  </si>
  <si>
    <t>MESA PLEGABLE - GASTO</t>
  </si>
  <si>
    <t>CAMARA WEB - GASTO</t>
  </si>
  <si>
    <t>MEMORIA FLASH USB DE 8 GB</t>
  </si>
  <si>
    <t>SERVICIO DE AGUA POTABLE Y ALCANTARILLADO PARA LOS INMUEBLES DE LA JUNTA LOCAL, REGISTRO FEDERAL DE ELECTORES, UNIDAD TECNICA DE FISCALIZACION E INMUEBLE EN CALLE INDEPENDENCIA ADSCRITO A LA JLE, SERVICIO CORRESPONDIENTE A SEPTIEMBRE</t>
  </si>
  <si>
    <t>SERVICIO TELEFONICO CUENTA MAESTRA CORRESPONDIENTE AL MES DE SEPTIEMBRE PARA LOS INMUEBLES DE LA JUNTA LOCAL EJECUTIVA Y JUNTAS DISTRITALES EJECUTIVAS DEL INE EN DURANGO DG00</t>
  </si>
  <si>
    <t>SERVICIO DE MENSAJERIA CORRESPONDIENTE AL MES DE OCTUBRE PARA ENVIO DE DOCUMENTACION OFICIAL DE LAS DIFERENTES AREAS DE LA JUNTA LOCAL EJECUTIVA</t>
  </si>
  <si>
    <t>CUARTO SERVICIO DE MENSAJERIA PARA LAS DIFERENTES AREAS DE LA JUNTA LOCAL EJECUTIVA PARA ENVIO DE DOCUMENTACION OFICIAL A OLFICINAS CENTRALES, CORRESPONDIENTE AL MES DE OCTUBRE</t>
  </si>
  <si>
    <t>TERCER SERVICIO DE MENSAJERIA PARA LAS DIFERENTES AREAS DE LA JUNTA LOCAL EJECUTIVA PARA ENVIO DE DOCUMENTACION OFICIAL A OLFICINAS CENTRALES, CORRESPONDIENTE AL MES DE OCTUBRE</t>
  </si>
  <si>
    <t>SEGUNDO SERVICIO DE MENSAJERIA PARA LAS DIFERENTES AREAS DE LA JUNTA LOCAL EJECUTIVA PARA ENVIO DE DOCUMENTACION OFICIAL A OLFICINAS CENTRALES, CORRESPONDIENTE AL MES DE OCTUBRE</t>
  </si>
  <si>
    <t>PRIMER SERVICIO DE MENSAJERIA PARA LAS DIFERENTES AREAS DE LA JUNTA LOCAL EJECUTIVA PARA ENVIO DE DOCUMENTACION OFICIAL A OLFICINAS CENTRALES, CORRESPONDIENTE AL MES DE OCTUBRE</t>
  </si>
  <si>
    <t>SERVICIO DE MENSAJERIA MEDIANTE TIMBRES POSTALES PARA ENVIO DE NOTIFICACIONES A JUZGADOS POR PARTE DEL ÁREA DE CECEOC DEL REGISTRO FEDERAL DE ELECTORES DEL INE EN DURANGO</t>
  </si>
  <si>
    <t>SERVICIO DE ARRENDAMIENTO DE BODEGA EN COLONIA UNIVERSAL CORRESPONDIENTE AL MES DE SEPTIEMBRE 2022</t>
  </si>
  <si>
    <t>SERVICIO DE ARRENDAMIENTO DE EQUIPOS DE FOTOCOPIADO E IMPRESIÓN CORRESPONDIENTE AL MES DE SEPTIEMBRE PARA LOS INMUEBLES DE LA JLE, RFE Y UTF DEL INE EN DURANGO</t>
  </si>
  <si>
    <t>ESTUDIO TECNICO Y DESCRIPTIVO DEL TERRENO DEL INMUEBLE EN CALLE INDEPENDENCIA PARA CONOCER SUS DIMENSIONES, COORDENADAS Y AREA FISICA EXPEDIENTE FOTOGRAFICO DE CONSTRUCCION ACTUAL ASI COMO UNA SECUENCIA FOTOGRAFICA Y PLANO</t>
  </si>
  <si>
    <t>SERVICIO DE ESTACIONAMIENTO PARA EL PARQUE VEHICULAR DE LA JUNTA LOCAL EJECUTIVA DEL INE EN DURANGO CORRESPONDIENTE AL MES DE SEPTIEMBRE 2022</t>
  </si>
  <si>
    <t>SERVICIO DE VIGILANCIA PARA LOS INMUEBLES DE LA JUNTA LOCAL EJECUTIVA ASI COMO DEL REGISTRO FEDERAL DE ELECTORES CORRESPONDIENTE AL MES DE SEPTIEMBRE</t>
  </si>
  <si>
    <t>COMISION POR EXPEDICION DE BOLETOS DE AVION</t>
  </si>
  <si>
    <t>COMISION POR EXPEDICION DE  BOLETO DE AVION</t>
  </si>
  <si>
    <t>BOLETO DE AVION PARA VOCAL EJECUTIVA DE LA JUNTA LOCAL DEL INE LICENCIADA MARIA ELENA CORNEJO ESPARZA</t>
  </si>
  <si>
    <t>SERVICIO REPARACION DE PORTON EN COCHERA DEL INMUEBLE DEL REGISTRO FEDERAL DE ELECTORES DE LA JUNTA LOCAL EJECUTIVA DEL INE EN DURANGO</t>
  </si>
  <si>
    <t>SERVICIO DE REPARACION DE TAPA DE MARCO Y CONTRAMARCO METALICO Y CONCRETO EN REGISTRO SANITARIO UBICADO EN BANQUETA DEL INMUEBLE DE UNIDAD TECNICA DE FISCALIZACION DEL INE EN DURANGO</t>
  </si>
  <si>
    <t>SERVICIO DE LIMPIEZA PARA EL INMUEBLE DE LA JUNTA LOCAL EJECUTIVA DEL INE EN DURANGO CORRESPONDIENTE AL MES DE SEPTIEMBRE 2022</t>
  </si>
  <si>
    <t>SERVICIO DE PODA A PALMERA UBICADA EN AREA VERDE DEL INMUEBLE DEL REGISTRO FEDERAL DE ELECTORES DE LA JUNTA LOCAL EJECUTIVA</t>
  </si>
  <si>
    <t>SERVICIO DE MANTENIMIENTO DE AREAS VERDES DEL INMUEBLE DE LA JUNTA LOCAL EJECUTIVA DEL INE EN DURANGO CORRESPONDIENTE AL MES DE OCTUBRE</t>
  </si>
  <si>
    <t>SERVICIO FUMIGACIÓN PARA LOS INMUEBLES DEL REGISTRO FEDERAL DE ELECTORES, UNIDAD TÉCNICA DE FISCALIZACIÓN, JUNTA LOCAL EJECUTIVA Y BODEGA EN COLONIA UNIVERSAL</t>
  </si>
  <si>
    <t>BOLETOS DE AVION PARA LAS VOCALPARA ACUDIR A QUERETARO AL “TALLER DE EVALUACIÓN DEL PROCESO DE REVOCACIÓN DE MANDATO”</t>
  </si>
  <si>
    <t>BOLETOS DE AVION PARA LAS VOCALPARA ACUDIR A QUERETARO AL “TALLER DE EVALUACIÓN DEL PROCESO DE REVOCACIÓN DE MANDATO” LOS DIAS 25 Y 26 DE OCTUBRE</t>
  </si>
  <si>
    <t>BOLETO DE AVION PARA VOCAL DE REGISTRO FEDERAL DE ELECTORES DE LA JUNTA LOCAL DEL INE EN DURANGO INGENIERO DANIEL EUGENIO REYES RIVERA</t>
  </si>
  <si>
    <t>BOLETO DE AVION PARA REPRESENTANTE DE PARTIDO POLITICO MORENA DE LA COMISION LOCAL DE VIGILANCIA LARA RODRIGUEZ CESAR</t>
  </si>
  <si>
    <t>BOLETO DE AVION PARA REPRESENTANTE DE PARTIDO POLITICO PRD DE LA COMISION LOCAL DE VIGILANCIA OCHOA SERRANO GAMALIEL</t>
  </si>
  <si>
    <t>BOLETO DE AVION PARA REPRESENTANTE DE PARTIDO POLITICO PAN DE LA COMISION LOCAL DE VIGILANCIA HUGO NOÉ JIMÉNEZ AMÉZQUITA</t>
  </si>
  <si>
    <t>BOLETO DE AVION PARA REPRESENTANTE DE PARTIDO POLITICO MORENA DE LA COMISION LOCAL DE VÍCTOR LUIS VELÁZQUEZ RAMÍREZ</t>
  </si>
  <si>
    <t>BOLETO DE AVION PARA REPRESENTANTE DE PARTIDO POLITICO MOVIMIENTO CIUDADANO DE LA COMISION LOCAL DE JESÚS MARIANO TERRONES CABRERA</t>
  </si>
  <si>
    <t>BOLETO DE AVION PARA REPRESENTANTE DE PARTIDO POLITICO PRI DE LA COMISION LOCAL DE CARLOS BURCIAGA ROSALES</t>
  </si>
  <si>
    <t>BOLETO DE AVION PARA REPRESENTANTE DE PARTIDO POLITICO PT DE LA COMISION LOCAL DE JOSÉ ISIDRO BERTÍN ARIAS MEDRANO</t>
  </si>
  <si>
    <t>BOLETO DE AVION PARA REPRESENTANTE DE PARTIDO POLITICO PVEM DE LA COMISION LOCAL DE KEVIN RENATO MARRUFO RÍOS</t>
  </si>
  <si>
    <t>21100132-0002</t>
  </si>
  <si>
    <t>21100132-0004</t>
  </si>
  <si>
    <t>21100083-0009</t>
  </si>
  <si>
    <t>21101001-0179</t>
  </si>
  <si>
    <t>22104001-0105</t>
  </si>
  <si>
    <t>22104001-0083</t>
  </si>
  <si>
    <t>22104001-0071</t>
  </si>
  <si>
    <t>25401001-0151</t>
  </si>
  <si>
    <t>29301001-0077</t>
  </si>
  <si>
    <t>29401001-0047</t>
  </si>
  <si>
    <t>29400013-0031</t>
  </si>
  <si>
    <t>COMBUSTIBLES, LUBRICANTES Y ADITIVOS PARA VEHÍCULOS TERRESTRES, AÉREOS, MARÍTIMOS, LACUSTRES Y FLUVIALES DESTINADOS A SERVICIOS PÚBLICOS Y LA OPERACIÓN DE PROGRAMAS PÚBLICOS</t>
  </si>
  <si>
    <t>REFACCIONES Y ACCESORIOS PARA EQUIPO DE CÓMPUTO Y TELECOMUNICACIONES.</t>
  </si>
  <si>
    <t>SERVICIO DE AGUA POTABLE</t>
  </si>
  <si>
    <t>SOLO TRAMITE DE PAGO</t>
  </si>
  <si>
    <t>ESTUDIOS E INVESTIGACIONES</t>
  </si>
  <si>
    <t>INE/JLE/DGO/SEV/002/2022</t>
  </si>
  <si>
    <t>BOLSA</t>
  </si>
  <si>
    <t>APOYO FINANCIERO A LA COMISIÓN NACIONAL DE VIGILANCIA LOCALES Y DISTRITALES DEL REGISTRO FEDERAL DE ELECTORES</t>
  </si>
  <si>
    <t xml:space="preserve">SERVICIOS DE JARDINERÍA Y FUMIGACIÓN </t>
  </si>
  <si>
    <t>SERIVICIOS</t>
  </si>
  <si>
    <t>MANTENIMIENTO Y CONSERVACIÓN DE INMUEBLES</t>
  </si>
  <si>
    <t>DG01</t>
  </si>
  <si>
    <t>088</t>
  </si>
  <si>
    <t>ARRENDAMIENTO DE EDIFICIOS Y LOCALES</t>
  </si>
  <si>
    <t>ARRENDAMIENTO INMUEBLE QUE OCUPA EL MODULO DE ATENCION CIUDADANA 100152</t>
  </si>
  <si>
    <t>ANUAL</t>
  </si>
  <si>
    <t>SERVICIO</t>
  </si>
  <si>
    <t>ADJUDICACIÓN DIRECTA</t>
  </si>
  <si>
    <t>MANTENIMIENTO Y CONSERVACIÓN DE VEHÍCULOS TERRESTRES, AÉREOS, MARÍTIMOS, LACUSTRES Y FLUVIALES</t>
  </si>
  <si>
    <t>SERVICIO DE LAVADO DE CARROCERIA DEL PARQUE VEHICULAR DE LA 01 JUNTA DISTRITAL</t>
  </si>
  <si>
    <t>B16AM01</t>
  </si>
  <si>
    <t>MOBILIARIO</t>
  </si>
  <si>
    <t>511010104-0007</t>
  </si>
  <si>
    <t>SILLAS EJECUTIVAS</t>
  </si>
  <si>
    <t>PIEZA</t>
  </si>
  <si>
    <t xml:space="preserve">MEMEORIA FLASH USB DE 8 GB </t>
  </si>
  <si>
    <t>044</t>
  </si>
  <si>
    <t>MATERIAL DE LIMPIEZA</t>
  </si>
  <si>
    <t>21601001-0100</t>
  </si>
  <si>
    <t>KIT DE LIMPIEZA</t>
  </si>
  <si>
    <t>119</t>
  </si>
  <si>
    <t>B00CV01</t>
  </si>
  <si>
    <t>25401001-142</t>
  </si>
  <si>
    <t>CUBREBOCAS</t>
  </si>
  <si>
    <t>PASAJES TERRESTRES NACIONALES PARA SERVIDORES PÚBLICOS DE MANDO EN EL DESEMPEÑO DE COMISIONES Y FUNCIONES OFICIALES.</t>
  </si>
  <si>
    <t xml:space="preserve">CARGO POR EMISION DE BOLETOS </t>
  </si>
  <si>
    <t xml:space="preserve">ADQUISICION DE BOLETO AEREO </t>
  </si>
  <si>
    <t>043</t>
  </si>
  <si>
    <t>261021001-0006</t>
  </si>
  <si>
    <t xml:space="preserve">ADQUISICION DE GUIAS PARA EL ENVIO DE CORRESPONDENCIA DE LOS DIVERSAS VOCALIAS </t>
  </si>
  <si>
    <t>21101001-0384</t>
  </si>
  <si>
    <t>TIJERAS DE PUNTA ROMA</t>
  </si>
  <si>
    <t>21100101-0001</t>
  </si>
  <si>
    <t>PORTA CLIPS</t>
  </si>
  <si>
    <t>21100041-0049</t>
  </si>
  <si>
    <t xml:space="preserve">LIBRETA PROFESIONAL DE RAYAS 100 HOJAS </t>
  </si>
  <si>
    <t>21100033-0006</t>
  </si>
  <si>
    <t xml:space="preserve">CINTA CANELA 48X50 </t>
  </si>
  <si>
    <t>21100055-0003</t>
  </si>
  <si>
    <t>CUTTER GRANDE</t>
  </si>
  <si>
    <t>21101001-0086</t>
  </si>
  <si>
    <t xml:space="preserve">FOLDER T/C </t>
  </si>
  <si>
    <t>PEGAMENTO ADHESIVO T/ LAPIZ</t>
  </si>
  <si>
    <t>21100101-0148</t>
  </si>
  <si>
    <t>CUADERNO TIPO FRNACES</t>
  </si>
  <si>
    <t>21100087-0015</t>
  </si>
  <si>
    <t>PAPEL BOND T/ CARTA C/500 HJS</t>
  </si>
  <si>
    <t>21101001-0176</t>
  </si>
  <si>
    <t>LAPIZ</t>
  </si>
  <si>
    <t>21100013-0005</t>
  </si>
  <si>
    <t xml:space="preserve">BOLIGRAFO TINTA AZUL </t>
  </si>
  <si>
    <t>21100013-0006</t>
  </si>
  <si>
    <t>BOLIGRAFO TINTA NEGRA</t>
  </si>
  <si>
    <t>51100044-0002</t>
  </si>
  <si>
    <t>ESCRITORIO DE MADERA EJECUTIVO</t>
  </si>
  <si>
    <t>51100043-0003</t>
  </si>
  <si>
    <t>ESCRITORIO EJECUTIVO</t>
  </si>
  <si>
    <t>SERVICIO DE ARRENDAMIENTO INMUEBLE QUE OCUPA LA 01 JUNTA DISTRITAL EJECUTIVA SEPTIEMBRE 2022</t>
  </si>
  <si>
    <t>21600007-0008</t>
  </si>
  <si>
    <t>PINOL1 GALON</t>
  </si>
  <si>
    <t>21600022-0009</t>
  </si>
  <si>
    <t>JABON LIQUIDO P/UTENCILIOS DE COCINA</t>
  </si>
  <si>
    <t>21600010-0004</t>
  </si>
  <si>
    <t>DETERGENTE EN POLVO</t>
  </si>
  <si>
    <t>B000CV01</t>
  </si>
  <si>
    <t>21600007-0003</t>
  </si>
  <si>
    <t>DESINFECTANTE LIMPIADOR(FABULOSO)</t>
  </si>
  <si>
    <t>21601001-0080</t>
  </si>
  <si>
    <t>DESINFECTANTE</t>
  </si>
  <si>
    <t>GALON</t>
  </si>
  <si>
    <t>21601001-0116</t>
  </si>
  <si>
    <t>TRAPO MICROFIBRA</t>
  </si>
  <si>
    <t>21401001-0677</t>
  </si>
  <si>
    <t>DISCO DURO 2TB2.5</t>
  </si>
  <si>
    <t>21401001-0678</t>
  </si>
  <si>
    <t xml:space="preserve">DISCO DURO 1TB EXT  USB </t>
  </si>
  <si>
    <t>DISCO DURO 1TB EXT  USB  3.1</t>
  </si>
  <si>
    <t>REFACCIONES Y ACCESORIOS MENORES DE MOBILIARIO Y EQUIPO DE ADMINISTACIÓN, EDUCACIONAL Y RECREATIVO.</t>
  </si>
  <si>
    <t>29301001-0151</t>
  </si>
  <si>
    <t>ARCHIVERO METAICO DE 4 GABETAS</t>
  </si>
  <si>
    <t>21600012-0002</t>
  </si>
  <si>
    <t>ESCOBA DE PLASTICO</t>
  </si>
  <si>
    <t>21600032-0002</t>
  </si>
  <si>
    <t xml:space="preserve">TRAPEADOR TIPO MECHUDO </t>
  </si>
  <si>
    <t xml:space="preserve">ADJUDICACIÓN </t>
  </si>
  <si>
    <t>21601001-0004</t>
  </si>
  <si>
    <t>CUBETA</t>
  </si>
  <si>
    <t>ADJUDICACIÓN</t>
  </si>
  <si>
    <t>21601001-0026</t>
  </si>
  <si>
    <t>TOALLA MICROFRIBRA</t>
  </si>
  <si>
    <t>DESINFECTANTE LIMPIADOR (FABULOSO)</t>
  </si>
  <si>
    <t>21601001-0002</t>
  </si>
  <si>
    <t>CLORO</t>
  </si>
  <si>
    <t>21601001-0053</t>
  </si>
  <si>
    <t>045</t>
  </si>
  <si>
    <t>SERVICIO DE LIMPIEZA INMUEBLE  DEL MAC 100152 MES SEPTIEMBRE 2022</t>
  </si>
  <si>
    <t>SERVICIO DE VIGILANCIA MODULO DE ATENCION CIUDADANA SEPTIEMBRE 2022</t>
  </si>
  <si>
    <t>SERVICIO VIGILANCIA INMUEBLE 01 JUNTA DISTRITAL INE DURANGO SEPTIEMBRE 2022</t>
  </si>
  <si>
    <t>B00OD0</t>
  </si>
  <si>
    <t>SERVICIO DE LIMPIEZA INMUEBLE DE LA 01 JUNTA DISTRITAL SEPTIEMBRE 2022</t>
  </si>
  <si>
    <t>SERVICIO DE LIMPIEZA INMUEBLE DEL MAC 100151 MES SEPTIEMBRE 2022</t>
  </si>
  <si>
    <t>ARRENDAMIENTO DE MAQUINARIA Y EQUIPO</t>
  </si>
  <si>
    <t>SERVICIO ARRENDAMIENTO DE  FOTOCOPIADORA SEPTIEMBRE 2022</t>
  </si>
  <si>
    <t xml:space="preserve">SERVICIO DE ARRENDAMIENTO PENSION PARQUE VEHICULAR SEPTIEMBRE 2022 </t>
  </si>
  <si>
    <t>29301001-0099</t>
  </si>
  <si>
    <t>SILLA EJECUTIVA</t>
  </si>
  <si>
    <t>ARRENDAMIENTO EDIFICIOS Y LOCALES</t>
  </si>
  <si>
    <t>ARRENDAMIENTO INMUEBLE QUE OCUPA EL MODULO DE ATENCION CIUDADANA 100151SERVICIO</t>
  </si>
  <si>
    <t>SERVICIO DE ARRENDAMIENTO INMUEBLE  QUE OCUPA LA 01 JUNTA DISTRITAL EJECUTIVA AGOSTO 2022</t>
  </si>
  <si>
    <t>DG02</t>
  </si>
  <si>
    <t>SERVICIO DE PAQUETERÍA</t>
  </si>
  <si>
    <t>ARRENDAMIENTO DEL EDIFICIO DE LA JUNTA DISTRITAL</t>
  </si>
  <si>
    <t>002/2022</t>
  </si>
  <si>
    <t>SERVICIO DE VIGILANCIA DE LA JUNTA DISTRITAL</t>
  </si>
  <si>
    <t>003/2022</t>
  </si>
  <si>
    <t>SERVICIO DE LIMPIEZA DE LA JUNTA DISTRITAL</t>
  </si>
  <si>
    <t>SERVICIOS DE LAVANDERIA, LIMPIEZA E HIGIENE</t>
  </si>
  <si>
    <t>004/2022</t>
  </si>
  <si>
    <t>SERVICIO TELEFONICO</t>
  </si>
  <si>
    <t>SERVICIO TELEFONICO CORRESPONDIENTE AL MES DE SEPTIEMBRE</t>
  </si>
  <si>
    <t>SERVICIO DE FOTOCOPIADO E IMPRESIÓN</t>
  </si>
  <si>
    <t>006/2022</t>
  </si>
  <si>
    <t>SERVICIO DE PENSION PARA VEHICULOS</t>
  </si>
  <si>
    <t>005/2022</t>
  </si>
  <si>
    <t>ARRENDAMIENTO DE INSTLACIONES DEL MAC</t>
  </si>
  <si>
    <t>008-2021</t>
  </si>
  <si>
    <t>PLUMA COLOR AZUL</t>
  </si>
  <si>
    <t>21101001-0234</t>
  </si>
  <si>
    <t>MATERIALES Y UTILES DE OFICINA</t>
  </si>
  <si>
    <t>PLUMIN EXTRA FINO AZUL</t>
  </si>
  <si>
    <t>21100013-0041</t>
  </si>
  <si>
    <t>PLUMIN EXTRA FINO ROJO</t>
  </si>
  <si>
    <t>PLUMIN EXTRA FINO NEGRO</t>
  </si>
  <si>
    <t>BOLIGRAFO PUNTO FINO AZUL</t>
  </si>
  <si>
    <t>21100013-0003</t>
  </si>
  <si>
    <t>ESPIRAL PARA ENGARGOLAR</t>
  </si>
  <si>
    <t>21101001-0013</t>
  </si>
  <si>
    <t>CUBIERTA PARA ENGARGOLAR NEGRA</t>
  </si>
  <si>
    <t>21101001-0167</t>
  </si>
  <si>
    <t>CUBIERTA PARA ENGARGOLAR TRANSPARENTE</t>
  </si>
  <si>
    <t>CUBIERTA PARA ENGARGOLAR ROSA</t>
  </si>
  <si>
    <t>BROCHE BACO 8 CMS</t>
  </si>
  <si>
    <t>2110016-0001</t>
  </si>
  <si>
    <t>FOLDER T/CARTA CREMA</t>
  </si>
  <si>
    <t>21101001-0686</t>
  </si>
  <si>
    <t>FOLDER T/OFICIO CREMA</t>
  </si>
  <si>
    <t>21101001-0087</t>
  </si>
  <si>
    <t>TARJETA BRISOL BLANCA</t>
  </si>
  <si>
    <t>21100126-0007</t>
  </si>
  <si>
    <t>TARJETA BRISOL RAYADA</t>
  </si>
  <si>
    <t>21101001-0158</t>
  </si>
  <si>
    <t>LIBRETA FORMA FRANCESA</t>
  </si>
  <si>
    <t>21100041-00374</t>
  </si>
  <si>
    <t>CLIP ESTANDAR #2</t>
  </si>
  <si>
    <t>21100036-0002</t>
  </si>
  <si>
    <t>BOLSA PLASTICA TRANSP</t>
  </si>
  <si>
    <t>21100011-0015</t>
  </si>
  <si>
    <t>21100011-0011</t>
  </si>
  <si>
    <t>REGISTRADOR LEFORT</t>
  </si>
  <si>
    <t>21100023-0002</t>
  </si>
  <si>
    <t>21100023-0003</t>
  </si>
  <si>
    <t>PERFORADORA METALICA</t>
  </si>
  <si>
    <t>21100094-0001</t>
  </si>
  <si>
    <t>CORDON PARA GAFETE NEGRO</t>
  </si>
  <si>
    <t>21100006-0004</t>
  </si>
  <si>
    <t>RAFIA BLANCA</t>
  </si>
  <si>
    <t>21100006-0008</t>
  </si>
  <si>
    <t>BROCHE PARA GAFETE</t>
  </si>
  <si>
    <t>21100016-0007</t>
  </si>
  <si>
    <t>CAJA DE ARCHIVO CARTON</t>
  </si>
  <si>
    <t>21100017-0003</t>
  </si>
  <si>
    <t>PAPEL OPALINA T/CARTA</t>
  </si>
  <si>
    <t>21101001-0082</t>
  </si>
  <si>
    <t>CHAPA PARA CERRADURA</t>
  </si>
  <si>
    <t>29200006-0002</t>
  </si>
  <si>
    <t>REFACCIONES Y ACCESORIOS MENORES DE EDIFICIOS</t>
  </si>
  <si>
    <t>HUB USB NEXTEP NE-444</t>
  </si>
  <si>
    <t>29401001-0052</t>
  </si>
  <si>
    <t>REFACCIONES Y ACCESORIOS PARA EQUIPO DE COMPUTO Y TELECOMUNICACIONES</t>
  </si>
  <si>
    <t>MEMORIA USB 64 GB</t>
  </si>
  <si>
    <t>2901001-0078</t>
  </si>
  <si>
    <t>PIZARRON DE CORCHO</t>
  </si>
  <si>
    <t>21101001-0140</t>
  </si>
  <si>
    <t>SILLON EJECUTIVO</t>
  </si>
  <si>
    <t>REFACCIONES Y ACCESORIOS MENORES DE MOBILIARIO Y EQUIPO DE ADMINISTRACION, EDUCACIONAL Y RECREATIVO</t>
  </si>
  <si>
    <t>PAPEL HIGIENICO JUMBO</t>
  </si>
  <si>
    <t>21601001-0013</t>
  </si>
  <si>
    <t>TOALLA INTERDOBLADA</t>
  </si>
  <si>
    <t>21601001-0017</t>
  </si>
  <si>
    <t xml:space="preserve">BOLSA PARA BASURA </t>
  </si>
  <si>
    <t>21600006-0021</t>
  </si>
  <si>
    <t>21600006-0022</t>
  </si>
  <si>
    <t>21600007-0013</t>
  </si>
  <si>
    <t>SHAMPOO MANOS</t>
  </si>
  <si>
    <t>21600022-0016</t>
  </si>
  <si>
    <t>CUBREBOCAS KN95</t>
  </si>
  <si>
    <t>25401001-0142</t>
  </si>
  <si>
    <t>MATERIALES, ACCESORIOS Y SUMINISTROS MEDICOS</t>
  </si>
  <si>
    <t>CUBREBOCAS TRIPLE CAPA</t>
  </si>
  <si>
    <t>GEL ANTIBACTERIAL</t>
  </si>
  <si>
    <t>25401001-0148</t>
  </si>
  <si>
    <t>PAGO DE SERVICIO DE CABLE</t>
  </si>
  <si>
    <t>SERVICIOS DE TELECOMUNICACIONES</t>
  </si>
  <si>
    <t>B00CA01</t>
  </si>
  <si>
    <t>VIÁTICOS</t>
  </si>
  <si>
    <t>VIÁTICOS NACIONALES PARA LABORES EN CAMPO Y DE SUPERVISIÓN</t>
  </si>
  <si>
    <t>B00PE02</t>
  </si>
  <si>
    <t>VIÁTICOS NACIONALES PARA SERVIDORES PUBLICOS EN EL DESEMPEÑO DE FUNCIONES OFICIALES</t>
  </si>
  <si>
    <t>AIRES ACONDICIONADOS</t>
  </si>
  <si>
    <t>EQUIPO DE ADMINISTRACION</t>
  </si>
  <si>
    <t>MEMORIA USB 8 GB</t>
  </si>
  <si>
    <t>GASOLINA</t>
  </si>
  <si>
    <t>COMBUSTIBLES, LUBRICANTES Y ADITIVOS PARA VEHICULOS TERRESTRES, AEREOS, MARÍTIMOS, LACUSTRES Y FLUVIALES DESTINADOS A SERVICIOS PUBLICOS Y LA OPERACIÓN DE PROGRAMAS PUBLICOS</t>
  </si>
  <si>
    <t>B00PE01</t>
  </si>
  <si>
    <t>COMBUSTIBLES, LUBRICANTES Y ADITIVOS PARA VEHICULOS TERRESTRES, AEREOS, MARÍTIMOS, LACUSTRES Y FLUVIALES DESTINADOS A SERVICIOS ADMINISTRATIVOS</t>
  </si>
  <si>
    <t>REPARACION DE AIRE LAVADO</t>
  </si>
  <si>
    <t>MANTENIMIENTO Y CONSERVACION DE MOBILIARIO Y EQUIPO DE ADMINISTRACION</t>
  </si>
  <si>
    <t>PEAJES</t>
  </si>
  <si>
    <t>OTROS IMPUESTOS Y DERECHOS</t>
  </si>
  <si>
    <t>DG03</t>
  </si>
  <si>
    <t>21601</t>
  </si>
  <si>
    <t>21600006-0016</t>
  </si>
  <si>
    <t>BOLSA CHICA PARA BASURA</t>
  </si>
  <si>
    <t>ROLLO</t>
  </si>
  <si>
    <t>21600012-0001</t>
  </si>
  <si>
    <t>ESCOBA DE MIJO (RAIZ)</t>
  </si>
  <si>
    <t>TRAPEADOR TIPO MECHUDO</t>
  </si>
  <si>
    <t>21601001-0006</t>
  </si>
  <si>
    <t>DESINFECTANTE EN AEROSOL</t>
  </si>
  <si>
    <t>21601001-0012</t>
  </si>
  <si>
    <t>PINOL</t>
  </si>
  <si>
    <t>PAPEL HIGIENICO</t>
  </si>
  <si>
    <t>21601001-0085</t>
  </si>
  <si>
    <t>BOTE DE BASURA</t>
  </si>
  <si>
    <t>21601001-0111</t>
  </si>
  <si>
    <t>GUANTES DE HULE P/LIMPIEZA</t>
  </si>
  <si>
    <t>25401</t>
  </si>
  <si>
    <t>MATERIALES ACCESORIOS Y SUMINISTROS MÉDICOS</t>
  </si>
  <si>
    <t>25401001-0139</t>
  </si>
  <si>
    <t>26102</t>
  </si>
  <si>
    <t>29401</t>
  </si>
  <si>
    <t>REFACCIONES Y ACCESORIOS PARA EQUIPO DE CÓMPUTO Y</t>
  </si>
  <si>
    <t>33602</t>
  </si>
  <si>
    <t>PENSION PARA LOS VEHICULOS DE LA 03 JUNTA DISTRITAL EJECUTIVA CORRESPONDIENTE AL MES DE SEPTIEMBRE</t>
  </si>
  <si>
    <t xml:space="preserve">CONTRATO ANUAL </t>
  </si>
  <si>
    <t>35701</t>
  </si>
  <si>
    <t>MANTENIMIENTO Y CONSERVACIÓN DE MAQUINARIA Y EQUIPO</t>
  </si>
  <si>
    <t>RECARGA DE EXTINTORES PARA LA JUNTA DISTRITAL EJECUTIVA Y MODULOS DE ATENCION CIUDADANA</t>
  </si>
  <si>
    <t>CARGO ADMINISTRATIVO</t>
  </si>
  <si>
    <t>35801</t>
  </si>
  <si>
    <t xml:space="preserve">SERVICIOS DE LAVANDERIA, LIMPIEZA E HIGIENE </t>
  </si>
  <si>
    <t>SERVICIO DE LIMPIEZA INMUEBLE DE LA 03 JUNTA DISTRITAL MES DE SEPTIEMBRE DE 2022</t>
  </si>
  <si>
    <t>32601</t>
  </si>
  <si>
    <t>ARRENDAMIENTO COPIADORAS MULTIFUNCIONALES CORRESPONDIENTE AL MES DE SEPTIMBRE 2022</t>
  </si>
  <si>
    <t>31301</t>
  </si>
  <si>
    <t>SERVICIO DE AGUA</t>
  </si>
  <si>
    <t>SERVICIO DE AGUA POTABLE DE LA 03 JUNTA DISTRITAL DEL MES DE OCTUBRE</t>
  </si>
  <si>
    <t>SERVICIO DE LIMPIEZA DEL MAC 100352 EN LERDO DURANGO DEL MES DE SEPTIEMBRE DE 2022</t>
  </si>
  <si>
    <t>SERVICIO DE VIGILANCIA INMUEBLE 03 JUNTA DISTRITAL DEL INE EN DURANGO SEPTIEMBRE 2022</t>
  </si>
  <si>
    <t>32201</t>
  </si>
  <si>
    <t>ARRENDAMIENTO  DEL MAC 100352 FIJO ADICIONAL EN LERDO DGO CORRESPONDIENTE AL MES DE SEPTIEMBRE</t>
  </si>
  <si>
    <t>DG04</t>
  </si>
  <si>
    <t>21101</t>
  </si>
  <si>
    <t>CAJA DE ARCHIVO MUERTO T/OFICIO</t>
  </si>
  <si>
    <t>CLIP ESTANDAR # 2</t>
  </si>
  <si>
    <t>21100081-0009</t>
  </si>
  <si>
    <t>BLOCK DE NOTAS POST-IT COLOR</t>
  </si>
  <si>
    <t>BLOC</t>
  </si>
  <si>
    <t>21100041-0005</t>
  </si>
  <si>
    <t>BLOCK DE NOTAS POST-IT CHICO</t>
  </si>
  <si>
    <t>PAPEL BOND T/CARTA C/5000 hjs.</t>
  </si>
  <si>
    <t>21100033-0046</t>
  </si>
  <si>
    <t>CINTA MASKING TAPE 24 X 65</t>
  </si>
  <si>
    <t>21100033-0015</t>
  </si>
  <si>
    <t>CINTA DIUREX 24 X 65</t>
  </si>
  <si>
    <t>21100013-0025</t>
  </si>
  <si>
    <t>MARCATEXTO AMARILLO</t>
  </si>
  <si>
    <t>21401</t>
  </si>
  <si>
    <t>MATERIALES Y ÚTILES PARA EL PROCESAMIENTO DE QUIPOS Y BIENES INFORMÁTICOS</t>
  </si>
  <si>
    <t>21401001-0603</t>
  </si>
  <si>
    <t>TONER PARA IMPRESORA HP M507 No. PARTE CF289X</t>
  </si>
  <si>
    <t>JABON P/MANOS (SHAMPOO) 1 GALON</t>
  </si>
  <si>
    <t>BOLSA DE PLASTICO P/BASURA 70X90</t>
  </si>
  <si>
    <t>21600006-0020</t>
  </si>
  <si>
    <t>BOLSA DE PLASTICO P/BASURA 50X70</t>
  </si>
  <si>
    <t>BOLSA DE PLASTICO P/BASURA 90X1.20</t>
  </si>
  <si>
    <t>21600001-0002</t>
  </si>
  <si>
    <t>ACEITE ABRILLANTADOR P/MUEBLES</t>
  </si>
  <si>
    <t>21600032-0004</t>
  </si>
  <si>
    <t>TRAPEADOR DE ALGODON GRANDE</t>
  </si>
  <si>
    <t>22104</t>
  </si>
  <si>
    <t>22104001-0154</t>
  </si>
  <si>
    <t>GARRAFON  DE AGUA 20 LTS</t>
  </si>
  <si>
    <t>22104001-0090</t>
  </si>
  <si>
    <t>AGUA PURIFICADA 500 ML.</t>
  </si>
  <si>
    <t>000</t>
  </si>
  <si>
    <t>M000</t>
  </si>
  <si>
    <t>B00OD00</t>
  </si>
  <si>
    <t>25301</t>
  </si>
  <si>
    <t>MEDICINAS Y PRODUCTOS FARMACÉUTICOS</t>
  </si>
  <si>
    <t>25301001-0053</t>
  </si>
  <si>
    <t>OMEPRAZOL 20 MG</t>
  </si>
  <si>
    <t>SERVICIO DE ARRENDAMIENTO DE FOTOCOPIADORA PARA LA 04 JUNTA DISTRITAL EJECUTIVA</t>
  </si>
  <si>
    <t>INE/SAAS/005/2022</t>
  </si>
  <si>
    <t>35901</t>
  </si>
  <si>
    <t>SERVICIOS DE JARDINERÍA Y FUMIGACIÓN</t>
  </si>
  <si>
    <t>SERVICIO DE JARDINERIA PARA LA 04 JUNTA DISTRITAL EJECUTIVA (PODA DE ARBOLES)</t>
  </si>
  <si>
    <t>SERVICIO DE AGUA POTABLE PARA LA 04 JUNTA DISTRITAL EJECUTIVA</t>
  </si>
  <si>
    <t>33801</t>
  </si>
  <si>
    <t>SERVICIO DE VIGILANCIA EN LAS INSTALACIONES DE LA 04 JUNTA DISTRITAL EJECUTIVA AL MES DE OCTUBRE 2022</t>
  </si>
  <si>
    <t>INE/SAAS/004/2022</t>
  </si>
  <si>
    <t>SERVICIO DE ARRENDAMIENTO DE LA 04 JUNTA DISTRITAL EJECUTIVA DEL MES DE OCTUBRE DEL 2022</t>
  </si>
  <si>
    <t>INE/SAAS/007/2020</t>
  </si>
  <si>
    <t>PLURIANUAL</t>
  </si>
  <si>
    <t>SERVICIO DE LIMPIEZA EN LAS INSTALACIONES DE LA  04 JUNTA DISTRITAL EJECUTIVA AL MES DE OCTUBRE 2022</t>
  </si>
  <si>
    <t>INE/SSAS/003/2022</t>
  </si>
  <si>
    <t>29301</t>
  </si>
  <si>
    <t>REFACCIONES Y ACCESORIOS MENORES DE MOBILIARIO Y EQUIPO DE ADMINISTRACIÓN, EDUCACIONAL Y RECREATIVO</t>
  </si>
  <si>
    <t>29301001-0034</t>
  </si>
  <si>
    <t>ESTANTE CON ENTREPAÑOS - GASTO</t>
  </si>
  <si>
    <t>25401001-0202</t>
  </si>
  <si>
    <t>CUBRE BOCAS</t>
  </si>
  <si>
    <t>21601001-0065</t>
  </si>
  <si>
    <t>TOALLAS HUMEDAS DESINFECTANTES</t>
  </si>
  <si>
    <t>21600010-0001</t>
  </si>
  <si>
    <t>AJAX AMONIA</t>
  </si>
  <si>
    <t>DESINFECTANTE LIMPIADOR  (FABULOSO)</t>
  </si>
  <si>
    <t>D15031A</t>
  </si>
  <si>
    <t>26102001-0004</t>
  </si>
  <si>
    <t>VALE DE GASOLINA DE $200 PESOS - SERVICIOS PUBLICOS</t>
  </si>
  <si>
    <t>21100091-0001</t>
  </si>
  <si>
    <t>CINTA CANELA 48 X 50</t>
  </si>
  <si>
    <t>21101001-0169</t>
  </si>
  <si>
    <t>PASTA O CUBIERTA PARA ENGARGOLAR T/C</t>
  </si>
  <si>
    <t>JUEGO</t>
  </si>
  <si>
    <t>BOLIGRAFO TINTA AZUL</t>
  </si>
  <si>
    <t>21100065-0001</t>
  </si>
  <si>
    <t>GRAPA STANDAR</t>
  </si>
  <si>
    <t>21100041-0055</t>
  </si>
  <si>
    <t>LIBRO DE REGISTRO T/FLORETE F/FRANC.</t>
  </si>
  <si>
    <t>21100087-0021</t>
  </si>
  <si>
    <t>PAPEL BOND T/OFICIO  C/500 hjs.</t>
  </si>
  <si>
    <t>21101001-0389</t>
  </si>
  <si>
    <t>PROTECTOR DE HOJAS T/C</t>
  </si>
  <si>
    <t>21100014-0006</t>
  </si>
  <si>
    <t>BORRADOR DE MIGAJON M-20</t>
  </si>
  <si>
    <t>21100074-0013</t>
  </si>
  <si>
    <t>21101001-0256</t>
  </si>
  <si>
    <t>BOLIGRAFO PUNTO MEDIANO</t>
  </si>
  <si>
    <t>21100013-0022</t>
  </si>
  <si>
    <t>MARCADOR TINTA PERMANENTE NEGRO</t>
  </si>
  <si>
    <t>21600007-0004</t>
  </si>
  <si>
    <t>PASTILLA P/TANQUE W.C.</t>
  </si>
  <si>
    <t>21600008-0003</t>
  </si>
  <si>
    <t>AROMATIZANTE DE AMBIENTE EN SPRAY GLADE</t>
  </si>
  <si>
    <t>25301001-0150</t>
  </si>
  <si>
    <t>BUTILHIOSCINA/PARACETAMOL COMPRIMIDOS</t>
  </si>
  <si>
    <t>25301001-0033</t>
  </si>
  <si>
    <t>PARACETAMOL TABLETAS</t>
  </si>
  <si>
    <t>25301001-0298</t>
  </si>
  <si>
    <t>NAPROXENO SODICO</t>
  </si>
  <si>
    <t>25300002-0026</t>
  </si>
  <si>
    <t>TEMPRA</t>
  </si>
  <si>
    <t>25300006-0004</t>
  </si>
  <si>
    <t>PEPTO-BISMOL SUSP.</t>
  </si>
  <si>
    <t>25401001-0150</t>
  </si>
  <si>
    <t>BANDITAS ADHESIVAS</t>
  </si>
  <si>
    <t>SERVICIO DE AGUA POTABLE PARA EL MODULO DE ATENCION CIUDADANA 100451</t>
  </si>
  <si>
    <t>35101</t>
  </si>
  <si>
    <t>SUMINISTRO E INSTALACION DE CHAPA EN EL MODULO DE ATENCION CIUDADANA 100451 EN REEMPLASO DE CHAPA DAÑADA EN LA PUERTA PRINCIPAL</t>
  </si>
  <si>
    <t>36101</t>
  </si>
  <si>
    <t>DIFUSIÓN DE MENSAJES SOBRE PROGRAMAS Y ACTIVIDADES INSTITUCIONALES</t>
  </si>
  <si>
    <t>IMPRESION DE MATERIAL DE DIFUSION (LONAS, CARTELES INFORMATIVOS Y MINIVOLANTES) DE LA CAMPAÑA ANUAL INTENSA 2022</t>
  </si>
  <si>
    <t>21601001-0061</t>
  </si>
  <si>
    <t>DOSIFICADOR C/BOTELLA DE PLASTICO</t>
  </si>
  <si>
    <t>26102001-0017</t>
  </si>
  <si>
    <t>VALE DE GASOLINA DE $400 PESOS - SERVICIOS PUBLICOS</t>
  </si>
  <si>
    <t>21401001-0155</t>
  </si>
  <si>
    <t>ALCOHOL ISOPROPILICO PARA LIMPIEZA DE EQUIPO DE COMPUTO</t>
  </si>
  <si>
    <t>PINOL 1 GALON</t>
  </si>
  <si>
    <t>SERVICIO DE ARRENDAMIENTO DEL EDIFICIO QUE OCUPA EL MODULO DE ATENCION CIUDADANA 100451 AL MES DE OCTUBRE DE 2022</t>
  </si>
  <si>
    <t>INE/SAAS/001/2022</t>
  </si>
  <si>
    <t>SERVICIO DE ARRENDAMIENTO DEL EDIFICIO QUE OCUPA EL MODULO DE ATENCION CIUDADANA 100452 AL MES DE OCTUBRE 2022</t>
  </si>
  <si>
    <t>INE/SAAS/002/2022</t>
  </si>
  <si>
    <t>SERVICIO DE VIGILANCIA EN EN LOS MODULOS DE ATENCION CIUDADANA 100451 Y 100452 AL MES DE OCTUBRE 2022</t>
  </si>
  <si>
    <t>SERVICIO DE LIMPIEZA EN LOS MAC 100451 Y 100452 DE LA 04 JUNTA DISTRITAL AL MES DE OCTUBRE 2022</t>
  </si>
  <si>
    <r>
      <t xml:space="preserve"> REFACCIONES Y ACCESORIOS MENORES DE MOBILIARIO Y EQUIPO DE ADMINISTRACIÓN, EDUCACIONAL Y RECREATIVO. </t>
    </r>
    <r>
      <rPr>
        <sz val="11"/>
        <rFont val="Arial"/>
        <family val="2"/>
      </rPr>
      <t xml:space="preserve"> </t>
    </r>
  </si>
  <si>
    <t>* El precio unitario con IVA esta redondeado.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</si>
</sst>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19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3" fillId="0" borderId="0" applyNumberFormat="0" applyFill="0" applyBorder="0" applyAlignment="0" applyProtection="0"/>
    <xf numFmtId="0" fontId="3" fillId="0" borderId="0"/>
    <xf numFmtId="0" fontId="1" fillId="0" borderId="0"/>
  </cellStyleXfs>
  <cellXfs count="100"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4" fontId="6" fillId="3" borderId="1" xfId="2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44" fontId="6" fillId="3" borderId="1" xfId="1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5" fillId="0" borderId="5" xfId="2" applyFont="1" applyBorder="1" applyAlignment="1">
      <alignment horizontal="left" vertical="center" wrapText="1"/>
    </xf>
    <xf numFmtId="164" fontId="6" fillId="0" borderId="1" xfId="2" quotePrefix="1" applyNumberFormat="1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1" fontId="4" fillId="0" borderId="3" xfId="3" applyNumberFormat="1" applyFont="1" applyBorder="1" applyAlignment="1">
      <alignment horizontal="left" vertical="center" wrapText="1"/>
    </xf>
    <xf numFmtId="4" fontId="6" fillId="0" borderId="3" xfId="2" applyNumberFormat="1" applyFont="1" applyBorder="1" applyAlignment="1">
      <alignment horizontal="left" vertical="center" wrapText="1"/>
    </xf>
    <xf numFmtId="1" fontId="6" fillId="0" borderId="3" xfId="2" applyNumberFormat="1" applyFont="1" applyBorder="1" applyAlignment="1">
      <alignment horizontal="left" vertical="center" wrapText="1"/>
    </xf>
    <xf numFmtId="44" fontId="6" fillId="0" borderId="3" xfId="1" applyFont="1" applyBorder="1" applyAlignment="1">
      <alignment horizontal="left" vertical="center" wrapText="1"/>
    </xf>
    <xf numFmtId="164" fontId="6" fillId="0" borderId="3" xfId="2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164" fontId="6" fillId="0" borderId="3" xfId="2" quotePrefix="1" applyNumberFormat="1" applyFont="1" applyBorder="1" applyAlignment="1">
      <alignment horizontal="left" vertical="center" wrapText="1"/>
    </xf>
    <xf numFmtId="164" fontId="6" fillId="0" borderId="1" xfId="2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6" applyFont="1" applyBorder="1" applyAlignment="1">
      <alignment horizontal="left" vertical="center"/>
    </xf>
    <xf numFmtId="3" fontId="5" fillId="0" borderId="0" xfId="0" applyNumberFormat="1" applyFont="1"/>
    <xf numFmtId="2" fontId="5" fillId="0" borderId="0" xfId="0" applyNumberFormat="1" applyFont="1"/>
    <xf numFmtId="44" fontId="5" fillId="0" borderId="3" xfId="0" applyNumberFormat="1" applyFont="1" applyBorder="1"/>
    <xf numFmtId="44" fontId="5" fillId="0" borderId="0" xfId="0" applyNumberFormat="1" applyFont="1"/>
    <xf numFmtId="0" fontId="5" fillId="0" borderId="0" xfId="0" applyFont="1" applyAlignment="1">
      <alignment horizontal="left" vertical="center"/>
    </xf>
    <xf numFmtId="0" fontId="7" fillId="0" borderId="0" xfId="2" applyFont="1"/>
    <xf numFmtId="1" fontId="8" fillId="2" borderId="1" xfId="3" applyNumberFormat="1" applyFont="1" applyFill="1" applyBorder="1" applyAlignment="1">
      <alignment horizontal="center" vertical="center" wrapText="1"/>
    </xf>
    <xf numFmtId="1" fontId="8" fillId="2" borderId="1" xfId="3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3" fontId="8" fillId="2" borderId="1" xfId="3" applyNumberFormat="1" applyFont="1" applyFill="1" applyBorder="1" applyAlignment="1">
      <alignment horizontal="center" vertical="center" wrapText="1"/>
    </xf>
    <xf numFmtId="3" fontId="8" fillId="2" borderId="1" xfId="4" applyNumberFormat="1" applyFont="1" applyFill="1" applyBorder="1" applyAlignment="1">
      <alignment horizontal="center" vertical="center" wrapText="1"/>
    </xf>
    <xf numFmtId="3" fontId="8" fillId="2" borderId="2" xfId="4" applyNumberFormat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1" fontId="4" fillId="0" borderId="3" xfId="3" applyNumberFormat="1" applyFont="1" applyBorder="1" applyAlignment="1">
      <alignment horizontal="center" vertical="center" wrapText="1"/>
    </xf>
    <xf numFmtId="3" fontId="4" fillId="0" borderId="3" xfId="3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44" fontId="6" fillId="0" borderId="3" xfId="1" applyFont="1" applyFill="1" applyBorder="1" applyAlignment="1">
      <alignment horizontal="left" wrapText="1"/>
    </xf>
    <xf numFmtId="49" fontId="4" fillId="0" borderId="1" xfId="3" applyNumberFormat="1" applyFont="1" applyBorder="1" applyAlignment="1">
      <alignment horizontal="left" vertical="center" wrapText="1"/>
    </xf>
    <xf numFmtId="4" fontId="6" fillId="0" borderId="3" xfId="2" applyNumberFormat="1" applyFont="1" applyBorder="1" applyAlignment="1">
      <alignment horizontal="left" vertical="center"/>
    </xf>
    <xf numFmtId="1" fontId="4" fillId="0" borderId="1" xfId="3" applyNumberFormat="1" applyFont="1" applyBorder="1" applyAlignment="1">
      <alignment horizontal="left" vertical="center" wrapText="1"/>
    </xf>
    <xf numFmtId="1" fontId="6" fillId="0" borderId="1" xfId="2" applyNumberFormat="1" applyFont="1" applyBorder="1" applyAlignment="1">
      <alignment horizontal="left" vertical="center"/>
    </xf>
    <xf numFmtId="1" fontId="4" fillId="0" borderId="1" xfId="3" applyNumberFormat="1" applyFont="1" applyBorder="1" applyAlignment="1">
      <alignment horizontal="center" vertical="center" wrapText="1"/>
    </xf>
    <xf numFmtId="3" fontId="4" fillId="0" borderId="1" xfId="3" applyNumberFormat="1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1" fontId="6" fillId="0" borderId="3" xfId="2" applyNumberFormat="1" applyFont="1" applyBorder="1" applyAlignment="1">
      <alignment horizontal="left" vertical="center"/>
    </xf>
    <xf numFmtId="3" fontId="6" fillId="0" borderId="3" xfId="2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49" fontId="4" fillId="0" borderId="3" xfId="3" applyNumberFormat="1" applyFont="1" applyBorder="1" applyAlignment="1">
      <alignment horizontal="left" vertical="center" wrapText="1"/>
    </xf>
    <xf numFmtId="1" fontId="6" fillId="0" borderId="3" xfId="2" applyNumberFormat="1" applyFont="1" applyBorder="1" applyAlignment="1">
      <alignment horizontal="center" vertical="center" wrapText="1"/>
    </xf>
    <xf numFmtId="1" fontId="4" fillId="0" borderId="3" xfId="3" applyNumberFormat="1" applyFont="1" applyBorder="1" applyAlignment="1">
      <alignment horizontal="center" vertical="center"/>
    </xf>
    <xf numFmtId="0" fontId="8" fillId="2" borderId="1" xfId="3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6" fillId="0" borderId="3" xfId="2" quotePrefix="1" applyFont="1" applyBorder="1" applyAlignment="1">
      <alignment horizontal="left" vertical="center" wrapText="1"/>
    </xf>
    <xf numFmtId="49" fontId="6" fillId="0" borderId="3" xfId="2" quotePrefix="1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0" borderId="3" xfId="0" quotePrefix="1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49" fontId="5" fillId="0" borderId="4" xfId="2" applyNumberFormat="1" applyFont="1" applyBorder="1" applyAlignment="1">
      <alignment horizontal="left" vertical="center" wrapText="1"/>
    </xf>
    <xf numFmtId="49" fontId="6" fillId="0" borderId="1" xfId="2" applyNumberFormat="1" applyFont="1" applyBorder="1" applyAlignment="1">
      <alignment horizontal="left" vertical="center" wrapText="1"/>
    </xf>
    <xf numFmtId="49" fontId="6" fillId="0" borderId="1" xfId="2" quotePrefix="1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4" fontId="6" fillId="0" borderId="3" xfId="2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2" fontId="6" fillId="0" borderId="3" xfId="2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 wrapText="1"/>
    </xf>
    <xf numFmtId="3" fontId="6" fillId="0" borderId="3" xfId="2" applyNumberFormat="1" applyFont="1" applyBorder="1" applyAlignment="1">
      <alignment horizontal="center" wrapText="1"/>
    </xf>
    <xf numFmtId="1" fontId="4" fillId="0" borderId="3" xfId="3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5" fillId="0" borderId="3" xfId="1" applyFont="1" applyBorder="1"/>
    <xf numFmtId="0" fontId="4" fillId="0" borderId="0" xfId="5" applyFont="1" applyAlignment="1">
      <alignment vertical="center"/>
    </xf>
    <xf numFmtId="0" fontId="4" fillId="0" borderId="0" xfId="5" applyFont="1" applyAlignment="1">
      <alignment horizontal="left" wrapText="1"/>
    </xf>
    <xf numFmtId="0" fontId="4" fillId="0" borderId="0" xfId="5" applyFont="1" applyAlignment="1">
      <alignment horizontal="center"/>
    </xf>
    <xf numFmtId="0" fontId="4" fillId="0" borderId="0" xfId="5" applyFont="1"/>
    <xf numFmtId="44" fontId="8" fillId="4" borderId="0" xfId="1" applyFont="1" applyFill="1" applyAlignment="1"/>
    <xf numFmtId="41" fontId="8" fillId="4" borderId="0" xfId="1" applyNumberFormat="1" applyFont="1" applyFill="1" applyAlignment="1"/>
    <xf numFmtId="0" fontId="5" fillId="0" borderId="0" xfId="6" applyFont="1"/>
    <xf numFmtId="0" fontId="7" fillId="0" borderId="0" xfId="2" applyFont="1" applyAlignment="1">
      <alignment horizontal="center"/>
    </xf>
    <xf numFmtId="41" fontId="8" fillId="4" borderId="7" xfId="1" applyNumberFormat="1" applyFont="1" applyFill="1" applyBorder="1" applyAlignment="1">
      <alignment horizontal="center"/>
    </xf>
    <xf numFmtId="0" fontId="10" fillId="4" borderId="0" xfId="5" applyFont="1" applyFill="1" applyAlignment="1">
      <alignment horizontal="center"/>
    </xf>
  </cellXfs>
  <cellStyles count="7">
    <cellStyle name="Millares 2" xfId="4" xr:uid="{C5117D66-B1B0-43DC-9DDB-C57585C387BA}"/>
    <cellStyle name="Moneda" xfId="1" builtinId="4"/>
    <cellStyle name="Normal" xfId="0" builtinId="0"/>
    <cellStyle name="Normal 2 2" xfId="2" xr:uid="{307F74B4-D5BB-410E-B760-33217269BA3A}"/>
    <cellStyle name="Normal 4 2" xfId="5" xr:uid="{F2CD4138-5BA9-4B3B-B5A7-CF55AC82B46E}"/>
    <cellStyle name="Normal 5" xfId="6" xr:uid="{94686A42-9E47-4BF9-9B61-F6E41D2CB5A8}"/>
    <cellStyle name="Normal 8" xfId="3" xr:uid="{5E4FA2E2-50CF-4149-BD32-FDBD7A3267F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356347</xdr:colOff>
      <xdr:row>1</xdr:row>
      <xdr:rowOff>74520</xdr:rowOff>
    </xdr:from>
    <xdr:to>
      <xdr:col>3</xdr:col>
      <xdr:colOff>180996</xdr:colOff>
      <xdr:row>6</xdr:row>
      <xdr:rowOff>95811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142E56-F3AB-4652-BC17-C17C83696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347" y="265020"/>
          <a:ext cx="2815499" cy="926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el\AppData\Local\Microsoft\Windows\Temporary%20Internet%20Files\Content.Outlook\BX9DN3MN\paaas\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Almacenamiento\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Voto%20electronico\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Materiales\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  <sheetName val="CatV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A605C-E28C-4BD7-AD1A-FB0823B966D9}">
  <dimension ref="A7:AW345"/>
  <sheetViews>
    <sheetView tabSelected="1" zoomScale="70" zoomScaleNormal="70" workbookViewId="0">
      <selection activeCell="E367" sqref="E367"/>
    </sheetView>
  </sheetViews>
  <sheetFormatPr baseColWidth="10" defaultColWidth="11.44140625" defaultRowHeight="13.8" x14ac:dyDescent="0.25"/>
  <cols>
    <col min="1" max="1" width="17.88671875" style="66" customWidth="1"/>
    <col min="2" max="2" width="15.5546875" style="66" customWidth="1"/>
    <col min="3" max="3" width="11.44140625" style="66"/>
    <col min="4" max="4" width="11.5546875" style="66" bestFit="1" customWidth="1"/>
    <col min="5" max="5" width="11.44140625" style="66"/>
    <col min="6" max="6" width="14.6640625" style="66" customWidth="1"/>
    <col min="7" max="7" width="11.44140625" style="66"/>
    <col min="8" max="8" width="11.88671875" style="66" bestFit="1" customWidth="1"/>
    <col min="9" max="9" width="112.21875" style="66" customWidth="1"/>
    <col min="10" max="10" width="19.88671875" style="66" customWidth="1"/>
    <col min="11" max="11" width="89.44140625" style="35" bestFit="1" customWidth="1"/>
    <col min="12" max="12" width="22.44140625" style="88" customWidth="1"/>
    <col min="13" max="13" width="27.44140625" style="88" bestFit="1" customWidth="1"/>
    <col min="14" max="14" width="23.33203125" style="9" bestFit="1" customWidth="1"/>
    <col min="15" max="15" width="19.33203125" style="88" bestFit="1" customWidth="1"/>
    <col min="16" max="16" width="13.6640625" style="88" bestFit="1" customWidth="1"/>
    <col min="17" max="17" width="34.109375" style="88" customWidth="1"/>
    <col min="18" max="18" width="19.6640625" style="88" bestFit="1" customWidth="1"/>
    <col min="19" max="20" width="11.88671875" style="88" bestFit="1" customWidth="1"/>
    <col min="21" max="21" width="15.109375" style="88" bestFit="1" customWidth="1"/>
    <col min="22" max="26" width="11.88671875" style="88" bestFit="1" customWidth="1"/>
    <col min="27" max="27" width="19.33203125" style="88" bestFit="1" customWidth="1"/>
    <col min="28" max="28" width="18.6640625" style="15" customWidth="1"/>
    <col min="29" max="30" width="11.88671875" style="15" bestFit="1" customWidth="1"/>
    <col min="31" max="31" width="11.44140625" style="15"/>
    <col min="32" max="32" width="13.88671875" style="15" bestFit="1" customWidth="1"/>
    <col min="33" max="33" width="11.5546875" style="15" bestFit="1" customWidth="1"/>
    <col min="34" max="16384" width="11.44140625" style="15"/>
  </cols>
  <sheetData>
    <row r="7" spans="1:39" x14ac:dyDescent="0.25">
      <c r="A7" s="97" t="s">
        <v>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</row>
    <row r="8" spans="1:39" x14ac:dyDescent="0.25">
      <c r="A8" s="97" t="s">
        <v>93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36"/>
      <c r="AF8" s="36"/>
      <c r="AG8" s="36"/>
      <c r="AH8" s="36"/>
      <c r="AI8" s="36"/>
      <c r="AJ8" s="36"/>
      <c r="AK8" s="36"/>
      <c r="AL8" s="36"/>
      <c r="AM8" s="36"/>
    </row>
    <row r="9" spans="1:39" ht="41.4" x14ac:dyDescent="0.25">
      <c r="A9" s="61" t="s">
        <v>1</v>
      </c>
      <c r="B9" s="61" t="s">
        <v>2</v>
      </c>
      <c r="C9" s="61" t="s">
        <v>3</v>
      </c>
      <c r="D9" s="61" t="s">
        <v>4</v>
      </c>
      <c r="E9" s="61" t="s">
        <v>5</v>
      </c>
      <c r="F9" s="61" t="s">
        <v>6</v>
      </c>
      <c r="G9" s="61" t="s">
        <v>7</v>
      </c>
      <c r="H9" s="38" t="s">
        <v>8</v>
      </c>
      <c r="I9" s="38" t="s">
        <v>9</v>
      </c>
      <c r="J9" s="38" t="s">
        <v>10</v>
      </c>
      <c r="K9" s="38" t="s">
        <v>11</v>
      </c>
      <c r="L9" s="37" t="s">
        <v>12</v>
      </c>
      <c r="M9" s="37" t="s">
        <v>13</v>
      </c>
      <c r="N9" s="37" t="s">
        <v>14</v>
      </c>
      <c r="O9" s="39" t="s">
        <v>15</v>
      </c>
      <c r="P9" s="39" t="s">
        <v>16</v>
      </c>
      <c r="Q9" s="40" t="s">
        <v>17</v>
      </c>
      <c r="R9" s="41" t="s">
        <v>18</v>
      </c>
      <c r="S9" s="41" t="s">
        <v>19</v>
      </c>
      <c r="T9" s="41" t="s">
        <v>20</v>
      </c>
      <c r="U9" s="41" t="s">
        <v>21</v>
      </c>
      <c r="V9" s="42" t="s">
        <v>22</v>
      </c>
      <c r="W9" s="42" t="s">
        <v>23</v>
      </c>
      <c r="X9" s="42" t="s">
        <v>24</v>
      </c>
      <c r="Y9" s="42" t="s">
        <v>25</v>
      </c>
      <c r="Z9" s="42" t="s">
        <v>26</v>
      </c>
      <c r="AA9" s="42" t="s">
        <v>27</v>
      </c>
      <c r="AB9" s="42" t="s">
        <v>28</v>
      </c>
      <c r="AC9" s="42" t="s">
        <v>29</v>
      </c>
      <c r="AD9" s="42" t="s">
        <v>30</v>
      </c>
    </row>
    <row r="10" spans="1:39" s="9" customFormat="1" ht="28.5" customHeight="1" x14ac:dyDescent="0.3">
      <c r="A10" s="6" t="s">
        <v>31</v>
      </c>
      <c r="B10" s="6" t="s">
        <v>32</v>
      </c>
      <c r="C10" s="6" t="s">
        <v>32</v>
      </c>
      <c r="D10" s="6" t="s">
        <v>33</v>
      </c>
      <c r="E10" s="6" t="s">
        <v>34</v>
      </c>
      <c r="F10" s="6" t="s">
        <v>33</v>
      </c>
      <c r="G10" s="6" t="s">
        <v>35</v>
      </c>
      <c r="H10" s="6">
        <v>21101</v>
      </c>
      <c r="I10" s="6" t="s">
        <v>36</v>
      </c>
      <c r="J10" s="2" t="s">
        <v>40</v>
      </c>
      <c r="K10" s="6" t="s">
        <v>41</v>
      </c>
      <c r="L10" s="5" t="s">
        <v>37</v>
      </c>
      <c r="M10" s="5" t="s">
        <v>37</v>
      </c>
      <c r="N10" s="5" t="s">
        <v>39</v>
      </c>
      <c r="O10" s="5">
        <v>4</v>
      </c>
      <c r="P10" s="7">
        <v>655.4</v>
      </c>
      <c r="Q10" s="5" t="s">
        <v>38</v>
      </c>
      <c r="R10" s="7">
        <f>O10*P10</f>
        <v>2621.6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14">
        <f>R10</f>
        <v>2621.6</v>
      </c>
      <c r="AC10" s="7">
        <v>0</v>
      </c>
      <c r="AD10" s="7">
        <v>0</v>
      </c>
    </row>
    <row r="11" spans="1:39" s="9" customFormat="1" ht="28.5" customHeight="1" x14ac:dyDescent="0.3">
      <c r="A11" s="6" t="s">
        <v>31</v>
      </c>
      <c r="B11" s="6" t="s">
        <v>32</v>
      </c>
      <c r="C11" s="6" t="s">
        <v>32</v>
      </c>
      <c r="D11" s="6" t="s">
        <v>33</v>
      </c>
      <c r="E11" s="6" t="s">
        <v>34</v>
      </c>
      <c r="F11" s="6" t="s">
        <v>33</v>
      </c>
      <c r="G11" s="6" t="s">
        <v>35</v>
      </c>
      <c r="H11" s="6">
        <v>21101</v>
      </c>
      <c r="I11" s="6" t="s">
        <v>36</v>
      </c>
      <c r="J11" s="2" t="s">
        <v>144</v>
      </c>
      <c r="K11" s="6" t="s">
        <v>100</v>
      </c>
      <c r="L11" s="5" t="s">
        <v>37</v>
      </c>
      <c r="M11" s="5" t="s">
        <v>37</v>
      </c>
      <c r="N11" s="5" t="s">
        <v>39</v>
      </c>
      <c r="O11" s="5">
        <v>1</v>
      </c>
      <c r="P11" s="7">
        <v>357.28</v>
      </c>
      <c r="Q11" s="5" t="s">
        <v>38</v>
      </c>
      <c r="R11" s="7">
        <f t="shared" ref="R11:R74" si="0">O11*P11</f>
        <v>357.28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14">
        <f>R11</f>
        <v>357.28</v>
      </c>
      <c r="AC11" s="7">
        <v>0</v>
      </c>
      <c r="AD11" s="7">
        <v>0</v>
      </c>
    </row>
    <row r="12" spans="1:39" s="9" customFormat="1" ht="28.5" customHeight="1" x14ac:dyDescent="0.3">
      <c r="A12" s="6" t="s">
        <v>31</v>
      </c>
      <c r="B12" s="6" t="s">
        <v>32</v>
      </c>
      <c r="C12" s="6" t="s">
        <v>32</v>
      </c>
      <c r="D12" s="6" t="s">
        <v>33</v>
      </c>
      <c r="E12" s="6" t="s">
        <v>34</v>
      </c>
      <c r="F12" s="6" t="s">
        <v>33</v>
      </c>
      <c r="G12" s="6" t="s">
        <v>35</v>
      </c>
      <c r="H12" s="6">
        <v>21101</v>
      </c>
      <c r="I12" s="6" t="s">
        <v>36</v>
      </c>
      <c r="J12" s="2" t="s">
        <v>145</v>
      </c>
      <c r="K12" s="6" t="s">
        <v>101</v>
      </c>
      <c r="L12" s="5" t="s">
        <v>37</v>
      </c>
      <c r="M12" s="5" t="s">
        <v>37</v>
      </c>
      <c r="N12" s="5" t="s">
        <v>39</v>
      </c>
      <c r="O12" s="5">
        <v>4</v>
      </c>
      <c r="P12" s="7">
        <v>44.08</v>
      </c>
      <c r="Q12" s="5" t="s">
        <v>38</v>
      </c>
      <c r="R12" s="7">
        <f>O12*P12</f>
        <v>176.32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14">
        <f t="shared" ref="AB12:AB74" si="1">R12</f>
        <v>176.32</v>
      </c>
      <c r="AC12" s="7">
        <v>0</v>
      </c>
      <c r="AD12" s="7">
        <v>0</v>
      </c>
    </row>
    <row r="13" spans="1:39" s="9" customFormat="1" ht="28.5" customHeight="1" x14ac:dyDescent="0.3">
      <c r="A13" s="6" t="s">
        <v>31</v>
      </c>
      <c r="B13" s="6" t="s">
        <v>32</v>
      </c>
      <c r="C13" s="6" t="s">
        <v>32</v>
      </c>
      <c r="D13" s="6" t="s">
        <v>33</v>
      </c>
      <c r="E13" s="6" t="s">
        <v>34</v>
      </c>
      <c r="F13" s="6" t="s">
        <v>33</v>
      </c>
      <c r="G13" s="6" t="s">
        <v>35</v>
      </c>
      <c r="H13" s="6">
        <v>21101</v>
      </c>
      <c r="I13" s="6" t="s">
        <v>36</v>
      </c>
      <c r="J13" s="2" t="s">
        <v>146</v>
      </c>
      <c r="K13" s="6" t="s">
        <v>102</v>
      </c>
      <c r="L13" s="5" t="s">
        <v>37</v>
      </c>
      <c r="M13" s="5" t="s">
        <v>37</v>
      </c>
      <c r="N13" s="5" t="s">
        <v>39</v>
      </c>
      <c r="O13" s="5">
        <v>2</v>
      </c>
      <c r="P13" s="3">
        <v>313.2</v>
      </c>
      <c r="Q13" s="5" t="s">
        <v>38</v>
      </c>
      <c r="R13" s="7">
        <f t="shared" si="0"/>
        <v>626.4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14">
        <f t="shared" si="1"/>
        <v>626.4</v>
      </c>
      <c r="AC13" s="7">
        <v>0</v>
      </c>
      <c r="AD13" s="7">
        <v>0</v>
      </c>
    </row>
    <row r="14" spans="1:39" s="9" customFormat="1" ht="28.5" customHeight="1" x14ac:dyDescent="0.3">
      <c r="A14" s="6" t="s">
        <v>31</v>
      </c>
      <c r="B14" s="6" t="s">
        <v>32</v>
      </c>
      <c r="C14" s="6" t="s">
        <v>32</v>
      </c>
      <c r="D14" s="6" t="s">
        <v>33</v>
      </c>
      <c r="E14" s="6" t="s">
        <v>34</v>
      </c>
      <c r="F14" s="6" t="s">
        <v>33</v>
      </c>
      <c r="G14" s="6" t="s">
        <v>35</v>
      </c>
      <c r="H14" s="6">
        <v>21101</v>
      </c>
      <c r="I14" s="6" t="s">
        <v>36</v>
      </c>
      <c r="J14" s="2" t="s">
        <v>147</v>
      </c>
      <c r="K14" s="6" t="s">
        <v>103</v>
      </c>
      <c r="L14" s="5" t="s">
        <v>37</v>
      </c>
      <c r="M14" s="5" t="s">
        <v>37</v>
      </c>
      <c r="N14" s="5" t="s">
        <v>39</v>
      </c>
      <c r="O14" s="5">
        <v>2</v>
      </c>
      <c r="P14" s="7">
        <v>63.8</v>
      </c>
      <c r="Q14" s="5" t="s">
        <v>38</v>
      </c>
      <c r="R14" s="7">
        <f t="shared" si="0"/>
        <v>127.6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14">
        <f t="shared" si="1"/>
        <v>127.6</v>
      </c>
      <c r="AC14" s="7">
        <v>0</v>
      </c>
      <c r="AD14" s="7">
        <v>0</v>
      </c>
    </row>
    <row r="15" spans="1:39" s="9" customFormat="1" ht="28.5" customHeight="1" x14ac:dyDescent="0.3">
      <c r="A15" s="6" t="s">
        <v>31</v>
      </c>
      <c r="B15" s="6" t="s">
        <v>32</v>
      </c>
      <c r="C15" s="6" t="s">
        <v>32</v>
      </c>
      <c r="D15" s="6" t="s">
        <v>33</v>
      </c>
      <c r="E15" s="6" t="s">
        <v>64</v>
      </c>
      <c r="F15" s="6">
        <v>88</v>
      </c>
      <c r="G15" s="6" t="s">
        <v>66</v>
      </c>
      <c r="H15" s="6">
        <v>21101</v>
      </c>
      <c r="I15" s="6" t="s">
        <v>36</v>
      </c>
      <c r="J15" s="2" t="s">
        <v>42</v>
      </c>
      <c r="K15" s="6" t="s">
        <v>43</v>
      </c>
      <c r="L15" s="5" t="s">
        <v>37</v>
      </c>
      <c r="M15" s="5" t="s">
        <v>37</v>
      </c>
      <c r="N15" s="5" t="s">
        <v>39</v>
      </c>
      <c r="O15" s="5">
        <v>5</v>
      </c>
      <c r="P15" s="7">
        <v>135.72</v>
      </c>
      <c r="Q15" s="5" t="s">
        <v>38</v>
      </c>
      <c r="R15" s="7">
        <f t="shared" si="0"/>
        <v>678.6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14">
        <f t="shared" si="1"/>
        <v>678.6</v>
      </c>
      <c r="AC15" s="7">
        <v>0</v>
      </c>
      <c r="AD15" s="7">
        <v>0</v>
      </c>
    </row>
    <row r="16" spans="1:39" s="9" customFormat="1" ht="28.5" customHeight="1" x14ac:dyDescent="0.3">
      <c r="A16" s="6" t="s">
        <v>31</v>
      </c>
      <c r="B16" s="6" t="s">
        <v>32</v>
      </c>
      <c r="C16" s="6" t="s">
        <v>32</v>
      </c>
      <c r="D16" s="6" t="s">
        <v>33</v>
      </c>
      <c r="E16" s="6" t="s">
        <v>34</v>
      </c>
      <c r="F16" s="6" t="s">
        <v>33</v>
      </c>
      <c r="G16" s="6" t="s">
        <v>35</v>
      </c>
      <c r="H16" s="6">
        <v>22104</v>
      </c>
      <c r="I16" s="8" t="s">
        <v>44</v>
      </c>
      <c r="J16" s="2" t="s">
        <v>49</v>
      </c>
      <c r="K16" s="6" t="s">
        <v>50</v>
      </c>
      <c r="L16" s="5" t="s">
        <v>37</v>
      </c>
      <c r="M16" s="5" t="s">
        <v>37</v>
      </c>
      <c r="N16" s="5" t="s">
        <v>89</v>
      </c>
      <c r="O16" s="5">
        <v>144</v>
      </c>
      <c r="P16" s="7">
        <v>13</v>
      </c>
      <c r="Q16" s="5" t="s">
        <v>38</v>
      </c>
      <c r="R16" s="7">
        <f t="shared" si="0"/>
        <v>1872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14">
        <f t="shared" si="1"/>
        <v>1872</v>
      </c>
      <c r="AC16" s="7">
        <v>0</v>
      </c>
      <c r="AD16" s="7">
        <v>0</v>
      </c>
    </row>
    <row r="17" spans="1:30" s="9" customFormat="1" ht="28.5" customHeight="1" x14ac:dyDescent="0.3">
      <c r="A17" s="6" t="s">
        <v>31</v>
      </c>
      <c r="B17" s="6" t="s">
        <v>32</v>
      </c>
      <c r="C17" s="6" t="s">
        <v>32</v>
      </c>
      <c r="D17" s="6" t="s">
        <v>33</v>
      </c>
      <c r="E17" s="6" t="s">
        <v>34</v>
      </c>
      <c r="F17" s="6" t="s">
        <v>33</v>
      </c>
      <c r="G17" s="6" t="s">
        <v>35</v>
      </c>
      <c r="H17" s="6">
        <v>22104</v>
      </c>
      <c r="I17" s="8" t="s">
        <v>44</v>
      </c>
      <c r="J17" s="2" t="s">
        <v>56</v>
      </c>
      <c r="K17" s="6" t="s">
        <v>57</v>
      </c>
      <c r="L17" s="5" t="s">
        <v>37</v>
      </c>
      <c r="M17" s="5" t="s">
        <v>37</v>
      </c>
      <c r="N17" s="5" t="s">
        <v>89</v>
      </c>
      <c r="O17" s="5">
        <v>360</v>
      </c>
      <c r="P17" s="3">
        <v>7.5</v>
      </c>
      <c r="Q17" s="5" t="s">
        <v>38</v>
      </c>
      <c r="R17" s="7">
        <f t="shared" si="0"/>
        <v>2700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14">
        <f t="shared" si="1"/>
        <v>2700</v>
      </c>
      <c r="AC17" s="7">
        <v>0</v>
      </c>
      <c r="AD17" s="7">
        <v>0</v>
      </c>
    </row>
    <row r="18" spans="1:30" s="9" customFormat="1" ht="28.5" customHeight="1" x14ac:dyDescent="0.3">
      <c r="A18" s="6" t="s">
        <v>31</v>
      </c>
      <c r="B18" s="6" t="s">
        <v>32</v>
      </c>
      <c r="C18" s="6" t="s">
        <v>32</v>
      </c>
      <c r="D18" s="6" t="s">
        <v>33</v>
      </c>
      <c r="E18" s="6" t="s">
        <v>34</v>
      </c>
      <c r="F18" s="6" t="s">
        <v>33</v>
      </c>
      <c r="G18" s="6" t="s">
        <v>35</v>
      </c>
      <c r="H18" s="6">
        <v>22104</v>
      </c>
      <c r="I18" s="8" t="s">
        <v>44</v>
      </c>
      <c r="J18" s="2" t="s">
        <v>148</v>
      </c>
      <c r="K18" s="6" t="s">
        <v>104</v>
      </c>
      <c r="L18" s="5" t="s">
        <v>37</v>
      </c>
      <c r="M18" s="5" t="s">
        <v>37</v>
      </c>
      <c r="N18" s="5" t="s">
        <v>161</v>
      </c>
      <c r="O18" s="5">
        <v>32</v>
      </c>
      <c r="P18" s="7">
        <v>25</v>
      </c>
      <c r="Q18" s="5" t="s">
        <v>38</v>
      </c>
      <c r="R18" s="7">
        <f t="shared" si="0"/>
        <v>800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14">
        <f t="shared" si="1"/>
        <v>800</v>
      </c>
      <c r="AC18" s="7">
        <v>0</v>
      </c>
      <c r="AD18" s="7">
        <v>0</v>
      </c>
    </row>
    <row r="19" spans="1:30" s="9" customFormat="1" ht="28.5" customHeight="1" x14ac:dyDescent="0.3">
      <c r="A19" s="6" t="s">
        <v>31</v>
      </c>
      <c r="B19" s="6" t="s">
        <v>32</v>
      </c>
      <c r="C19" s="6" t="s">
        <v>32</v>
      </c>
      <c r="D19" s="6" t="s">
        <v>33</v>
      </c>
      <c r="E19" s="6" t="s">
        <v>60</v>
      </c>
      <c r="F19" s="6">
        <v>43</v>
      </c>
      <c r="G19" s="6" t="s">
        <v>35</v>
      </c>
      <c r="H19" s="6">
        <v>22104</v>
      </c>
      <c r="I19" s="8" t="s">
        <v>44</v>
      </c>
      <c r="J19" s="2" t="s">
        <v>149</v>
      </c>
      <c r="K19" s="6" t="s">
        <v>105</v>
      </c>
      <c r="L19" s="5" t="s">
        <v>37</v>
      </c>
      <c r="M19" s="5" t="s">
        <v>37</v>
      </c>
      <c r="N19" s="5" t="s">
        <v>39</v>
      </c>
      <c r="O19" s="5">
        <v>25</v>
      </c>
      <c r="P19" s="7">
        <v>5</v>
      </c>
      <c r="Q19" s="5" t="s">
        <v>38</v>
      </c>
      <c r="R19" s="7">
        <f t="shared" si="0"/>
        <v>125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14">
        <f t="shared" si="1"/>
        <v>125</v>
      </c>
      <c r="AC19" s="7">
        <v>0</v>
      </c>
      <c r="AD19" s="7">
        <v>0</v>
      </c>
    </row>
    <row r="20" spans="1:30" s="9" customFormat="1" ht="28.5" customHeight="1" x14ac:dyDescent="0.3">
      <c r="A20" s="6" t="s">
        <v>31</v>
      </c>
      <c r="B20" s="6" t="s">
        <v>32</v>
      </c>
      <c r="C20" s="6" t="s">
        <v>32</v>
      </c>
      <c r="D20" s="6" t="s">
        <v>33</v>
      </c>
      <c r="E20" s="6" t="s">
        <v>34</v>
      </c>
      <c r="F20" s="6" t="s">
        <v>33</v>
      </c>
      <c r="G20" s="6" t="s">
        <v>35</v>
      </c>
      <c r="H20" s="6">
        <v>22104</v>
      </c>
      <c r="I20" s="8" t="s">
        <v>44</v>
      </c>
      <c r="J20" s="2" t="s">
        <v>86</v>
      </c>
      <c r="K20" s="6" t="s">
        <v>83</v>
      </c>
      <c r="L20" s="5" t="s">
        <v>37</v>
      </c>
      <c r="M20" s="5" t="s">
        <v>37</v>
      </c>
      <c r="N20" s="5" t="s">
        <v>90</v>
      </c>
      <c r="O20" s="5">
        <v>4</v>
      </c>
      <c r="P20" s="7">
        <v>265</v>
      </c>
      <c r="Q20" s="5" t="s">
        <v>38</v>
      </c>
      <c r="R20" s="7">
        <f t="shared" si="0"/>
        <v>1060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14">
        <f t="shared" si="1"/>
        <v>1060</v>
      </c>
      <c r="AC20" s="7">
        <v>0</v>
      </c>
      <c r="AD20" s="7">
        <v>0</v>
      </c>
    </row>
    <row r="21" spans="1:30" s="9" customFormat="1" ht="28.5" customHeight="1" x14ac:dyDescent="0.3">
      <c r="A21" s="6" t="s">
        <v>31</v>
      </c>
      <c r="B21" s="6" t="s">
        <v>32</v>
      </c>
      <c r="C21" s="6" t="s">
        <v>32</v>
      </c>
      <c r="D21" s="6" t="s">
        <v>33</v>
      </c>
      <c r="E21" s="6" t="s">
        <v>34</v>
      </c>
      <c r="F21" s="6" t="s">
        <v>33</v>
      </c>
      <c r="G21" s="6" t="s">
        <v>35</v>
      </c>
      <c r="H21" s="6">
        <v>22104</v>
      </c>
      <c r="I21" s="8" t="s">
        <v>44</v>
      </c>
      <c r="J21" s="2" t="s">
        <v>51</v>
      </c>
      <c r="K21" s="6" t="s">
        <v>52</v>
      </c>
      <c r="L21" s="5" t="s">
        <v>37</v>
      </c>
      <c r="M21" s="5" t="s">
        <v>37</v>
      </c>
      <c r="N21" s="5" t="s">
        <v>89</v>
      </c>
      <c r="O21" s="5">
        <v>480</v>
      </c>
      <c r="P21" s="3">
        <v>6</v>
      </c>
      <c r="Q21" s="5" t="s">
        <v>38</v>
      </c>
      <c r="R21" s="7">
        <f t="shared" si="0"/>
        <v>2880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14">
        <f t="shared" si="1"/>
        <v>2880</v>
      </c>
      <c r="AC21" s="7">
        <v>0</v>
      </c>
      <c r="AD21" s="7">
        <v>0</v>
      </c>
    </row>
    <row r="22" spans="1:30" s="9" customFormat="1" ht="28.5" customHeight="1" x14ac:dyDescent="0.3">
      <c r="A22" s="6" t="s">
        <v>31</v>
      </c>
      <c r="B22" s="6" t="s">
        <v>32</v>
      </c>
      <c r="C22" s="6" t="s">
        <v>32</v>
      </c>
      <c r="D22" s="6" t="s">
        <v>33</v>
      </c>
      <c r="E22" s="6" t="s">
        <v>67</v>
      </c>
      <c r="F22" s="6" t="s">
        <v>33</v>
      </c>
      <c r="G22" s="6" t="s">
        <v>68</v>
      </c>
      <c r="H22" s="6">
        <v>22104</v>
      </c>
      <c r="I22" s="8" t="s">
        <v>44</v>
      </c>
      <c r="J22" s="2" t="s">
        <v>88</v>
      </c>
      <c r="K22" s="6" t="s">
        <v>85</v>
      </c>
      <c r="L22" s="5" t="s">
        <v>37</v>
      </c>
      <c r="M22" s="5" t="s">
        <v>37</v>
      </c>
      <c r="N22" s="5" t="s">
        <v>53</v>
      </c>
      <c r="O22" s="5">
        <v>17</v>
      </c>
      <c r="P22" s="7">
        <v>198</v>
      </c>
      <c r="Q22" s="5" t="s">
        <v>38</v>
      </c>
      <c r="R22" s="7">
        <f t="shared" si="0"/>
        <v>3366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14">
        <f t="shared" si="1"/>
        <v>3366</v>
      </c>
      <c r="AC22" s="7">
        <v>0</v>
      </c>
      <c r="AD22" s="7">
        <v>0</v>
      </c>
    </row>
    <row r="23" spans="1:30" s="9" customFormat="1" ht="28.5" customHeight="1" x14ac:dyDescent="0.3">
      <c r="A23" s="6" t="s">
        <v>31</v>
      </c>
      <c r="B23" s="6" t="s">
        <v>32</v>
      </c>
      <c r="C23" s="6" t="s">
        <v>32</v>
      </c>
      <c r="D23" s="6" t="s">
        <v>33</v>
      </c>
      <c r="E23" s="6" t="s">
        <v>94</v>
      </c>
      <c r="F23" s="6" t="s">
        <v>33</v>
      </c>
      <c r="G23" s="6" t="s">
        <v>35</v>
      </c>
      <c r="H23" s="6">
        <v>22104</v>
      </c>
      <c r="I23" s="8" t="s">
        <v>44</v>
      </c>
      <c r="J23" s="2" t="s">
        <v>88</v>
      </c>
      <c r="K23" s="6" t="s">
        <v>85</v>
      </c>
      <c r="L23" s="5" t="s">
        <v>37</v>
      </c>
      <c r="M23" s="5" t="s">
        <v>37</v>
      </c>
      <c r="N23" s="5" t="s">
        <v>53</v>
      </c>
      <c r="O23" s="5">
        <v>3</v>
      </c>
      <c r="P23" s="7">
        <v>198</v>
      </c>
      <c r="Q23" s="5" t="s">
        <v>38</v>
      </c>
      <c r="R23" s="7">
        <f t="shared" si="0"/>
        <v>594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14">
        <f t="shared" si="1"/>
        <v>594</v>
      </c>
      <c r="AC23" s="7">
        <v>0</v>
      </c>
      <c r="AD23" s="7">
        <v>0</v>
      </c>
    </row>
    <row r="24" spans="1:30" s="9" customFormat="1" ht="28.5" customHeight="1" x14ac:dyDescent="0.3">
      <c r="A24" s="6" t="s">
        <v>31</v>
      </c>
      <c r="B24" s="6" t="s">
        <v>32</v>
      </c>
      <c r="C24" s="6" t="s">
        <v>32</v>
      </c>
      <c r="D24" s="6" t="s">
        <v>33</v>
      </c>
      <c r="E24" s="6" t="s">
        <v>34</v>
      </c>
      <c r="F24" s="6" t="s">
        <v>33</v>
      </c>
      <c r="G24" s="6" t="s">
        <v>35</v>
      </c>
      <c r="H24" s="6">
        <v>22104</v>
      </c>
      <c r="I24" s="8" t="s">
        <v>44</v>
      </c>
      <c r="J24" s="2" t="s">
        <v>87</v>
      </c>
      <c r="K24" s="6" t="s">
        <v>84</v>
      </c>
      <c r="L24" s="5" t="s">
        <v>37</v>
      </c>
      <c r="M24" s="5" t="s">
        <v>37</v>
      </c>
      <c r="N24" s="5" t="s">
        <v>53</v>
      </c>
      <c r="O24" s="5">
        <v>3</v>
      </c>
      <c r="P24" s="7">
        <v>205</v>
      </c>
      <c r="Q24" s="5" t="s">
        <v>38</v>
      </c>
      <c r="R24" s="7">
        <f t="shared" si="0"/>
        <v>615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14">
        <f t="shared" si="1"/>
        <v>615</v>
      </c>
      <c r="AC24" s="7">
        <v>0</v>
      </c>
      <c r="AD24" s="7">
        <v>0</v>
      </c>
    </row>
    <row r="25" spans="1:30" s="9" customFormat="1" ht="28.5" customHeight="1" x14ac:dyDescent="0.3">
      <c r="A25" s="6" t="s">
        <v>31</v>
      </c>
      <c r="B25" s="6" t="s">
        <v>32</v>
      </c>
      <c r="C25" s="6" t="s">
        <v>32</v>
      </c>
      <c r="D25" s="6" t="s">
        <v>33</v>
      </c>
      <c r="E25" s="6" t="s">
        <v>63</v>
      </c>
      <c r="F25" s="6">
        <v>44</v>
      </c>
      <c r="G25" s="6" t="s">
        <v>35</v>
      </c>
      <c r="H25" s="6">
        <v>22104</v>
      </c>
      <c r="I25" s="8" t="s">
        <v>44</v>
      </c>
      <c r="J25" s="2" t="s">
        <v>150</v>
      </c>
      <c r="K25" s="6" t="s">
        <v>106</v>
      </c>
      <c r="L25" s="5" t="s">
        <v>37</v>
      </c>
      <c r="M25" s="5" t="s">
        <v>37</v>
      </c>
      <c r="N25" s="5" t="s">
        <v>53</v>
      </c>
      <c r="O25" s="5">
        <v>1</v>
      </c>
      <c r="P25" s="3">
        <v>90</v>
      </c>
      <c r="Q25" s="5" t="s">
        <v>38</v>
      </c>
      <c r="R25" s="7">
        <f t="shared" si="0"/>
        <v>90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14">
        <f t="shared" si="1"/>
        <v>90</v>
      </c>
      <c r="AC25" s="7">
        <v>0</v>
      </c>
      <c r="AD25" s="7">
        <v>0</v>
      </c>
    </row>
    <row r="26" spans="1:30" s="9" customFormat="1" ht="28.5" customHeight="1" x14ac:dyDescent="0.3">
      <c r="A26" s="6" t="s">
        <v>31</v>
      </c>
      <c r="B26" s="6" t="s">
        <v>32</v>
      </c>
      <c r="C26" s="6" t="s">
        <v>32</v>
      </c>
      <c r="D26" s="6" t="s">
        <v>33</v>
      </c>
      <c r="E26" s="6" t="s">
        <v>34</v>
      </c>
      <c r="F26" s="6" t="s">
        <v>33</v>
      </c>
      <c r="G26" s="6" t="s">
        <v>35</v>
      </c>
      <c r="H26" s="6">
        <v>22104</v>
      </c>
      <c r="I26" s="8" t="s">
        <v>44</v>
      </c>
      <c r="J26" s="2" t="s">
        <v>45</v>
      </c>
      <c r="K26" s="6" t="s">
        <v>46</v>
      </c>
      <c r="L26" s="5" t="s">
        <v>37</v>
      </c>
      <c r="M26" s="5" t="s">
        <v>37</v>
      </c>
      <c r="N26" s="5" t="s">
        <v>47</v>
      </c>
      <c r="O26" s="5">
        <v>4500</v>
      </c>
      <c r="P26" s="7">
        <v>1</v>
      </c>
      <c r="Q26" s="5" t="s">
        <v>38</v>
      </c>
      <c r="R26" s="7">
        <f t="shared" si="0"/>
        <v>4500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14">
        <f t="shared" si="1"/>
        <v>4500</v>
      </c>
      <c r="AC26" s="7">
        <v>0</v>
      </c>
      <c r="AD26" s="7">
        <v>0</v>
      </c>
    </row>
    <row r="27" spans="1:30" s="9" customFormat="1" ht="28.5" customHeight="1" x14ac:dyDescent="0.3">
      <c r="A27" s="6" t="s">
        <v>31</v>
      </c>
      <c r="B27" s="6" t="s">
        <v>32</v>
      </c>
      <c r="C27" s="6" t="s">
        <v>32</v>
      </c>
      <c r="D27" s="6" t="s">
        <v>33</v>
      </c>
      <c r="E27" s="6" t="s">
        <v>34</v>
      </c>
      <c r="F27" s="6" t="s">
        <v>33</v>
      </c>
      <c r="G27" s="6" t="s">
        <v>35</v>
      </c>
      <c r="H27" s="6">
        <v>22104</v>
      </c>
      <c r="I27" s="8" t="s">
        <v>44</v>
      </c>
      <c r="J27" s="2" t="s">
        <v>45</v>
      </c>
      <c r="K27" s="6" t="s">
        <v>46</v>
      </c>
      <c r="L27" s="5" t="s">
        <v>37</v>
      </c>
      <c r="M27" s="5" t="s">
        <v>37</v>
      </c>
      <c r="N27" s="5" t="s">
        <v>47</v>
      </c>
      <c r="O27" s="5">
        <v>4800</v>
      </c>
      <c r="P27" s="7">
        <v>1</v>
      </c>
      <c r="Q27" s="5" t="s">
        <v>38</v>
      </c>
      <c r="R27" s="7">
        <f t="shared" si="0"/>
        <v>4800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14">
        <f t="shared" si="1"/>
        <v>4800</v>
      </c>
      <c r="AC27" s="7">
        <v>0</v>
      </c>
      <c r="AD27" s="7">
        <v>0</v>
      </c>
    </row>
    <row r="28" spans="1:30" s="9" customFormat="1" ht="28.5" customHeight="1" x14ac:dyDescent="0.3">
      <c r="A28" s="6" t="s">
        <v>31</v>
      </c>
      <c r="B28" s="6" t="s">
        <v>32</v>
      </c>
      <c r="C28" s="6" t="s">
        <v>32</v>
      </c>
      <c r="D28" s="6" t="s">
        <v>33</v>
      </c>
      <c r="E28" s="6" t="s">
        <v>94</v>
      </c>
      <c r="F28" s="6" t="s">
        <v>33</v>
      </c>
      <c r="G28" s="6" t="s">
        <v>35</v>
      </c>
      <c r="H28" s="6">
        <v>22104</v>
      </c>
      <c r="I28" s="8" t="s">
        <v>44</v>
      </c>
      <c r="J28" s="2" t="s">
        <v>45</v>
      </c>
      <c r="K28" s="6" t="s">
        <v>46</v>
      </c>
      <c r="L28" s="5" t="s">
        <v>37</v>
      </c>
      <c r="M28" s="5" t="s">
        <v>37</v>
      </c>
      <c r="N28" s="5" t="s">
        <v>47</v>
      </c>
      <c r="O28" s="5">
        <v>875</v>
      </c>
      <c r="P28" s="7">
        <v>1</v>
      </c>
      <c r="Q28" s="5" t="s">
        <v>38</v>
      </c>
      <c r="R28" s="7">
        <f t="shared" si="0"/>
        <v>875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14">
        <f t="shared" si="1"/>
        <v>875</v>
      </c>
      <c r="AC28" s="7">
        <v>0</v>
      </c>
      <c r="AD28" s="7">
        <v>0</v>
      </c>
    </row>
    <row r="29" spans="1:30" s="9" customFormat="1" ht="28.5" customHeight="1" x14ac:dyDescent="0.3">
      <c r="A29" s="6" t="s">
        <v>31</v>
      </c>
      <c r="B29" s="6" t="s">
        <v>32</v>
      </c>
      <c r="C29" s="6" t="s">
        <v>32</v>
      </c>
      <c r="D29" s="6" t="s">
        <v>33</v>
      </c>
      <c r="E29" s="6" t="s">
        <v>60</v>
      </c>
      <c r="F29" s="6">
        <v>43</v>
      </c>
      <c r="G29" s="6" t="s">
        <v>35</v>
      </c>
      <c r="H29" s="6">
        <v>22104</v>
      </c>
      <c r="I29" s="8" t="s">
        <v>44</v>
      </c>
      <c r="J29" s="2" t="s">
        <v>45</v>
      </c>
      <c r="K29" s="6" t="s">
        <v>46</v>
      </c>
      <c r="L29" s="5" t="s">
        <v>37</v>
      </c>
      <c r="M29" s="5" t="s">
        <v>37</v>
      </c>
      <c r="N29" s="5" t="s">
        <v>47</v>
      </c>
      <c r="O29" s="5">
        <v>695.9</v>
      </c>
      <c r="P29" s="3">
        <v>1</v>
      </c>
      <c r="Q29" s="5" t="s">
        <v>38</v>
      </c>
      <c r="R29" s="7">
        <f t="shared" si="0"/>
        <v>695.9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14">
        <f t="shared" si="1"/>
        <v>695.9</v>
      </c>
      <c r="AC29" s="7">
        <v>0</v>
      </c>
      <c r="AD29" s="7">
        <v>0</v>
      </c>
    </row>
    <row r="30" spans="1:30" s="9" customFormat="1" ht="28.5" customHeight="1" x14ac:dyDescent="0.3">
      <c r="A30" s="6" t="s">
        <v>31</v>
      </c>
      <c r="B30" s="6" t="s">
        <v>32</v>
      </c>
      <c r="C30" s="6" t="s">
        <v>32</v>
      </c>
      <c r="D30" s="6" t="s">
        <v>33</v>
      </c>
      <c r="E30" s="6" t="s">
        <v>63</v>
      </c>
      <c r="F30" s="6">
        <v>44</v>
      </c>
      <c r="G30" s="6" t="s">
        <v>35</v>
      </c>
      <c r="H30" s="6">
        <v>22104</v>
      </c>
      <c r="I30" s="8" t="s">
        <v>44</v>
      </c>
      <c r="J30" s="2" t="s">
        <v>45</v>
      </c>
      <c r="K30" s="6" t="s">
        <v>46</v>
      </c>
      <c r="L30" s="5" t="s">
        <v>37</v>
      </c>
      <c r="M30" s="5" t="s">
        <v>37</v>
      </c>
      <c r="N30" s="5" t="s">
        <v>47</v>
      </c>
      <c r="O30" s="5">
        <v>2444.1</v>
      </c>
      <c r="P30" s="7">
        <v>1</v>
      </c>
      <c r="Q30" s="5" t="s">
        <v>38</v>
      </c>
      <c r="R30" s="7">
        <f t="shared" si="0"/>
        <v>2444.1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14">
        <f t="shared" si="1"/>
        <v>2444.1</v>
      </c>
      <c r="AC30" s="7">
        <v>0</v>
      </c>
      <c r="AD30" s="7">
        <v>0</v>
      </c>
    </row>
    <row r="31" spans="1:30" s="9" customFormat="1" ht="28.5" customHeight="1" x14ac:dyDescent="0.3">
      <c r="A31" s="6" t="s">
        <v>31</v>
      </c>
      <c r="B31" s="6" t="s">
        <v>32</v>
      </c>
      <c r="C31" s="6" t="s">
        <v>32</v>
      </c>
      <c r="D31" s="6" t="s">
        <v>33</v>
      </c>
      <c r="E31" s="6" t="s">
        <v>94</v>
      </c>
      <c r="F31" s="6" t="s">
        <v>33</v>
      </c>
      <c r="G31" s="6" t="s">
        <v>35</v>
      </c>
      <c r="H31" s="6">
        <v>22104</v>
      </c>
      <c r="I31" s="8" t="s">
        <v>44</v>
      </c>
      <c r="J31" s="2" t="s">
        <v>45</v>
      </c>
      <c r="K31" s="6" t="s">
        <v>46</v>
      </c>
      <c r="L31" s="5" t="s">
        <v>37</v>
      </c>
      <c r="M31" s="5" t="s">
        <v>37</v>
      </c>
      <c r="N31" s="5" t="s">
        <v>47</v>
      </c>
      <c r="O31" s="5">
        <v>2060</v>
      </c>
      <c r="P31" s="7">
        <v>1</v>
      </c>
      <c r="Q31" s="5" t="s">
        <v>38</v>
      </c>
      <c r="R31" s="7">
        <f t="shared" si="0"/>
        <v>2060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14">
        <f t="shared" si="1"/>
        <v>2060</v>
      </c>
      <c r="AC31" s="7">
        <v>0</v>
      </c>
      <c r="AD31" s="7">
        <v>0</v>
      </c>
    </row>
    <row r="32" spans="1:30" s="9" customFormat="1" ht="28.5" customHeight="1" x14ac:dyDescent="0.3">
      <c r="A32" s="6" t="s">
        <v>31</v>
      </c>
      <c r="B32" s="6" t="s">
        <v>32</v>
      </c>
      <c r="C32" s="6" t="s">
        <v>32</v>
      </c>
      <c r="D32" s="6" t="s">
        <v>33</v>
      </c>
      <c r="E32" s="6" t="s">
        <v>60</v>
      </c>
      <c r="F32" s="6">
        <v>43</v>
      </c>
      <c r="G32" s="6" t="s">
        <v>35</v>
      </c>
      <c r="H32" s="6">
        <v>22104</v>
      </c>
      <c r="I32" s="8" t="s">
        <v>44</v>
      </c>
      <c r="J32" s="2" t="s">
        <v>45</v>
      </c>
      <c r="K32" s="6" t="s">
        <v>46</v>
      </c>
      <c r="L32" s="5" t="s">
        <v>37</v>
      </c>
      <c r="M32" s="5" t="s">
        <v>37</v>
      </c>
      <c r="N32" s="5" t="s">
        <v>47</v>
      </c>
      <c r="O32" s="5">
        <v>490</v>
      </c>
      <c r="P32" s="7">
        <v>1</v>
      </c>
      <c r="Q32" s="5" t="s">
        <v>38</v>
      </c>
      <c r="R32" s="7">
        <f t="shared" si="0"/>
        <v>490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14">
        <f t="shared" si="1"/>
        <v>490</v>
      </c>
      <c r="AC32" s="7">
        <v>0</v>
      </c>
      <c r="AD32" s="7">
        <v>0</v>
      </c>
    </row>
    <row r="33" spans="1:30" s="9" customFormat="1" ht="28.5" customHeight="1" x14ac:dyDescent="0.3">
      <c r="A33" s="6" t="s">
        <v>31</v>
      </c>
      <c r="B33" s="6" t="s">
        <v>32</v>
      </c>
      <c r="C33" s="6" t="s">
        <v>32</v>
      </c>
      <c r="D33" s="6" t="s">
        <v>33</v>
      </c>
      <c r="E33" s="6" t="s">
        <v>60</v>
      </c>
      <c r="F33" s="6">
        <v>43</v>
      </c>
      <c r="G33" s="6" t="s">
        <v>35</v>
      </c>
      <c r="H33" s="6">
        <v>22104</v>
      </c>
      <c r="I33" s="8" t="s">
        <v>44</v>
      </c>
      <c r="J33" s="2" t="s">
        <v>45</v>
      </c>
      <c r="K33" s="6" t="s">
        <v>46</v>
      </c>
      <c r="L33" s="5" t="s">
        <v>37</v>
      </c>
      <c r="M33" s="5" t="s">
        <v>37</v>
      </c>
      <c r="N33" s="5" t="s">
        <v>47</v>
      </c>
      <c r="O33" s="5">
        <v>2060</v>
      </c>
      <c r="P33" s="3">
        <v>1</v>
      </c>
      <c r="Q33" s="5" t="s">
        <v>38</v>
      </c>
      <c r="R33" s="7">
        <f t="shared" si="0"/>
        <v>2060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14">
        <f t="shared" si="1"/>
        <v>2060</v>
      </c>
      <c r="AC33" s="7">
        <v>0</v>
      </c>
      <c r="AD33" s="7">
        <v>0</v>
      </c>
    </row>
    <row r="34" spans="1:30" s="9" customFormat="1" ht="28.5" customHeight="1" x14ac:dyDescent="0.3">
      <c r="A34" s="6" t="s">
        <v>31</v>
      </c>
      <c r="B34" s="6" t="s">
        <v>32</v>
      </c>
      <c r="C34" s="6" t="s">
        <v>32</v>
      </c>
      <c r="D34" s="6" t="s">
        <v>33</v>
      </c>
      <c r="E34" s="6" t="s">
        <v>64</v>
      </c>
      <c r="F34" s="6">
        <v>45</v>
      </c>
      <c r="G34" s="6" t="s">
        <v>35</v>
      </c>
      <c r="H34" s="6">
        <v>22104</v>
      </c>
      <c r="I34" s="8" t="s">
        <v>44</v>
      </c>
      <c r="J34" s="2" t="s">
        <v>54</v>
      </c>
      <c r="K34" s="6" t="s">
        <v>55</v>
      </c>
      <c r="L34" s="5" t="s">
        <v>37</v>
      </c>
      <c r="M34" s="5" t="s">
        <v>37</v>
      </c>
      <c r="N34" s="5" t="s">
        <v>89</v>
      </c>
      <c r="O34" s="5">
        <v>15</v>
      </c>
      <c r="P34" s="7">
        <v>14.666666666666666</v>
      </c>
      <c r="Q34" s="5" t="s">
        <v>38</v>
      </c>
      <c r="R34" s="7">
        <f t="shared" si="0"/>
        <v>220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14">
        <f t="shared" si="1"/>
        <v>220</v>
      </c>
      <c r="AC34" s="7">
        <v>0</v>
      </c>
      <c r="AD34" s="7">
        <v>0</v>
      </c>
    </row>
    <row r="35" spans="1:30" s="9" customFormat="1" ht="28.5" customHeight="1" x14ac:dyDescent="0.3">
      <c r="A35" s="6" t="s">
        <v>31</v>
      </c>
      <c r="B35" s="6" t="s">
        <v>32</v>
      </c>
      <c r="C35" s="6" t="s">
        <v>32</v>
      </c>
      <c r="D35" s="6" t="s">
        <v>33</v>
      </c>
      <c r="E35" s="6" t="s">
        <v>60</v>
      </c>
      <c r="F35" s="6">
        <v>43</v>
      </c>
      <c r="G35" s="6" t="s">
        <v>35</v>
      </c>
      <c r="H35" s="6">
        <v>22104</v>
      </c>
      <c r="I35" s="8" t="s">
        <v>44</v>
      </c>
      <c r="J35" s="2" t="s">
        <v>54</v>
      </c>
      <c r="K35" s="6" t="s">
        <v>55</v>
      </c>
      <c r="L35" s="5" t="s">
        <v>37</v>
      </c>
      <c r="M35" s="5" t="s">
        <v>37</v>
      </c>
      <c r="N35" s="5" t="s">
        <v>89</v>
      </c>
      <c r="O35" s="5">
        <v>45</v>
      </c>
      <c r="P35" s="7">
        <v>13.888888888888889</v>
      </c>
      <c r="Q35" s="5" t="s">
        <v>38</v>
      </c>
      <c r="R35" s="7">
        <f t="shared" si="0"/>
        <v>625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14">
        <f t="shared" si="1"/>
        <v>625</v>
      </c>
      <c r="AC35" s="7">
        <v>0</v>
      </c>
      <c r="AD35" s="7">
        <v>0</v>
      </c>
    </row>
    <row r="36" spans="1:30" s="9" customFormat="1" ht="28.5" customHeight="1" x14ac:dyDescent="0.3">
      <c r="A36" s="6" t="s">
        <v>31</v>
      </c>
      <c r="B36" s="6" t="s">
        <v>32</v>
      </c>
      <c r="C36" s="6" t="s">
        <v>32</v>
      </c>
      <c r="D36" s="6" t="s">
        <v>33</v>
      </c>
      <c r="E36" s="6" t="s">
        <v>64</v>
      </c>
      <c r="F36" s="6">
        <v>45</v>
      </c>
      <c r="G36" s="6" t="s">
        <v>35</v>
      </c>
      <c r="H36" s="6">
        <v>22104</v>
      </c>
      <c r="I36" s="8" t="s">
        <v>44</v>
      </c>
      <c r="J36" s="2" t="s">
        <v>54</v>
      </c>
      <c r="K36" s="6" t="s">
        <v>55</v>
      </c>
      <c r="L36" s="5" t="s">
        <v>37</v>
      </c>
      <c r="M36" s="5" t="s">
        <v>37</v>
      </c>
      <c r="N36" s="5" t="s">
        <v>89</v>
      </c>
      <c r="O36" s="5">
        <v>240</v>
      </c>
      <c r="P36" s="7">
        <v>14.083333333333334</v>
      </c>
      <c r="Q36" s="5" t="s">
        <v>38</v>
      </c>
      <c r="R36" s="7">
        <f t="shared" si="0"/>
        <v>3380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14">
        <f t="shared" si="1"/>
        <v>3380</v>
      </c>
      <c r="AC36" s="7">
        <v>0</v>
      </c>
      <c r="AD36" s="7">
        <v>0</v>
      </c>
    </row>
    <row r="37" spans="1:30" s="9" customFormat="1" ht="28.5" customHeight="1" x14ac:dyDescent="0.3">
      <c r="A37" s="6" t="s">
        <v>31</v>
      </c>
      <c r="B37" s="6" t="s">
        <v>32</v>
      </c>
      <c r="C37" s="6" t="s">
        <v>32</v>
      </c>
      <c r="D37" s="6" t="s">
        <v>33</v>
      </c>
      <c r="E37" s="6" t="s">
        <v>64</v>
      </c>
      <c r="F37" s="6">
        <v>45</v>
      </c>
      <c r="G37" s="6" t="s">
        <v>35</v>
      </c>
      <c r="H37" s="6">
        <v>22104</v>
      </c>
      <c r="I37" s="8" t="s">
        <v>44</v>
      </c>
      <c r="J37" s="2" t="s">
        <v>45</v>
      </c>
      <c r="K37" s="6" t="s">
        <v>46</v>
      </c>
      <c r="L37" s="5" t="s">
        <v>37</v>
      </c>
      <c r="M37" s="5" t="s">
        <v>37</v>
      </c>
      <c r="N37" s="5" t="s">
        <v>47</v>
      </c>
      <c r="O37" s="5">
        <v>700</v>
      </c>
      <c r="P37" s="3">
        <v>1</v>
      </c>
      <c r="Q37" s="5" t="s">
        <v>38</v>
      </c>
      <c r="R37" s="7">
        <f t="shared" si="0"/>
        <v>700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14">
        <f t="shared" si="1"/>
        <v>700</v>
      </c>
      <c r="AC37" s="7">
        <v>0</v>
      </c>
      <c r="AD37" s="7">
        <v>0</v>
      </c>
    </row>
    <row r="38" spans="1:30" s="9" customFormat="1" ht="28.5" customHeight="1" x14ac:dyDescent="0.3">
      <c r="A38" s="6" t="s">
        <v>31</v>
      </c>
      <c r="B38" s="6" t="s">
        <v>32</v>
      </c>
      <c r="C38" s="6" t="s">
        <v>32</v>
      </c>
      <c r="D38" s="6" t="s">
        <v>33</v>
      </c>
      <c r="E38" s="6" t="s">
        <v>64</v>
      </c>
      <c r="F38" s="6">
        <v>45</v>
      </c>
      <c r="G38" s="6" t="s">
        <v>35</v>
      </c>
      <c r="H38" s="6">
        <v>22104</v>
      </c>
      <c r="I38" s="8" t="s">
        <v>44</v>
      </c>
      <c r="J38" s="2" t="s">
        <v>45</v>
      </c>
      <c r="K38" s="6" t="s">
        <v>46</v>
      </c>
      <c r="L38" s="5" t="s">
        <v>37</v>
      </c>
      <c r="M38" s="5" t="s">
        <v>37</v>
      </c>
      <c r="N38" s="5" t="s">
        <v>47</v>
      </c>
      <c r="O38" s="5">
        <v>700</v>
      </c>
      <c r="P38" s="7">
        <v>1</v>
      </c>
      <c r="Q38" s="5" t="s">
        <v>38</v>
      </c>
      <c r="R38" s="7">
        <f t="shared" si="0"/>
        <v>700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14">
        <f t="shared" si="1"/>
        <v>700</v>
      </c>
      <c r="AC38" s="7">
        <v>0</v>
      </c>
      <c r="AD38" s="7">
        <v>0</v>
      </c>
    </row>
    <row r="39" spans="1:30" s="9" customFormat="1" ht="28.5" customHeight="1" x14ac:dyDescent="0.3">
      <c r="A39" s="6" t="s">
        <v>31</v>
      </c>
      <c r="B39" s="6" t="s">
        <v>32</v>
      </c>
      <c r="C39" s="6" t="s">
        <v>32</v>
      </c>
      <c r="D39" s="6" t="s">
        <v>33</v>
      </c>
      <c r="E39" s="6" t="s">
        <v>34</v>
      </c>
      <c r="F39" s="6" t="s">
        <v>33</v>
      </c>
      <c r="G39" s="6" t="s">
        <v>35</v>
      </c>
      <c r="H39" s="6">
        <v>22104</v>
      </c>
      <c r="I39" s="8" t="s">
        <v>44</v>
      </c>
      <c r="J39" s="2" t="s">
        <v>45</v>
      </c>
      <c r="K39" s="6" t="s">
        <v>46</v>
      </c>
      <c r="L39" s="5" t="s">
        <v>37</v>
      </c>
      <c r="M39" s="5" t="s">
        <v>37</v>
      </c>
      <c r="N39" s="5" t="s">
        <v>47</v>
      </c>
      <c r="O39" s="5">
        <v>4266</v>
      </c>
      <c r="P39" s="7">
        <v>1</v>
      </c>
      <c r="Q39" s="5" t="s">
        <v>38</v>
      </c>
      <c r="R39" s="7">
        <f t="shared" si="0"/>
        <v>4266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14">
        <f t="shared" si="1"/>
        <v>4266</v>
      </c>
      <c r="AC39" s="7">
        <v>0</v>
      </c>
      <c r="AD39" s="7">
        <v>0</v>
      </c>
    </row>
    <row r="40" spans="1:30" s="9" customFormat="1" ht="28.5" customHeight="1" x14ac:dyDescent="0.3">
      <c r="A40" s="6" t="s">
        <v>31</v>
      </c>
      <c r="B40" s="6" t="s">
        <v>32</v>
      </c>
      <c r="C40" s="6" t="s">
        <v>32</v>
      </c>
      <c r="D40" s="6" t="s">
        <v>33</v>
      </c>
      <c r="E40" s="6" t="s">
        <v>63</v>
      </c>
      <c r="F40" s="6">
        <v>44</v>
      </c>
      <c r="G40" s="6" t="s">
        <v>35</v>
      </c>
      <c r="H40" s="6">
        <v>22104</v>
      </c>
      <c r="I40" s="8" t="s">
        <v>44</v>
      </c>
      <c r="J40" s="2" t="s">
        <v>45</v>
      </c>
      <c r="K40" s="6" t="s">
        <v>46</v>
      </c>
      <c r="L40" s="5" t="s">
        <v>37</v>
      </c>
      <c r="M40" s="5" t="s">
        <v>37</v>
      </c>
      <c r="N40" s="5" t="s">
        <v>47</v>
      </c>
      <c r="O40" s="5">
        <v>934</v>
      </c>
      <c r="P40" s="7">
        <v>1</v>
      </c>
      <c r="Q40" s="5" t="s">
        <v>38</v>
      </c>
      <c r="R40" s="7">
        <f t="shared" si="0"/>
        <v>934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14">
        <f t="shared" si="1"/>
        <v>934</v>
      </c>
      <c r="AC40" s="7">
        <v>0</v>
      </c>
      <c r="AD40" s="7">
        <v>0</v>
      </c>
    </row>
    <row r="41" spans="1:30" s="9" customFormat="1" ht="28.5" customHeight="1" x14ac:dyDescent="0.3">
      <c r="A41" s="6" t="s">
        <v>31</v>
      </c>
      <c r="B41" s="6" t="s">
        <v>32</v>
      </c>
      <c r="C41" s="6" t="s">
        <v>32</v>
      </c>
      <c r="D41" s="6" t="s">
        <v>33</v>
      </c>
      <c r="E41" s="6" t="s">
        <v>34</v>
      </c>
      <c r="F41" s="6" t="s">
        <v>33</v>
      </c>
      <c r="G41" s="6" t="s">
        <v>35</v>
      </c>
      <c r="H41" s="6">
        <v>22104</v>
      </c>
      <c r="I41" s="8" t="s">
        <v>44</v>
      </c>
      <c r="J41" s="2" t="s">
        <v>45</v>
      </c>
      <c r="K41" s="6" t="s">
        <v>46</v>
      </c>
      <c r="L41" s="5" t="s">
        <v>37</v>
      </c>
      <c r="M41" s="5" t="s">
        <v>37</v>
      </c>
      <c r="N41" s="5" t="s">
        <v>47</v>
      </c>
      <c r="O41" s="5">
        <v>5280</v>
      </c>
      <c r="P41" s="3">
        <v>1</v>
      </c>
      <c r="Q41" s="5" t="s">
        <v>38</v>
      </c>
      <c r="R41" s="7">
        <f t="shared" si="0"/>
        <v>5280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14">
        <f t="shared" si="1"/>
        <v>5280</v>
      </c>
      <c r="AC41" s="7">
        <v>0</v>
      </c>
      <c r="AD41" s="7">
        <v>0</v>
      </c>
    </row>
    <row r="42" spans="1:30" s="9" customFormat="1" ht="28.5" customHeight="1" x14ac:dyDescent="0.3">
      <c r="A42" s="6" t="s">
        <v>31</v>
      </c>
      <c r="B42" s="6" t="s">
        <v>32</v>
      </c>
      <c r="C42" s="6" t="s">
        <v>32</v>
      </c>
      <c r="D42" s="6" t="s">
        <v>33</v>
      </c>
      <c r="E42" s="6" t="s">
        <v>64</v>
      </c>
      <c r="F42" s="6">
        <v>119</v>
      </c>
      <c r="G42" s="6" t="s">
        <v>95</v>
      </c>
      <c r="H42" s="6">
        <v>25401</v>
      </c>
      <c r="I42" s="2" t="s">
        <v>59</v>
      </c>
      <c r="J42" s="2" t="s">
        <v>151</v>
      </c>
      <c r="K42" s="6" t="s">
        <v>107</v>
      </c>
      <c r="L42" s="5" t="s">
        <v>37</v>
      </c>
      <c r="M42" s="5" t="s">
        <v>37</v>
      </c>
      <c r="N42" s="5" t="s">
        <v>39</v>
      </c>
      <c r="O42" s="5">
        <v>16</v>
      </c>
      <c r="P42" s="7">
        <v>50.000624999999999</v>
      </c>
      <c r="Q42" s="5" t="s">
        <v>38</v>
      </c>
      <c r="R42" s="7">
        <f t="shared" si="0"/>
        <v>800.01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14">
        <f t="shared" si="1"/>
        <v>800.01</v>
      </c>
      <c r="AC42" s="7">
        <v>0</v>
      </c>
      <c r="AD42" s="7">
        <v>0</v>
      </c>
    </row>
    <row r="43" spans="1:30" s="9" customFormat="1" ht="28.5" customHeight="1" x14ac:dyDescent="0.3">
      <c r="A43" s="6" t="s">
        <v>31</v>
      </c>
      <c r="B43" s="6" t="s">
        <v>32</v>
      </c>
      <c r="C43" s="6" t="s">
        <v>32</v>
      </c>
      <c r="D43" s="6" t="s">
        <v>33</v>
      </c>
      <c r="E43" s="6" t="s">
        <v>63</v>
      </c>
      <c r="F43" s="6">
        <v>44</v>
      </c>
      <c r="G43" s="6" t="s">
        <v>96</v>
      </c>
      <c r="H43" s="6">
        <v>26102</v>
      </c>
      <c r="I43" s="2" t="s">
        <v>155</v>
      </c>
      <c r="J43" s="2" t="s">
        <v>61</v>
      </c>
      <c r="K43" s="6" t="s">
        <v>62</v>
      </c>
      <c r="L43" s="5" t="s">
        <v>37</v>
      </c>
      <c r="M43" s="5" t="s">
        <v>37</v>
      </c>
      <c r="N43" s="5" t="s">
        <v>89</v>
      </c>
      <c r="O43" s="5">
        <v>20</v>
      </c>
      <c r="P43" s="7">
        <v>100</v>
      </c>
      <c r="Q43" s="5" t="s">
        <v>38</v>
      </c>
      <c r="R43" s="7">
        <f t="shared" si="0"/>
        <v>2000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14">
        <f t="shared" si="1"/>
        <v>2000</v>
      </c>
      <c r="AC43" s="7">
        <v>0</v>
      </c>
      <c r="AD43" s="7">
        <v>0</v>
      </c>
    </row>
    <row r="44" spans="1:30" s="9" customFormat="1" ht="28.5" customHeight="1" x14ac:dyDescent="0.3">
      <c r="A44" s="6" t="s">
        <v>31</v>
      </c>
      <c r="B44" s="6" t="s">
        <v>32</v>
      </c>
      <c r="C44" s="6" t="s">
        <v>32</v>
      </c>
      <c r="D44" s="6" t="s">
        <v>33</v>
      </c>
      <c r="E44" s="6" t="s">
        <v>64</v>
      </c>
      <c r="F44" s="6">
        <v>45</v>
      </c>
      <c r="G44" s="6" t="s">
        <v>65</v>
      </c>
      <c r="H44" s="6">
        <v>26102</v>
      </c>
      <c r="I44" s="8" t="s">
        <v>155</v>
      </c>
      <c r="J44" s="2" t="s">
        <v>61</v>
      </c>
      <c r="K44" s="6" t="s">
        <v>62</v>
      </c>
      <c r="L44" s="5" t="s">
        <v>37</v>
      </c>
      <c r="M44" s="5" t="s">
        <v>37</v>
      </c>
      <c r="N44" s="5" t="s">
        <v>89</v>
      </c>
      <c r="O44" s="5">
        <v>30</v>
      </c>
      <c r="P44" s="7">
        <v>100</v>
      </c>
      <c r="Q44" s="5" t="s">
        <v>38</v>
      </c>
      <c r="R44" s="7">
        <f t="shared" si="0"/>
        <v>3000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14">
        <f t="shared" si="1"/>
        <v>3000</v>
      </c>
      <c r="AC44" s="7">
        <v>0</v>
      </c>
      <c r="AD44" s="7">
        <v>0</v>
      </c>
    </row>
    <row r="45" spans="1:30" s="9" customFormat="1" ht="28.5" customHeight="1" x14ac:dyDescent="0.3">
      <c r="A45" s="6" t="s">
        <v>31</v>
      </c>
      <c r="B45" s="6" t="s">
        <v>32</v>
      </c>
      <c r="C45" s="6" t="s">
        <v>32</v>
      </c>
      <c r="D45" s="6" t="s">
        <v>33</v>
      </c>
      <c r="E45" s="6" t="s">
        <v>64</v>
      </c>
      <c r="F45" s="6">
        <v>88</v>
      </c>
      <c r="G45" s="6" t="s">
        <v>66</v>
      </c>
      <c r="H45" s="6">
        <v>26102</v>
      </c>
      <c r="I45" s="8" t="s">
        <v>155</v>
      </c>
      <c r="J45" s="2" t="s">
        <v>61</v>
      </c>
      <c r="K45" s="6" t="s">
        <v>62</v>
      </c>
      <c r="L45" s="5" t="s">
        <v>37</v>
      </c>
      <c r="M45" s="5" t="s">
        <v>37</v>
      </c>
      <c r="N45" s="5" t="s">
        <v>89</v>
      </c>
      <c r="O45" s="5">
        <v>33</v>
      </c>
      <c r="P45" s="3">
        <v>100</v>
      </c>
      <c r="Q45" s="5" t="s">
        <v>38</v>
      </c>
      <c r="R45" s="7">
        <f t="shared" si="0"/>
        <v>3300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14">
        <f t="shared" si="1"/>
        <v>3300</v>
      </c>
      <c r="AC45" s="7">
        <v>0</v>
      </c>
      <c r="AD45" s="7">
        <v>0</v>
      </c>
    </row>
    <row r="46" spans="1:30" s="9" customFormat="1" ht="28.5" customHeight="1" x14ac:dyDescent="0.3">
      <c r="A46" s="6" t="s">
        <v>31</v>
      </c>
      <c r="B46" s="6" t="s">
        <v>32</v>
      </c>
      <c r="C46" s="6" t="s">
        <v>32</v>
      </c>
      <c r="D46" s="6" t="s">
        <v>33</v>
      </c>
      <c r="E46" s="6" t="s">
        <v>60</v>
      </c>
      <c r="F46" s="6">
        <v>43</v>
      </c>
      <c r="G46" s="6" t="s">
        <v>97</v>
      </c>
      <c r="H46" s="6">
        <v>26102</v>
      </c>
      <c r="I46" s="8" t="s">
        <v>155</v>
      </c>
      <c r="J46" s="2" t="s">
        <v>61</v>
      </c>
      <c r="K46" s="6" t="s">
        <v>62</v>
      </c>
      <c r="L46" s="5" t="s">
        <v>37</v>
      </c>
      <c r="M46" s="5" t="s">
        <v>37</v>
      </c>
      <c r="N46" s="5" t="s">
        <v>89</v>
      </c>
      <c r="O46" s="5">
        <v>1</v>
      </c>
      <c r="P46" s="7">
        <v>100</v>
      </c>
      <c r="Q46" s="5" t="s">
        <v>38</v>
      </c>
      <c r="R46" s="7">
        <f t="shared" si="0"/>
        <v>100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14">
        <f t="shared" si="1"/>
        <v>100</v>
      </c>
      <c r="AC46" s="7">
        <v>0</v>
      </c>
      <c r="AD46" s="7">
        <v>0</v>
      </c>
    </row>
    <row r="47" spans="1:30" s="9" customFormat="1" ht="28.5" customHeight="1" x14ac:dyDescent="0.3">
      <c r="A47" s="6" t="s">
        <v>31</v>
      </c>
      <c r="B47" s="6" t="s">
        <v>32</v>
      </c>
      <c r="C47" s="6" t="s">
        <v>32</v>
      </c>
      <c r="D47" s="6" t="s">
        <v>33</v>
      </c>
      <c r="E47" s="6" t="s">
        <v>34</v>
      </c>
      <c r="F47" s="6" t="s">
        <v>33</v>
      </c>
      <c r="G47" s="6" t="s">
        <v>35</v>
      </c>
      <c r="H47" s="6">
        <v>29301</v>
      </c>
      <c r="I47" s="8" t="s">
        <v>58</v>
      </c>
      <c r="J47" s="2" t="s">
        <v>152</v>
      </c>
      <c r="K47" s="6" t="s">
        <v>108</v>
      </c>
      <c r="L47" s="5" t="s">
        <v>37</v>
      </c>
      <c r="M47" s="5" t="s">
        <v>37</v>
      </c>
      <c r="N47" s="5" t="s">
        <v>89</v>
      </c>
      <c r="O47" s="5">
        <v>2</v>
      </c>
      <c r="P47" s="7">
        <v>1368.8</v>
      </c>
      <c r="Q47" s="5" t="s">
        <v>38</v>
      </c>
      <c r="R47" s="7">
        <f t="shared" si="0"/>
        <v>2737.6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14">
        <f t="shared" si="1"/>
        <v>2737.6</v>
      </c>
      <c r="AC47" s="7">
        <v>0</v>
      </c>
      <c r="AD47" s="7">
        <v>0</v>
      </c>
    </row>
    <row r="48" spans="1:30" s="9" customFormat="1" ht="28.5" customHeight="1" x14ac:dyDescent="0.3">
      <c r="A48" s="6" t="s">
        <v>31</v>
      </c>
      <c r="B48" s="6" t="s">
        <v>32</v>
      </c>
      <c r="C48" s="6" t="s">
        <v>32</v>
      </c>
      <c r="D48" s="6" t="s">
        <v>33</v>
      </c>
      <c r="E48" s="6" t="s">
        <v>34</v>
      </c>
      <c r="F48" s="6" t="s">
        <v>33</v>
      </c>
      <c r="G48" s="6" t="s">
        <v>35</v>
      </c>
      <c r="H48" s="6">
        <v>29401</v>
      </c>
      <c r="I48" s="8" t="s">
        <v>156</v>
      </c>
      <c r="J48" s="2" t="s">
        <v>153</v>
      </c>
      <c r="K48" s="6" t="s">
        <v>109</v>
      </c>
      <c r="L48" s="5" t="s">
        <v>37</v>
      </c>
      <c r="M48" s="5" t="s">
        <v>37</v>
      </c>
      <c r="N48" s="5" t="s">
        <v>89</v>
      </c>
      <c r="O48" s="5">
        <v>3</v>
      </c>
      <c r="P48" s="7">
        <v>981.36</v>
      </c>
      <c r="Q48" s="5" t="s">
        <v>38</v>
      </c>
      <c r="R48" s="7">
        <f t="shared" si="0"/>
        <v>2944.08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14">
        <f t="shared" si="1"/>
        <v>2944.08</v>
      </c>
      <c r="AC48" s="7">
        <v>0</v>
      </c>
      <c r="AD48" s="7">
        <v>0</v>
      </c>
    </row>
    <row r="49" spans="1:30" s="9" customFormat="1" ht="28.5" customHeight="1" x14ac:dyDescent="0.3">
      <c r="A49" s="6" t="s">
        <v>31</v>
      </c>
      <c r="B49" s="6" t="s">
        <v>32</v>
      </c>
      <c r="C49" s="6" t="s">
        <v>32</v>
      </c>
      <c r="D49" s="6" t="s">
        <v>33</v>
      </c>
      <c r="E49" s="6" t="s">
        <v>34</v>
      </c>
      <c r="F49" s="6" t="s">
        <v>33</v>
      </c>
      <c r="G49" s="6" t="s">
        <v>35</v>
      </c>
      <c r="H49" s="6">
        <v>29401</v>
      </c>
      <c r="I49" s="8" t="s">
        <v>156</v>
      </c>
      <c r="J49" s="2" t="s">
        <v>154</v>
      </c>
      <c r="K49" s="6" t="s">
        <v>110</v>
      </c>
      <c r="L49" s="5" t="s">
        <v>37</v>
      </c>
      <c r="M49" s="5" t="s">
        <v>37</v>
      </c>
      <c r="N49" s="5" t="s">
        <v>89</v>
      </c>
      <c r="O49" s="5">
        <v>20</v>
      </c>
      <c r="P49" s="3">
        <v>281.596</v>
      </c>
      <c r="Q49" s="5" t="s">
        <v>38</v>
      </c>
      <c r="R49" s="7">
        <f t="shared" si="0"/>
        <v>5631.92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14">
        <f t="shared" si="1"/>
        <v>5631.92</v>
      </c>
      <c r="AC49" s="7">
        <v>0</v>
      </c>
      <c r="AD49" s="7">
        <v>0</v>
      </c>
    </row>
    <row r="50" spans="1:30" s="9" customFormat="1" ht="28.5" customHeight="1" x14ac:dyDescent="0.3">
      <c r="A50" s="6" t="s">
        <v>31</v>
      </c>
      <c r="B50" s="6" t="s">
        <v>32</v>
      </c>
      <c r="C50" s="6" t="s">
        <v>32</v>
      </c>
      <c r="D50" s="6" t="s">
        <v>33</v>
      </c>
      <c r="E50" s="6" t="s">
        <v>67</v>
      </c>
      <c r="F50" s="6" t="s">
        <v>33</v>
      </c>
      <c r="G50" s="6" t="s">
        <v>68</v>
      </c>
      <c r="H50" s="6">
        <v>29401</v>
      </c>
      <c r="I50" s="8" t="s">
        <v>156</v>
      </c>
      <c r="J50" s="2" t="s">
        <v>154</v>
      </c>
      <c r="K50" s="6" t="s">
        <v>110</v>
      </c>
      <c r="L50" s="5" t="s">
        <v>37</v>
      </c>
      <c r="M50" s="5" t="s">
        <v>37</v>
      </c>
      <c r="N50" s="5" t="s">
        <v>89</v>
      </c>
      <c r="O50" s="5">
        <v>10</v>
      </c>
      <c r="P50" s="7">
        <v>182.3</v>
      </c>
      <c r="Q50" s="5" t="s">
        <v>38</v>
      </c>
      <c r="R50" s="7">
        <f t="shared" si="0"/>
        <v>1823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14">
        <f t="shared" si="1"/>
        <v>1823</v>
      </c>
      <c r="AC50" s="7">
        <v>0</v>
      </c>
      <c r="AD50" s="7">
        <v>0</v>
      </c>
    </row>
    <row r="51" spans="1:30" s="9" customFormat="1" ht="28.5" customHeight="1" x14ac:dyDescent="0.3">
      <c r="A51" s="6" t="s">
        <v>31</v>
      </c>
      <c r="B51" s="6" t="s">
        <v>32</v>
      </c>
      <c r="C51" s="6" t="s">
        <v>32</v>
      </c>
      <c r="D51" s="6" t="s">
        <v>33</v>
      </c>
      <c r="E51" s="6" t="s">
        <v>67</v>
      </c>
      <c r="F51" s="6">
        <v>67</v>
      </c>
      <c r="G51" s="6" t="s">
        <v>35</v>
      </c>
      <c r="H51" s="6">
        <v>29401</v>
      </c>
      <c r="I51" s="8" t="s">
        <v>156</v>
      </c>
      <c r="J51" s="2" t="s">
        <v>154</v>
      </c>
      <c r="K51" s="6" t="s">
        <v>110</v>
      </c>
      <c r="L51" s="5" t="s">
        <v>37</v>
      </c>
      <c r="M51" s="5" t="s">
        <v>37</v>
      </c>
      <c r="N51" s="5" t="s">
        <v>89</v>
      </c>
      <c r="O51" s="5">
        <v>5</v>
      </c>
      <c r="P51" s="7">
        <v>92.415999999999997</v>
      </c>
      <c r="Q51" s="5" t="s">
        <v>38</v>
      </c>
      <c r="R51" s="7">
        <f t="shared" si="0"/>
        <v>462.08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14">
        <f t="shared" si="1"/>
        <v>462.08</v>
      </c>
      <c r="AC51" s="7">
        <v>0</v>
      </c>
      <c r="AD51" s="7">
        <v>0</v>
      </c>
    </row>
    <row r="52" spans="1:30" s="9" customFormat="1" ht="28.5" customHeight="1" x14ac:dyDescent="0.3">
      <c r="A52" s="6" t="s">
        <v>31</v>
      </c>
      <c r="B52" s="6" t="s">
        <v>32</v>
      </c>
      <c r="C52" s="6" t="s">
        <v>32</v>
      </c>
      <c r="D52" s="6" t="s">
        <v>33</v>
      </c>
      <c r="E52" s="6" t="s">
        <v>34</v>
      </c>
      <c r="F52" s="6" t="s">
        <v>33</v>
      </c>
      <c r="G52" s="6" t="s">
        <v>69</v>
      </c>
      <c r="H52" s="6">
        <v>31301</v>
      </c>
      <c r="I52" s="8" t="s">
        <v>157</v>
      </c>
      <c r="J52" s="2" t="s">
        <v>37</v>
      </c>
      <c r="K52" s="11" t="s">
        <v>111</v>
      </c>
      <c r="L52" s="5" t="s">
        <v>37</v>
      </c>
      <c r="M52" s="5" t="s">
        <v>37</v>
      </c>
      <c r="N52" s="5" t="s">
        <v>70</v>
      </c>
      <c r="O52" s="5">
        <v>1003.44827</v>
      </c>
      <c r="P52" s="7">
        <v>1.000001724054993</v>
      </c>
      <c r="Q52" s="5" t="s">
        <v>158</v>
      </c>
      <c r="R52" s="7">
        <f t="shared" si="0"/>
        <v>1003.45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14">
        <f t="shared" si="1"/>
        <v>1003.45</v>
      </c>
      <c r="AC52" s="7">
        <v>0</v>
      </c>
      <c r="AD52" s="7">
        <v>0</v>
      </c>
    </row>
    <row r="53" spans="1:30" s="9" customFormat="1" ht="28.5" customHeight="1" x14ac:dyDescent="0.3">
      <c r="A53" s="6" t="s">
        <v>31</v>
      </c>
      <c r="B53" s="6" t="s">
        <v>32</v>
      </c>
      <c r="C53" s="6" t="s">
        <v>32</v>
      </c>
      <c r="D53" s="6" t="s">
        <v>33</v>
      </c>
      <c r="E53" s="6" t="s">
        <v>34</v>
      </c>
      <c r="F53" s="6" t="s">
        <v>33</v>
      </c>
      <c r="G53" s="6" t="s">
        <v>35</v>
      </c>
      <c r="H53" s="6">
        <v>31401</v>
      </c>
      <c r="I53" s="6" t="s">
        <v>71</v>
      </c>
      <c r="J53" s="2" t="s">
        <v>37</v>
      </c>
      <c r="K53" s="11" t="s">
        <v>112</v>
      </c>
      <c r="L53" s="5" t="s">
        <v>37</v>
      </c>
      <c r="M53" s="5" t="s">
        <v>37</v>
      </c>
      <c r="N53" s="5" t="s">
        <v>70</v>
      </c>
      <c r="O53" s="5">
        <v>4457.8999999999996</v>
      </c>
      <c r="P53" s="3">
        <v>1</v>
      </c>
      <c r="Q53" s="5" t="s">
        <v>158</v>
      </c>
      <c r="R53" s="7">
        <f t="shared" si="0"/>
        <v>4457.8999999999996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14">
        <f t="shared" si="1"/>
        <v>4457.8999999999996</v>
      </c>
      <c r="AC53" s="7">
        <v>0</v>
      </c>
      <c r="AD53" s="7">
        <v>0</v>
      </c>
    </row>
    <row r="54" spans="1:30" s="9" customFormat="1" ht="28.5" customHeight="1" x14ac:dyDescent="0.3">
      <c r="A54" s="6" t="s">
        <v>31</v>
      </c>
      <c r="B54" s="6" t="s">
        <v>32</v>
      </c>
      <c r="C54" s="6" t="s">
        <v>32</v>
      </c>
      <c r="D54" s="6" t="s">
        <v>33</v>
      </c>
      <c r="E54" s="6" t="s">
        <v>64</v>
      </c>
      <c r="F54" s="6">
        <v>45</v>
      </c>
      <c r="G54" s="6" t="s">
        <v>35</v>
      </c>
      <c r="H54" s="6">
        <v>31801</v>
      </c>
      <c r="I54" s="8" t="s">
        <v>72</v>
      </c>
      <c r="J54" s="2" t="s">
        <v>37</v>
      </c>
      <c r="K54" s="11" t="s">
        <v>113</v>
      </c>
      <c r="L54" s="5" t="s">
        <v>37</v>
      </c>
      <c r="M54" s="5" t="s">
        <v>37</v>
      </c>
      <c r="N54" s="5" t="s">
        <v>70</v>
      </c>
      <c r="O54" s="5">
        <v>1614.82</v>
      </c>
      <c r="P54" s="7">
        <v>1</v>
      </c>
      <c r="Q54" s="5" t="s">
        <v>48</v>
      </c>
      <c r="R54" s="7">
        <f t="shared" si="0"/>
        <v>1614.82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14">
        <f t="shared" si="1"/>
        <v>1614.82</v>
      </c>
      <c r="AC54" s="7">
        <v>0</v>
      </c>
      <c r="AD54" s="7">
        <v>0</v>
      </c>
    </row>
    <row r="55" spans="1:30" s="9" customFormat="1" ht="28.5" customHeight="1" x14ac:dyDescent="0.3">
      <c r="A55" s="6" t="s">
        <v>31</v>
      </c>
      <c r="B55" s="6" t="s">
        <v>32</v>
      </c>
      <c r="C55" s="6" t="s">
        <v>32</v>
      </c>
      <c r="D55" s="6" t="s">
        <v>33</v>
      </c>
      <c r="E55" s="6" t="s">
        <v>34</v>
      </c>
      <c r="F55" s="6" t="s">
        <v>33</v>
      </c>
      <c r="G55" s="6" t="s">
        <v>35</v>
      </c>
      <c r="H55" s="6">
        <v>31801</v>
      </c>
      <c r="I55" s="8" t="s">
        <v>72</v>
      </c>
      <c r="J55" s="2" t="s">
        <v>37</v>
      </c>
      <c r="K55" s="11" t="s">
        <v>113</v>
      </c>
      <c r="L55" s="5" t="s">
        <v>37</v>
      </c>
      <c r="M55" s="5" t="s">
        <v>37</v>
      </c>
      <c r="N55" s="5" t="s">
        <v>70</v>
      </c>
      <c r="O55" s="5">
        <v>222.74</v>
      </c>
      <c r="P55" s="7">
        <v>1</v>
      </c>
      <c r="Q55" s="5" t="s">
        <v>48</v>
      </c>
      <c r="R55" s="7">
        <f t="shared" si="0"/>
        <v>222.74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14">
        <f t="shared" si="1"/>
        <v>222.74</v>
      </c>
      <c r="AC55" s="7">
        <v>0</v>
      </c>
      <c r="AD55" s="7">
        <v>0</v>
      </c>
    </row>
    <row r="56" spans="1:30" s="9" customFormat="1" ht="28.5" customHeight="1" x14ac:dyDescent="0.3">
      <c r="A56" s="6" t="s">
        <v>31</v>
      </c>
      <c r="B56" s="6" t="s">
        <v>32</v>
      </c>
      <c r="C56" s="6" t="s">
        <v>32</v>
      </c>
      <c r="D56" s="6" t="s">
        <v>33</v>
      </c>
      <c r="E56" s="6" t="s">
        <v>34</v>
      </c>
      <c r="F56" s="6" t="s">
        <v>33</v>
      </c>
      <c r="G56" s="6" t="s">
        <v>35</v>
      </c>
      <c r="H56" s="6">
        <v>31801</v>
      </c>
      <c r="I56" s="8" t="s">
        <v>72</v>
      </c>
      <c r="J56" s="2" t="s">
        <v>37</v>
      </c>
      <c r="K56" s="11" t="s">
        <v>114</v>
      </c>
      <c r="L56" s="5" t="s">
        <v>37</v>
      </c>
      <c r="M56" s="5" t="s">
        <v>37</v>
      </c>
      <c r="N56" s="5" t="s">
        <v>70</v>
      </c>
      <c r="O56" s="5">
        <v>800.43</v>
      </c>
      <c r="P56" s="7">
        <v>1</v>
      </c>
      <c r="Q56" s="5" t="s">
        <v>48</v>
      </c>
      <c r="R56" s="7">
        <f t="shared" si="0"/>
        <v>800.43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14">
        <f t="shared" si="1"/>
        <v>800.43</v>
      </c>
      <c r="AC56" s="7">
        <v>0</v>
      </c>
      <c r="AD56" s="7">
        <v>0</v>
      </c>
    </row>
    <row r="57" spans="1:30" s="9" customFormat="1" ht="28.5" customHeight="1" x14ac:dyDescent="0.3">
      <c r="A57" s="6" t="s">
        <v>31</v>
      </c>
      <c r="B57" s="6" t="s">
        <v>32</v>
      </c>
      <c r="C57" s="6" t="s">
        <v>32</v>
      </c>
      <c r="D57" s="6" t="s">
        <v>33</v>
      </c>
      <c r="E57" s="6" t="s">
        <v>34</v>
      </c>
      <c r="F57" s="6" t="s">
        <v>33</v>
      </c>
      <c r="G57" s="6" t="s">
        <v>35</v>
      </c>
      <c r="H57" s="6">
        <v>31801</v>
      </c>
      <c r="I57" s="8" t="s">
        <v>72</v>
      </c>
      <c r="J57" s="2" t="s">
        <v>37</v>
      </c>
      <c r="K57" s="11" t="s">
        <v>115</v>
      </c>
      <c r="L57" s="5" t="s">
        <v>37</v>
      </c>
      <c r="M57" s="5" t="s">
        <v>37</v>
      </c>
      <c r="N57" s="5" t="s">
        <v>70</v>
      </c>
      <c r="O57" s="5">
        <v>460.0172</v>
      </c>
      <c r="P57" s="3">
        <v>1.0000060867289309</v>
      </c>
      <c r="Q57" s="5" t="s">
        <v>48</v>
      </c>
      <c r="R57" s="7">
        <f t="shared" si="0"/>
        <v>460.01999999999992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14">
        <f t="shared" si="1"/>
        <v>460.01999999999992</v>
      </c>
      <c r="AC57" s="7">
        <v>0</v>
      </c>
      <c r="AD57" s="7">
        <v>0</v>
      </c>
    </row>
    <row r="58" spans="1:30" s="9" customFormat="1" ht="28.5" customHeight="1" x14ac:dyDescent="0.3">
      <c r="A58" s="6" t="s">
        <v>31</v>
      </c>
      <c r="B58" s="6" t="s">
        <v>32</v>
      </c>
      <c r="C58" s="6" t="s">
        <v>32</v>
      </c>
      <c r="D58" s="6" t="s">
        <v>33</v>
      </c>
      <c r="E58" s="6" t="s">
        <v>34</v>
      </c>
      <c r="F58" s="6" t="s">
        <v>33</v>
      </c>
      <c r="G58" s="6" t="s">
        <v>35</v>
      </c>
      <c r="H58" s="6">
        <v>31801</v>
      </c>
      <c r="I58" s="8" t="s">
        <v>72</v>
      </c>
      <c r="J58" s="2" t="s">
        <v>37</v>
      </c>
      <c r="K58" s="11" t="s">
        <v>116</v>
      </c>
      <c r="L58" s="5" t="s">
        <v>37</v>
      </c>
      <c r="M58" s="5" t="s">
        <v>37</v>
      </c>
      <c r="N58" s="5" t="s">
        <v>70</v>
      </c>
      <c r="O58" s="5">
        <v>690.0258</v>
      </c>
      <c r="P58" s="7">
        <v>1.0000060867289309</v>
      </c>
      <c r="Q58" s="5" t="s">
        <v>48</v>
      </c>
      <c r="R58" s="7">
        <f t="shared" si="0"/>
        <v>690.02999999999986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14">
        <f t="shared" si="1"/>
        <v>690.02999999999986</v>
      </c>
      <c r="AC58" s="7">
        <v>0</v>
      </c>
      <c r="AD58" s="7">
        <v>0</v>
      </c>
    </row>
    <row r="59" spans="1:30" s="9" customFormat="1" ht="28.5" customHeight="1" x14ac:dyDescent="0.3">
      <c r="A59" s="6" t="s">
        <v>31</v>
      </c>
      <c r="B59" s="6" t="s">
        <v>32</v>
      </c>
      <c r="C59" s="6" t="s">
        <v>32</v>
      </c>
      <c r="D59" s="6" t="s">
        <v>33</v>
      </c>
      <c r="E59" s="6" t="s">
        <v>34</v>
      </c>
      <c r="F59" s="6" t="s">
        <v>33</v>
      </c>
      <c r="G59" s="6" t="s">
        <v>35</v>
      </c>
      <c r="H59" s="6">
        <v>31801</v>
      </c>
      <c r="I59" s="8" t="s">
        <v>72</v>
      </c>
      <c r="J59" s="2" t="s">
        <v>37</v>
      </c>
      <c r="K59" s="11" t="s">
        <v>117</v>
      </c>
      <c r="L59" s="5" t="s">
        <v>37</v>
      </c>
      <c r="M59" s="5" t="s">
        <v>37</v>
      </c>
      <c r="N59" s="5" t="s">
        <v>70</v>
      </c>
      <c r="O59" s="5">
        <v>533.62</v>
      </c>
      <c r="P59" s="7">
        <v>1</v>
      </c>
      <c r="Q59" s="5" t="s">
        <v>48</v>
      </c>
      <c r="R59" s="7">
        <f t="shared" si="0"/>
        <v>533.62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14">
        <f t="shared" si="1"/>
        <v>533.62</v>
      </c>
      <c r="AC59" s="7">
        <v>0</v>
      </c>
      <c r="AD59" s="7">
        <v>0</v>
      </c>
    </row>
    <row r="60" spans="1:30" s="9" customFormat="1" ht="28.5" customHeight="1" x14ac:dyDescent="0.3">
      <c r="A60" s="6" t="s">
        <v>31</v>
      </c>
      <c r="B60" s="6" t="s">
        <v>32</v>
      </c>
      <c r="C60" s="6" t="s">
        <v>32</v>
      </c>
      <c r="D60" s="6" t="s">
        <v>33</v>
      </c>
      <c r="E60" s="6" t="s">
        <v>64</v>
      </c>
      <c r="F60" s="6">
        <v>45</v>
      </c>
      <c r="G60" s="6" t="s">
        <v>35</v>
      </c>
      <c r="H60" s="6">
        <v>31801</v>
      </c>
      <c r="I60" s="8" t="s">
        <v>72</v>
      </c>
      <c r="J60" s="2" t="s">
        <v>37</v>
      </c>
      <c r="K60" s="11" t="s">
        <v>118</v>
      </c>
      <c r="L60" s="5" t="s">
        <v>37</v>
      </c>
      <c r="M60" s="5" t="s">
        <v>37</v>
      </c>
      <c r="N60" s="5" t="s">
        <v>70</v>
      </c>
      <c r="O60" s="5">
        <v>1896.5517</v>
      </c>
      <c r="P60" s="7">
        <v>0.99999910363635225</v>
      </c>
      <c r="Q60" s="5" t="s">
        <v>48</v>
      </c>
      <c r="R60" s="7">
        <f t="shared" si="0"/>
        <v>1896.55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14">
        <f t="shared" si="1"/>
        <v>1896.55</v>
      </c>
      <c r="AC60" s="7">
        <v>0</v>
      </c>
      <c r="AD60" s="7">
        <v>0</v>
      </c>
    </row>
    <row r="61" spans="1:30" s="9" customFormat="1" ht="28.5" customHeight="1" x14ac:dyDescent="0.3">
      <c r="A61" s="6" t="s">
        <v>31</v>
      </c>
      <c r="B61" s="6" t="s">
        <v>32</v>
      </c>
      <c r="C61" s="6" t="s">
        <v>32</v>
      </c>
      <c r="D61" s="6" t="s">
        <v>33</v>
      </c>
      <c r="E61" s="6" t="s">
        <v>34</v>
      </c>
      <c r="F61" s="6" t="s">
        <v>33</v>
      </c>
      <c r="G61" s="6" t="s">
        <v>69</v>
      </c>
      <c r="H61" s="6">
        <v>32201</v>
      </c>
      <c r="I61" s="2" t="s">
        <v>73</v>
      </c>
      <c r="J61" s="2" t="s">
        <v>37</v>
      </c>
      <c r="K61" s="11" t="s">
        <v>119</v>
      </c>
      <c r="L61" s="12" t="s">
        <v>79</v>
      </c>
      <c r="M61" s="5" t="s">
        <v>37</v>
      </c>
      <c r="N61" s="5" t="s">
        <v>70</v>
      </c>
      <c r="O61" s="5">
        <v>4717.29</v>
      </c>
      <c r="P61" s="3">
        <v>1</v>
      </c>
      <c r="Q61" s="5" t="s">
        <v>74</v>
      </c>
      <c r="R61" s="7">
        <f t="shared" si="0"/>
        <v>4717.29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14">
        <f t="shared" si="1"/>
        <v>4717.29</v>
      </c>
      <c r="AC61" s="7">
        <v>0</v>
      </c>
      <c r="AD61" s="7">
        <v>0</v>
      </c>
    </row>
    <row r="62" spans="1:30" s="10" customFormat="1" ht="28.5" customHeight="1" x14ac:dyDescent="0.3">
      <c r="A62" s="6" t="s">
        <v>31</v>
      </c>
      <c r="B62" s="6" t="s">
        <v>32</v>
      </c>
      <c r="C62" s="6" t="s">
        <v>32</v>
      </c>
      <c r="D62" s="6" t="s">
        <v>33</v>
      </c>
      <c r="E62" s="6" t="s">
        <v>64</v>
      </c>
      <c r="F62" s="6">
        <v>45</v>
      </c>
      <c r="G62" s="6" t="s">
        <v>35</v>
      </c>
      <c r="H62" s="6">
        <v>32601</v>
      </c>
      <c r="I62" s="4" t="s">
        <v>78</v>
      </c>
      <c r="J62" s="2" t="s">
        <v>37</v>
      </c>
      <c r="K62" s="11" t="s">
        <v>120</v>
      </c>
      <c r="L62" s="12" t="s">
        <v>79</v>
      </c>
      <c r="M62" s="5" t="s">
        <v>37</v>
      </c>
      <c r="N62" s="5" t="s">
        <v>70</v>
      </c>
      <c r="O62" s="5">
        <v>4310.3447999999999</v>
      </c>
      <c r="P62" s="7">
        <v>0.9999988863999929</v>
      </c>
      <c r="Q62" s="3" t="s">
        <v>74</v>
      </c>
      <c r="R62" s="7">
        <f t="shared" si="0"/>
        <v>4310.34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14">
        <f t="shared" si="1"/>
        <v>4310.34</v>
      </c>
      <c r="AC62" s="7">
        <v>0</v>
      </c>
      <c r="AD62" s="7">
        <v>0</v>
      </c>
    </row>
    <row r="63" spans="1:30" s="10" customFormat="1" ht="28.5" customHeight="1" x14ac:dyDescent="0.3">
      <c r="A63" s="6" t="s">
        <v>31</v>
      </c>
      <c r="B63" s="6" t="s">
        <v>32</v>
      </c>
      <c r="C63" s="6" t="s">
        <v>32</v>
      </c>
      <c r="D63" s="6" t="s">
        <v>33</v>
      </c>
      <c r="E63" s="6" t="s">
        <v>67</v>
      </c>
      <c r="F63" s="6" t="s">
        <v>33</v>
      </c>
      <c r="G63" s="6" t="s">
        <v>68</v>
      </c>
      <c r="H63" s="6">
        <v>32601</v>
      </c>
      <c r="I63" s="4" t="s">
        <v>78</v>
      </c>
      <c r="J63" s="2" t="s">
        <v>37</v>
      </c>
      <c r="K63" s="11" t="s">
        <v>120</v>
      </c>
      <c r="L63" s="12" t="s">
        <v>79</v>
      </c>
      <c r="M63" s="5" t="s">
        <v>37</v>
      </c>
      <c r="N63" s="5" t="s">
        <v>70</v>
      </c>
      <c r="O63" s="5">
        <v>3232.7586000000001</v>
      </c>
      <c r="P63" s="7">
        <v>1.0000004330666694</v>
      </c>
      <c r="Q63" s="3" t="s">
        <v>74</v>
      </c>
      <c r="R63" s="7">
        <f t="shared" si="0"/>
        <v>3232.76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14">
        <f t="shared" si="1"/>
        <v>3232.76</v>
      </c>
      <c r="AC63" s="7">
        <v>0</v>
      </c>
      <c r="AD63" s="7">
        <v>0</v>
      </c>
    </row>
    <row r="64" spans="1:30" s="10" customFormat="1" ht="28.5" customHeight="1" x14ac:dyDescent="0.3">
      <c r="A64" s="6" t="s">
        <v>31</v>
      </c>
      <c r="B64" s="6" t="s">
        <v>32</v>
      </c>
      <c r="C64" s="6" t="s">
        <v>32</v>
      </c>
      <c r="D64" s="6" t="s">
        <v>33</v>
      </c>
      <c r="E64" s="6" t="s">
        <v>67</v>
      </c>
      <c r="F64" s="6">
        <v>67</v>
      </c>
      <c r="G64" s="6" t="s">
        <v>35</v>
      </c>
      <c r="H64" s="6">
        <v>32601</v>
      </c>
      <c r="I64" s="4" t="s">
        <v>78</v>
      </c>
      <c r="J64" s="2" t="s">
        <v>37</v>
      </c>
      <c r="K64" s="11" t="s">
        <v>120</v>
      </c>
      <c r="L64" s="12" t="s">
        <v>79</v>
      </c>
      <c r="M64" s="5" t="s">
        <v>37</v>
      </c>
      <c r="N64" s="5" t="s">
        <v>70</v>
      </c>
      <c r="O64" s="5">
        <v>71.896500000000003</v>
      </c>
      <c r="P64" s="7">
        <v>1.0000486810901783</v>
      </c>
      <c r="Q64" s="3" t="s">
        <v>74</v>
      </c>
      <c r="R64" s="7">
        <f t="shared" si="0"/>
        <v>71.900000000000006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14">
        <f t="shared" si="1"/>
        <v>71.900000000000006</v>
      </c>
      <c r="AC64" s="7">
        <v>0</v>
      </c>
      <c r="AD64" s="7">
        <v>0</v>
      </c>
    </row>
    <row r="65" spans="1:30" s="10" customFormat="1" ht="28.5" customHeight="1" x14ac:dyDescent="0.3">
      <c r="A65" s="6" t="s">
        <v>31</v>
      </c>
      <c r="B65" s="6" t="s">
        <v>32</v>
      </c>
      <c r="C65" s="6" t="s">
        <v>32</v>
      </c>
      <c r="D65" s="6" t="s">
        <v>33</v>
      </c>
      <c r="E65" s="6" t="s">
        <v>34</v>
      </c>
      <c r="F65" s="6" t="s">
        <v>33</v>
      </c>
      <c r="G65" s="6" t="s">
        <v>35</v>
      </c>
      <c r="H65" s="6">
        <v>33501</v>
      </c>
      <c r="I65" s="4" t="s">
        <v>159</v>
      </c>
      <c r="J65" s="2" t="s">
        <v>37</v>
      </c>
      <c r="K65" s="11" t="s">
        <v>121</v>
      </c>
      <c r="L65" s="5" t="s">
        <v>37</v>
      </c>
      <c r="M65" s="5" t="s">
        <v>37</v>
      </c>
      <c r="N65" s="5" t="s">
        <v>70</v>
      </c>
      <c r="O65" s="5">
        <v>13920</v>
      </c>
      <c r="P65" s="3">
        <v>1</v>
      </c>
      <c r="Q65" s="5" t="s">
        <v>48</v>
      </c>
      <c r="R65" s="7">
        <f t="shared" si="0"/>
        <v>13920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14">
        <f t="shared" si="1"/>
        <v>13920</v>
      </c>
      <c r="AC65" s="7">
        <v>0</v>
      </c>
      <c r="AD65" s="7">
        <v>0</v>
      </c>
    </row>
    <row r="66" spans="1:30" s="9" customFormat="1" ht="28.5" customHeight="1" x14ac:dyDescent="0.3">
      <c r="A66" s="6" t="s">
        <v>31</v>
      </c>
      <c r="B66" s="6" t="s">
        <v>32</v>
      </c>
      <c r="C66" s="6" t="s">
        <v>32</v>
      </c>
      <c r="D66" s="6" t="s">
        <v>33</v>
      </c>
      <c r="E66" s="6" t="s">
        <v>34</v>
      </c>
      <c r="F66" s="6" t="s">
        <v>33</v>
      </c>
      <c r="G66" s="6" t="s">
        <v>35</v>
      </c>
      <c r="H66" s="6">
        <v>33602</v>
      </c>
      <c r="I66" s="2" t="s">
        <v>75</v>
      </c>
      <c r="J66" s="2" t="s">
        <v>37</v>
      </c>
      <c r="K66" s="11" t="s">
        <v>122</v>
      </c>
      <c r="L66" s="12" t="s">
        <v>92</v>
      </c>
      <c r="M66" s="5" t="s">
        <v>37</v>
      </c>
      <c r="N66" s="5" t="s">
        <v>70</v>
      </c>
      <c r="O66" s="5">
        <v>5100</v>
      </c>
      <c r="P66" s="7">
        <v>1</v>
      </c>
      <c r="Q66" s="5" t="s">
        <v>48</v>
      </c>
      <c r="R66" s="7">
        <f t="shared" si="0"/>
        <v>5100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14">
        <f t="shared" si="1"/>
        <v>5100</v>
      </c>
      <c r="AC66" s="7">
        <v>0</v>
      </c>
      <c r="AD66" s="7">
        <v>0</v>
      </c>
    </row>
    <row r="67" spans="1:30" s="9" customFormat="1" ht="28.5" customHeight="1" x14ac:dyDescent="0.3">
      <c r="A67" s="6" t="s">
        <v>31</v>
      </c>
      <c r="B67" s="6" t="s">
        <v>32</v>
      </c>
      <c r="C67" s="6" t="s">
        <v>32</v>
      </c>
      <c r="D67" s="6" t="s">
        <v>33</v>
      </c>
      <c r="E67" s="6" t="s">
        <v>34</v>
      </c>
      <c r="F67" s="6" t="s">
        <v>33</v>
      </c>
      <c r="G67" s="6" t="s">
        <v>69</v>
      </c>
      <c r="H67" s="6">
        <v>33801</v>
      </c>
      <c r="I67" s="2" t="s">
        <v>76</v>
      </c>
      <c r="J67" s="2" t="s">
        <v>37</v>
      </c>
      <c r="K67" s="11" t="s">
        <v>123</v>
      </c>
      <c r="L67" s="12" t="s">
        <v>160</v>
      </c>
      <c r="M67" s="5" t="s">
        <v>37</v>
      </c>
      <c r="N67" s="5" t="s">
        <v>70</v>
      </c>
      <c r="O67" s="5">
        <v>41490</v>
      </c>
      <c r="P67" s="7">
        <v>1</v>
      </c>
      <c r="Q67" s="5" t="s">
        <v>48</v>
      </c>
      <c r="R67" s="7">
        <f t="shared" si="0"/>
        <v>41490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14">
        <f t="shared" si="1"/>
        <v>41490</v>
      </c>
      <c r="AC67" s="7">
        <v>0</v>
      </c>
      <c r="AD67" s="7">
        <v>0</v>
      </c>
    </row>
    <row r="68" spans="1:30" s="9" customFormat="1" ht="28.5" customHeight="1" x14ac:dyDescent="0.3">
      <c r="A68" s="6" t="s">
        <v>31</v>
      </c>
      <c r="B68" s="6" t="s">
        <v>32</v>
      </c>
      <c r="C68" s="6" t="s">
        <v>32</v>
      </c>
      <c r="D68" s="6" t="s">
        <v>33</v>
      </c>
      <c r="E68" s="6" t="s">
        <v>63</v>
      </c>
      <c r="F68" s="6">
        <v>44</v>
      </c>
      <c r="G68" s="6" t="s">
        <v>98</v>
      </c>
      <c r="H68" s="6">
        <v>33901</v>
      </c>
      <c r="I68" s="2" t="s">
        <v>80</v>
      </c>
      <c r="J68" s="2" t="s">
        <v>37</v>
      </c>
      <c r="K68" s="11" t="s">
        <v>124</v>
      </c>
      <c r="L68" s="5" t="s">
        <v>37</v>
      </c>
      <c r="M68" s="5" t="s">
        <v>37</v>
      </c>
      <c r="N68" s="5" t="s">
        <v>70</v>
      </c>
      <c r="O68" s="5">
        <v>385</v>
      </c>
      <c r="P68" s="7">
        <v>1</v>
      </c>
      <c r="Q68" s="5" t="s">
        <v>48</v>
      </c>
      <c r="R68" s="7">
        <f t="shared" si="0"/>
        <v>385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14">
        <f t="shared" si="1"/>
        <v>385</v>
      </c>
      <c r="AC68" s="7">
        <v>0</v>
      </c>
      <c r="AD68" s="7">
        <v>0</v>
      </c>
    </row>
    <row r="69" spans="1:30" s="9" customFormat="1" ht="28.5" customHeight="1" x14ac:dyDescent="0.3">
      <c r="A69" s="6" t="s">
        <v>31</v>
      </c>
      <c r="B69" s="6" t="s">
        <v>32</v>
      </c>
      <c r="C69" s="6" t="s">
        <v>32</v>
      </c>
      <c r="D69" s="6" t="s">
        <v>33</v>
      </c>
      <c r="E69" s="6" t="s">
        <v>34</v>
      </c>
      <c r="F69" s="6" t="s">
        <v>33</v>
      </c>
      <c r="G69" s="6" t="s">
        <v>35</v>
      </c>
      <c r="H69" s="6">
        <v>33901</v>
      </c>
      <c r="I69" s="2" t="s">
        <v>80</v>
      </c>
      <c r="J69" s="2" t="s">
        <v>37</v>
      </c>
      <c r="K69" s="11" t="s">
        <v>124</v>
      </c>
      <c r="L69" s="5" t="s">
        <v>37</v>
      </c>
      <c r="M69" s="5" t="s">
        <v>37</v>
      </c>
      <c r="N69" s="5" t="s">
        <v>70</v>
      </c>
      <c r="O69" s="5">
        <v>58</v>
      </c>
      <c r="P69" s="3">
        <v>1</v>
      </c>
      <c r="Q69" s="5" t="s">
        <v>48</v>
      </c>
      <c r="R69" s="7">
        <f t="shared" si="0"/>
        <v>58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14">
        <f t="shared" si="1"/>
        <v>58</v>
      </c>
      <c r="AC69" s="7">
        <v>0</v>
      </c>
      <c r="AD69" s="7">
        <v>0</v>
      </c>
    </row>
    <row r="70" spans="1:30" s="9" customFormat="1" ht="28.5" customHeight="1" x14ac:dyDescent="0.3">
      <c r="A70" s="6" t="s">
        <v>31</v>
      </c>
      <c r="B70" s="6" t="s">
        <v>32</v>
      </c>
      <c r="C70" s="6" t="s">
        <v>32</v>
      </c>
      <c r="D70" s="6" t="s">
        <v>33</v>
      </c>
      <c r="E70" s="6" t="s">
        <v>34</v>
      </c>
      <c r="F70" s="6" t="s">
        <v>33</v>
      </c>
      <c r="G70" s="6" t="s">
        <v>35</v>
      </c>
      <c r="H70" s="6">
        <v>33901</v>
      </c>
      <c r="I70" s="2" t="s">
        <v>80</v>
      </c>
      <c r="J70" s="2" t="s">
        <v>37</v>
      </c>
      <c r="K70" s="11" t="s">
        <v>125</v>
      </c>
      <c r="L70" s="5" t="s">
        <v>37</v>
      </c>
      <c r="M70" s="5" t="s">
        <v>37</v>
      </c>
      <c r="N70" s="5" t="s">
        <v>70</v>
      </c>
      <c r="O70" s="5">
        <v>385</v>
      </c>
      <c r="P70" s="7">
        <v>1</v>
      </c>
      <c r="Q70" s="5" t="s">
        <v>48</v>
      </c>
      <c r="R70" s="7">
        <f t="shared" si="0"/>
        <v>385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14">
        <f t="shared" si="1"/>
        <v>385</v>
      </c>
      <c r="AC70" s="7">
        <v>0</v>
      </c>
      <c r="AD70" s="7">
        <v>0</v>
      </c>
    </row>
    <row r="71" spans="1:30" s="9" customFormat="1" ht="28.5" customHeight="1" x14ac:dyDescent="0.3">
      <c r="A71" s="6" t="s">
        <v>31</v>
      </c>
      <c r="B71" s="6" t="s">
        <v>32</v>
      </c>
      <c r="C71" s="6" t="s">
        <v>32</v>
      </c>
      <c r="D71" s="6" t="s">
        <v>33</v>
      </c>
      <c r="E71" s="6" t="s">
        <v>34</v>
      </c>
      <c r="F71" s="6" t="s">
        <v>33</v>
      </c>
      <c r="G71" s="6" t="s">
        <v>35</v>
      </c>
      <c r="H71" s="6">
        <v>33901</v>
      </c>
      <c r="I71" s="2" t="s">
        <v>80</v>
      </c>
      <c r="J71" s="2" t="s">
        <v>37</v>
      </c>
      <c r="K71" s="11" t="s">
        <v>81</v>
      </c>
      <c r="L71" s="5" t="s">
        <v>37</v>
      </c>
      <c r="M71" s="5" t="s">
        <v>37</v>
      </c>
      <c r="N71" s="5" t="s">
        <v>70</v>
      </c>
      <c r="O71" s="5">
        <v>464</v>
      </c>
      <c r="P71" s="7">
        <v>1</v>
      </c>
      <c r="Q71" s="5" t="s">
        <v>48</v>
      </c>
      <c r="R71" s="7">
        <f t="shared" si="0"/>
        <v>464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14">
        <f t="shared" si="1"/>
        <v>464</v>
      </c>
      <c r="AC71" s="7">
        <v>0</v>
      </c>
      <c r="AD71" s="7">
        <v>0</v>
      </c>
    </row>
    <row r="72" spans="1:30" s="9" customFormat="1" ht="28.5" customHeight="1" x14ac:dyDescent="0.3">
      <c r="A72" s="6" t="s">
        <v>31</v>
      </c>
      <c r="B72" s="6" t="s">
        <v>32</v>
      </c>
      <c r="C72" s="6" t="s">
        <v>32</v>
      </c>
      <c r="D72" s="6" t="s">
        <v>33</v>
      </c>
      <c r="E72" s="6" t="s">
        <v>34</v>
      </c>
      <c r="F72" s="6" t="s">
        <v>33</v>
      </c>
      <c r="G72" s="6" t="s">
        <v>35</v>
      </c>
      <c r="H72" s="6">
        <v>33901</v>
      </c>
      <c r="I72" s="2" t="s">
        <v>80</v>
      </c>
      <c r="J72" s="2" t="s">
        <v>37</v>
      </c>
      <c r="K72" s="11" t="s">
        <v>81</v>
      </c>
      <c r="L72" s="5" t="s">
        <v>37</v>
      </c>
      <c r="M72" s="5" t="s">
        <v>37</v>
      </c>
      <c r="N72" s="5" t="s">
        <v>70</v>
      </c>
      <c r="O72" s="5">
        <v>464</v>
      </c>
      <c r="P72" s="7">
        <v>1</v>
      </c>
      <c r="Q72" s="5" t="s">
        <v>48</v>
      </c>
      <c r="R72" s="7">
        <f t="shared" si="0"/>
        <v>464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14">
        <f t="shared" si="1"/>
        <v>464</v>
      </c>
      <c r="AC72" s="7">
        <v>0</v>
      </c>
      <c r="AD72" s="7">
        <v>0</v>
      </c>
    </row>
    <row r="73" spans="1:30" s="9" customFormat="1" ht="28.5" customHeight="1" x14ac:dyDescent="0.3">
      <c r="A73" s="6" t="s">
        <v>31</v>
      </c>
      <c r="B73" s="6" t="s">
        <v>32</v>
      </c>
      <c r="C73" s="6" t="s">
        <v>32</v>
      </c>
      <c r="D73" s="6" t="s">
        <v>33</v>
      </c>
      <c r="E73" s="6" t="s">
        <v>34</v>
      </c>
      <c r="F73" s="6" t="s">
        <v>33</v>
      </c>
      <c r="G73" s="6" t="s">
        <v>35</v>
      </c>
      <c r="H73" s="6">
        <v>33901</v>
      </c>
      <c r="I73" s="2" t="s">
        <v>80</v>
      </c>
      <c r="J73" s="2" t="s">
        <v>37</v>
      </c>
      <c r="K73" s="11" t="s">
        <v>126</v>
      </c>
      <c r="L73" s="5" t="s">
        <v>37</v>
      </c>
      <c r="M73" s="5" t="s">
        <v>37</v>
      </c>
      <c r="N73" s="5" t="s">
        <v>70</v>
      </c>
      <c r="O73" s="5">
        <v>3581</v>
      </c>
      <c r="P73" s="3">
        <v>1</v>
      </c>
      <c r="Q73" s="5" t="s">
        <v>48</v>
      </c>
      <c r="R73" s="7">
        <f t="shared" si="0"/>
        <v>3581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14">
        <f t="shared" si="1"/>
        <v>3581</v>
      </c>
      <c r="AC73" s="7">
        <v>0</v>
      </c>
      <c r="AD73" s="7">
        <v>0</v>
      </c>
    </row>
    <row r="74" spans="1:30" s="10" customFormat="1" ht="28.5" customHeight="1" x14ac:dyDescent="0.3">
      <c r="A74" s="6" t="s">
        <v>31</v>
      </c>
      <c r="B74" s="6" t="s">
        <v>32</v>
      </c>
      <c r="C74" s="6" t="s">
        <v>32</v>
      </c>
      <c r="D74" s="6" t="s">
        <v>33</v>
      </c>
      <c r="E74" s="6" t="s">
        <v>34</v>
      </c>
      <c r="F74" s="6" t="s">
        <v>33</v>
      </c>
      <c r="G74" s="6" t="s">
        <v>69</v>
      </c>
      <c r="H74" s="6">
        <v>35101</v>
      </c>
      <c r="I74" s="2" t="s">
        <v>165</v>
      </c>
      <c r="J74" s="2" t="s">
        <v>37</v>
      </c>
      <c r="K74" s="11" t="s">
        <v>127</v>
      </c>
      <c r="L74" s="5" t="s">
        <v>37</v>
      </c>
      <c r="M74" s="5" t="s">
        <v>37</v>
      </c>
      <c r="N74" s="5" t="s">
        <v>70</v>
      </c>
      <c r="O74" s="5">
        <v>3940.1</v>
      </c>
      <c r="P74" s="7">
        <v>1</v>
      </c>
      <c r="Q74" s="5" t="s">
        <v>48</v>
      </c>
      <c r="R74" s="7">
        <f t="shared" si="0"/>
        <v>3940.1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14">
        <f t="shared" si="1"/>
        <v>3940.1</v>
      </c>
      <c r="AC74" s="7">
        <v>0</v>
      </c>
      <c r="AD74" s="7">
        <v>0</v>
      </c>
    </row>
    <row r="75" spans="1:30" s="9" customFormat="1" ht="28.5" customHeight="1" x14ac:dyDescent="0.3">
      <c r="A75" s="6" t="s">
        <v>31</v>
      </c>
      <c r="B75" s="6" t="s">
        <v>32</v>
      </c>
      <c r="C75" s="6" t="s">
        <v>32</v>
      </c>
      <c r="D75" s="6" t="s">
        <v>33</v>
      </c>
      <c r="E75" s="6" t="s">
        <v>34</v>
      </c>
      <c r="F75" s="6" t="s">
        <v>33</v>
      </c>
      <c r="G75" s="6" t="s">
        <v>69</v>
      </c>
      <c r="H75" s="6">
        <v>35101</v>
      </c>
      <c r="I75" s="2" t="s">
        <v>165</v>
      </c>
      <c r="J75" s="2" t="s">
        <v>37</v>
      </c>
      <c r="K75" s="11" t="s">
        <v>128</v>
      </c>
      <c r="L75" s="5" t="s">
        <v>37</v>
      </c>
      <c r="M75" s="5" t="s">
        <v>37</v>
      </c>
      <c r="N75" s="5" t="s">
        <v>70</v>
      </c>
      <c r="O75" s="5">
        <v>980</v>
      </c>
      <c r="P75" s="7">
        <v>1</v>
      </c>
      <c r="Q75" s="5" t="s">
        <v>48</v>
      </c>
      <c r="R75" s="7">
        <f t="shared" ref="R75:R92" si="2">O75*P75</f>
        <v>980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14">
        <f t="shared" ref="AB75:AB92" si="3">R75</f>
        <v>980</v>
      </c>
      <c r="AC75" s="7">
        <v>0</v>
      </c>
      <c r="AD75" s="7">
        <v>0</v>
      </c>
    </row>
    <row r="76" spans="1:30" s="9" customFormat="1" ht="28.5" customHeight="1" x14ac:dyDescent="0.3">
      <c r="A76" s="6" t="s">
        <v>31</v>
      </c>
      <c r="B76" s="6" t="s">
        <v>32</v>
      </c>
      <c r="C76" s="6" t="s">
        <v>32</v>
      </c>
      <c r="D76" s="6" t="s">
        <v>33</v>
      </c>
      <c r="E76" s="6" t="s">
        <v>34</v>
      </c>
      <c r="F76" s="6" t="s">
        <v>33</v>
      </c>
      <c r="G76" s="6" t="s">
        <v>69</v>
      </c>
      <c r="H76" s="6">
        <v>35801</v>
      </c>
      <c r="I76" s="2" t="s">
        <v>82</v>
      </c>
      <c r="J76" s="2" t="s">
        <v>37</v>
      </c>
      <c r="K76" s="11" t="s">
        <v>129</v>
      </c>
      <c r="L76" s="5" t="s">
        <v>77</v>
      </c>
      <c r="M76" s="5" t="s">
        <v>164</v>
      </c>
      <c r="N76" s="5" t="s">
        <v>70</v>
      </c>
      <c r="O76" s="5">
        <v>35200</v>
      </c>
      <c r="P76" s="7">
        <v>1</v>
      </c>
      <c r="Q76" s="5" t="s">
        <v>48</v>
      </c>
      <c r="R76" s="7">
        <f t="shared" si="2"/>
        <v>35200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14">
        <f t="shared" si="3"/>
        <v>35200</v>
      </c>
      <c r="AC76" s="7">
        <v>0</v>
      </c>
      <c r="AD76" s="7">
        <v>0</v>
      </c>
    </row>
    <row r="77" spans="1:30" s="10" customFormat="1" ht="28.5" customHeight="1" x14ac:dyDescent="0.3">
      <c r="A77" s="6" t="s">
        <v>31</v>
      </c>
      <c r="B77" s="6" t="s">
        <v>32</v>
      </c>
      <c r="C77" s="6" t="s">
        <v>32</v>
      </c>
      <c r="D77" s="6" t="s">
        <v>33</v>
      </c>
      <c r="E77" s="6" t="s">
        <v>34</v>
      </c>
      <c r="F77" s="6" t="s">
        <v>33</v>
      </c>
      <c r="G77" s="6" t="s">
        <v>69</v>
      </c>
      <c r="H77" s="6">
        <v>35901</v>
      </c>
      <c r="I77" s="4" t="s">
        <v>163</v>
      </c>
      <c r="J77" s="2" t="s">
        <v>37</v>
      </c>
      <c r="K77" s="11" t="s">
        <v>130</v>
      </c>
      <c r="L77" s="5" t="s">
        <v>37</v>
      </c>
      <c r="M77" s="5" t="s">
        <v>37</v>
      </c>
      <c r="N77" s="5" t="s">
        <v>70</v>
      </c>
      <c r="O77" s="5">
        <v>2797.7586000000001</v>
      </c>
      <c r="P77" s="3">
        <v>1.0000005004005708</v>
      </c>
      <c r="Q77" s="5" t="s">
        <v>48</v>
      </c>
      <c r="R77" s="7">
        <f t="shared" si="2"/>
        <v>2797.76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14">
        <f t="shared" si="3"/>
        <v>2797.76</v>
      </c>
      <c r="AC77" s="7">
        <v>0</v>
      </c>
      <c r="AD77" s="7">
        <v>0</v>
      </c>
    </row>
    <row r="78" spans="1:30" s="9" customFormat="1" ht="28.5" customHeight="1" x14ac:dyDescent="0.3">
      <c r="A78" s="6" t="s">
        <v>31</v>
      </c>
      <c r="B78" s="6" t="s">
        <v>32</v>
      </c>
      <c r="C78" s="6" t="s">
        <v>32</v>
      </c>
      <c r="D78" s="6" t="s">
        <v>33</v>
      </c>
      <c r="E78" s="6" t="s">
        <v>34</v>
      </c>
      <c r="F78" s="6" t="s">
        <v>33</v>
      </c>
      <c r="G78" s="6" t="s">
        <v>35</v>
      </c>
      <c r="H78" s="6">
        <v>35901</v>
      </c>
      <c r="I78" s="2" t="s">
        <v>163</v>
      </c>
      <c r="J78" s="2" t="s">
        <v>37</v>
      </c>
      <c r="K78" s="11" t="s">
        <v>130</v>
      </c>
      <c r="L78" s="5" t="s">
        <v>37</v>
      </c>
      <c r="M78" s="5" t="s">
        <v>37</v>
      </c>
      <c r="N78" s="5" t="s">
        <v>70</v>
      </c>
      <c r="O78" s="5">
        <v>202.2413</v>
      </c>
      <c r="P78" s="7">
        <v>0.99999357203498995</v>
      </c>
      <c r="Q78" s="5" t="s">
        <v>48</v>
      </c>
      <c r="R78" s="7">
        <f t="shared" si="2"/>
        <v>202.24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14">
        <f t="shared" si="3"/>
        <v>202.24</v>
      </c>
      <c r="AC78" s="7">
        <v>0</v>
      </c>
      <c r="AD78" s="7">
        <v>0</v>
      </c>
    </row>
    <row r="79" spans="1:30" s="9" customFormat="1" ht="28.5" customHeight="1" x14ac:dyDescent="0.3">
      <c r="A79" s="6" t="s">
        <v>31</v>
      </c>
      <c r="B79" s="6" t="s">
        <v>32</v>
      </c>
      <c r="C79" s="6" t="s">
        <v>32</v>
      </c>
      <c r="D79" s="6" t="s">
        <v>33</v>
      </c>
      <c r="E79" s="6" t="s">
        <v>34</v>
      </c>
      <c r="F79" s="6" t="s">
        <v>33</v>
      </c>
      <c r="G79" s="6" t="s">
        <v>69</v>
      </c>
      <c r="H79" s="6">
        <v>35901</v>
      </c>
      <c r="I79" s="2" t="s">
        <v>163</v>
      </c>
      <c r="J79" s="2" t="s">
        <v>37</v>
      </c>
      <c r="K79" s="11" t="s">
        <v>131</v>
      </c>
      <c r="L79" s="5" t="s">
        <v>37</v>
      </c>
      <c r="M79" s="5" t="s">
        <v>37</v>
      </c>
      <c r="N79" s="5" t="s">
        <v>70</v>
      </c>
      <c r="O79" s="5">
        <v>1100</v>
      </c>
      <c r="P79" s="7">
        <v>1</v>
      </c>
      <c r="Q79" s="5" t="s">
        <v>48</v>
      </c>
      <c r="R79" s="7">
        <f t="shared" si="2"/>
        <v>1100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14">
        <f t="shared" si="3"/>
        <v>1100</v>
      </c>
      <c r="AC79" s="7">
        <v>0</v>
      </c>
      <c r="AD79" s="7">
        <v>0</v>
      </c>
    </row>
    <row r="80" spans="1:30" s="9" customFormat="1" ht="28.5" customHeight="1" x14ac:dyDescent="0.3">
      <c r="A80" s="6" t="s">
        <v>31</v>
      </c>
      <c r="B80" s="6" t="s">
        <v>32</v>
      </c>
      <c r="C80" s="6" t="s">
        <v>32</v>
      </c>
      <c r="D80" s="6" t="s">
        <v>33</v>
      </c>
      <c r="E80" s="6" t="s">
        <v>34</v>
      </c>
      <c r="F80" s="6" t="s">
        <v>33</v>
      </c>
      <c r="G80" s="6" t="s">
        <v>69</v>
      </c>
      <c r="H80" s="6">
        <v>35901</v>
      </c>
      <c r="I80" s="2" t="s">
        <v>163</v>
      </c>
      <c r="J80" s="2" t="s">
        <v>37</v>
      </c>
      <c r="K80" s="11" t="s">
        <v>132</v>
      </c>
      <c r="L80" s="5" t="s">
        <v>37</v>
      </c>
      <c r="M80" s="5" t="s">
        <v>37</v>
      </c>
      <c r="N80" s="5" t="s">
        <v>70</v>
      </c>
      <c r="O80" s="5">
        <v>7588</v>
      </c>
      <c r="P80" s="7">
        <v>1</v>
      </c>
      <c r="Q80" s="5" t="s">
        <v>48</v>
      </c>
      <c r="R80" s="7">
        <f t="shared" si="2"/>
        <v>7588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14">
        <f t="shared" si="3"/>
        <v>7588</v>
      </c>
      <c r="AC80" s="7">
        <v>0</v>
      </c>
      <c r="AD80" s="7">
        <v>0</v>
      </c>
    </row>
    <row r="81" spans="1:33" s="9" customFormat="1" ht="28.5" customHeight="1" x14ac:dyDescent="0.3">
      <c r="A81" s="6" t="s">
        <v>31</v>
      </c>
      <c r="B81" s="6" t="s">
        <v>32</v>
      </c>
      <c r="C81" s="6" t="s">
        <v>32</v>
      </c>
      <c r="D81" s="6" t="s">
        <v>33</v>
      </c>
      <c r="E81" s="6" t="s">
        <v>63</v>
      </c>
      <c r="F81" s="6">
        <v>44</v>
      </c>
      <c r="G81" s="6" t="s">
        <v>98</v>
      </c>
      <c r="H81" s="6">
        <v>37104</v>
      </c>
      <c r="I81" s="2" t="s">
        <v>91</v>
      </c>
      <c r="J81" s="2" t="s">
        <v>37</v>
      </c>
      <c r="K81" s="11" t="s">
        <v>133</v>
      </c>
      <c r="L81" s="5" t="s">
        <v>37</v>
      </c>
      <c r="M81" s="5" t="s">
        <v>37</v>
      </c>
      <c r="N81" s="5" t="s">
        <v>70</v>
      </c>
      <c r="O81" s="5">
        <v>4582</v>
      </c>
      <c r="P81" s="3">
        <v>1</v>
      </c>
      <c r="Q81" s="5" t="s">
        <v>48</v>
      </c>
      <c r="R81" s="7">
        <f t="shared" si="2"/>
        <v>4582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14">
        <f t="shared" si="3"/>
        <v>4582</v>
      </c>
      <c r="AC81" s="7">
        <v>0</v>
      </c>
      <c r="AD81" s="7">
        <v>0</v>
      </c>
    </row>
    <row r="82" spans="1:33" s="9" customFormat="1" ht="28.5" customHeight="1" x14ac:dyDescent="0.3">
      <c r="A82" s="6" t="s">
        <v>31</v>
      </c>
      <c r="B82" s="6" t="s">
        <v>32</v>
      </c>
      <c r="C82" s="6" t="s">
        <v>32</v>
      </c>
      <c r="D82" s="6" t="s">
        <v>33</v>
      </c>
      <c r="E82" s="6" t="s">
        <v>63</v>
      </c>
      <c r="F82" s="6">
        <v>44</v>
      </c>
      <c r="G82" s="6" t="s">
        <v>35</v>
      </c>
      <c r="H82" s="6">
        <v>37104</v>
      </c>
      <c r="I82" s="2" t="s">
        <v>91</v>
      </c>
      <c r="J82" s="2" t="s">
        <v>37</v>
      </c>
      <c r="K82" s="11" t="s">
        <v>134</v>
      </c>
      <c r="L82" s="5" t="s">
        <v>37</v>
      </c>
      <c r="M82" s="5" t="s">
        <v>37</v>
      </c>
      <c r="N82" s="5" t="s">
        <v>70</v>
      </c>
      <c r="O82" s="5">
        <v>750</v>
      </c>
      <c r="P82" s="7">
        <v>1</v>
      </c>
      <c r="Q82" s="5" t="s">
        <v>48</v>
      </c>
      <c r="R82" s="7">
        <f t="shared" si="2"/>
        <v>750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14">
        <f t="shared" si="3"/>
        <v>750</v>
      </c>
      <c r="AC82" s="7">
        <v>0</v>
      </c>
      <c r="AD82" s="7">
        <v>0</v>
      </c>
    </row>
    <row r="83" spans="1:33" s="9" customFormat="1" ht="28.5" customHeight="1" x14ac:dyDescent="0.3">
      <c r="A83" s="6" t="s">
        <v>31</v>
      </c>
      <c r="B83" s="6" t="s">
        <v>32</v>
      </c>
      <c r="C83" s="6" t="s">
        <v>32</v>
      </c>
      <c r="D83" s="6" t="s">
        <v>33</v>
      </c>
      <c r="E83" s="6" t="s">
        <v>64</v>
      </c>
      <c r="F83" s="6">
        <v>45</v>
      </c>
      <c r="G83" s="6" t="s">
        <v>99</v>
      </c>
      <c r="H83" s="6">
        <v>37104</v>
      </c>
      <c r="I83" s="2" t="s">
        <v>91</v>
      </c>
      <c r="J83" s="2" t="s">
        <v>37</v>
      </c>
      <c r="K83" s="11" t="s">
        <v>135</v>
      </c>
      <c r="L83" s="5" t="s">
        <v>37</v>
      </c>
      <c r="M83" s="5" t="s">
        <v>37</v>
      </c>
      <c r="N83" s="5" t="s">
        <v>70</v>
      </c>
      <c r="O83" s="5">
        <v>3441</v>
      </c>
      <c r="P83" s="7">
        <v>1</v>
      </c>
      <c r="Q83" s="5" t="s">
        <v>48</v>
      </c>
      <c r="R83" s="7">
        <f t="shared" si="2"/>
        <v>3441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14">
        <f t="shared" si="3"/>
        <v>3441</v>
      </c>
      <c r="AC83" s="7">
        <v>0</v>
      </c>
      <c r="AD83" s="7">
        <v>0</v>
      </c>
    </row>
    <row r="84" spans="1:33" s="9" customFormat="1" ht="28.5" customHeight="1" x14ac:dyDescent="0.3">
      <c r="A84" s="6" t="s">
        <v>31</v>
      </c>
      <c r="B84" s="6" t="s">
        <v>32</v>
      </c>
      <c r="C84" s="6" t="s">
        <v>32</v>
      </c>
      <c r="D84" s="6" t="s">
        <v>33</v>
      </c>
      <c r="E84" s="6" t="s">
        <v>64</v>
      </c>
      <c r="F84" s="6">
        <v>45</v>
      </c>
      <c r="G84" s="6" t="s">
        <v>99</v>
      </c>
      <c r="H84" s="6">
        <v>37104</v>
      </c>
      <c r="I84" s="2" t="s">
        <v>91</v>
      </c>
      <c r="J84" s="2" t="s">
        <v>37</v>
      </c>
      <c r="K84" s="11" t="s">
        <v>126</v>
      </c>
      <c r="L84" s="5" t="s">
        <v>37</v>
      </c>
      <c r="M84" s="5" t="s">
        <v>37</v>
      </c>
      <c r="N84" s="5" t="s">
        <v>70</v>
      </c>
      <c r="O84" s="5">
        <v>7875</v>
      </c>
      <c r="P84" s="7">
        <v>1</v>
      </c>
      <c r="Q84" s="5" t="s">
        <v>48</v>
      </c>
      <c r="R84" s="7">
        <f t="shared" si="2"/>
        <v>7875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14">
        <f t="shared" si="3"/>
        <v>7875</v>
      </c>
      <c r="AC84" s="7">
        <v>0</v>
      </c>
      <c r="AD84" s="7">
        <v>0</v>
      </c>
    </row>
    <row r="85" spans="1:33" s="9" customFormat="1" ht="28.5" customHeight="1" x14ac:dyDescent="0.3">
      <c r="A85" s="6" t="s">
        <v>31</v>
      </c>
      <c r="B85" s="6" t="s">
        <v>32</v>
      </c>
      <c r="C85" s="6" t="s">
        <v>32</v>
      </c>
      <c r="D85" s="6" t="s">
        <v>33</v>
      </c>
      <c r="E85" s="6" t="s">
        <v>64</v>
      </c>
      <c r="F85" s="6">
        <v>45</v>
      </c>
      <c r="G85" s="6" t="s">
        <v>99</v>
      </c>
      <c r="H85" s="6">
        <v>44501</v>
      </c>
      <c r="I85" s="2" t="s">
        <v>162</v>
      </c>
      <c r="J85" s="2" t="s">
        <v>37</v>
      </c>
      <c r="K85" s="11" t="s">
        <v>136</v>
      </c>
      <c r="L85" s="5" t="s">
        <v>37</v>
      </c>
      <c r="M85" s="5" t="s">
        <v>37</v>
      </c>
      <c r="N85" s="5" t="s">
        <v>70</v>
      </c>
      <c r="O85" s="5">
        <v>9332</v>
      </c>
      <c r="P85" s="3">
        <v>1</v>
      </c>
      <c r="Q85" s="5" t="s">
        <v>48</v>
      </c>
      <c r="R85" s="7">
        <f t="shared" si="2"/>
        <v>9332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14">
        <f t="shared" si="3"/>
        <v>9332</v>
      </c>
      <c r="AC85" s="7">
        <v>0</v>
      </c>
      <c r="AD85" s="7">
        <v>0</v>
      </c>
    </row>
    <row r="86" spans="1:33" s="9" customFormat="1" ht="28.5" customHeight="1" x14ac:dyDescent="0.3">
      <c r="A86" s="6" t="s">
        <v>31</v>
      </c>
      <c r="B86" s="6" t="s">
        <v>32</v>
      </c>
      <c r="C86" s="6" t="s">
        <v>32</v>
      </c>
      <c r="D86" s="6" t="s">
        <v>33</v>
      </c>
      <c r="E86" s="6" t="s">
        <v>64</v>
      </c>
      <c r="F86" s="6">
        <v>45</v>
      </c>
      <c r="G86" s="6" t="s">
        <v>99</v>
      </c>
      <c r="H86" s="6">
        <v>44501</v>
      </c>
      <c r="I86" s="2" t="s">
        <v>162</v>
      </c>
      <c r="J86" s="2" t="s">
        <v>37</v>
      </c>
      <c r="K86" s="11" t="s">
        <v>137</v>
      </c>
      <c r="L86" s="5" t="s">
        <v>37</v>
      </c>
      <c r="M86" s="5" t="s">
        <v>37</v>
      </c>
      <c r="N86" s="5" t="s">
        <v>70</v>
      </c>
      <c r="O86" s="5">
        <v>5882</v>
      </c>
      <c r="P86" s="7">
        <v>1</v>
      </c>
      <c r="Q86" s="5" t="s">
        <v>48</v>
      </c>
      <c r="R86" s="7">
        <f t="shared" si="2"/>
        <v>5882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14">
        <f t="shared" si="3"/>
        <v>5882</v>
      </c>
      <c r="AC86" s="7">
        <v>0</v>
      </c>
      <c r="AD86" s="7">
        <v>0</v>
      </c>
    </row>
    <row r="87" spans="1:33" s="9" customFormat="1" ht="28.5" customHeight="1" x14ac:dyDescent="0.3">
      <c r="A87" s="6" t="s">
        <v>31</v>
      </c>
      <c r="B87" s="6" t="s">
        <v>32</v>
      </c>
      <c r="C87" s="6" t="s">
        <v>32</v>
      </c>
      <c r="D87" s="6" t="s">
        <v>33</v>
      </c>
      <c r="E87" s="6" t="s">
        <v>64</v>
      </c>
      <c r="F87" s="6">
        <v>45</v>
      </c>
      <c r="G87" s="6" t="s">
        <v>99</v>
      </c>
      <c r="H87" s="6">
        <v>44501</v>
      </c>
      <c r="I87" s="2" t="s">
        <v>162</v>
      </c>
      <c r="J87" s="2" t="s">
        <v>37</v>
      </c>
      <c r="K87" s="11" t="s">
        <v>138</v>
      </c>
      <c r="L87" s="5" t="s">
        <v>37</v>
      </c>
      <c r="M87" s="5" t="s">
        <v>37</v>
      </c>
      <c r="N87" s="5" t="s">
        <v>70</v>
      </c>
      <c r="O87" s="5">
        <v>5882</v>
      </c>
      <c r="P87" s="7">
        <v>1</v>
      </c>
      <c r="Q87" s="5" t="s">
        <v>48</v>
      </c>
      <c r="R87" s="7">
        <f t="shared" si="2"/>
        <v>5882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14">
        <f>R87</f>
        <v>5882</v>
      </c>
      <c r="AC87" s="7">
        <v>0</v>
      </c>
      <c r="AD87" s="7">
        <v>0</v>
      </c>
    </row>
    <row r="88" spans="1:33" s="9" customFormat="1" ht="28.5" customHeight="1" x14ac:dyDescent="0.3">
      <c r="A88" s="6" t="s">
        <v>31</v>
      </c>
      <c r="B88" s="6" t="s">
        <v>32</v>
      </c>
      <c r="C88" s="6" t="s">
        <v>32</v>
      </c>
      <c r="D88" s="6" t="s">
        <v>33</v>
      </c>
      <c r="E88" s="6" t="s">
        <v>64</v>
      </c>
      <c r="F88" s="6">
        <v>45</v>
      </c>
      <c r="G88" s="6" t="s">
        <v>99</v>
      </c>
      <c r="H88" s="6">
        <v>44501</v>
      </c>
      <c r="I88" s="2" t="s">
        <v>162</v>
      </c>
      <c r="J88" s="2" t="s">
        <v>37</v>
      </c>
      <c r="K88" s="11" t="s">
        <v>139</v>
      </c>
      <c r="L88" s="5" t="s">
        <v>37</v>
      </c>
      <c r="M88" s="5" t="s">
        <v>37</v>
      </c>
      <c r="N88" s="5" t="s">
        <v>70</v>
      </c>
      <c r="O88" s="5">
        <v>5882</v>
      </c>
      <c r="P88" s="7">
        <v>1</v>
      </c>
      <c r="Q88" s="5" t="s">
        <v>48</v>
      </c>
      <c r="R88" s="7">
        <f t="shared" si="2"/>
        <v>5882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14">
        <f t="shared" si="3"/>
        <v>5882</v>
      </c>
      <c r="AC88" s="7">
        <v>0</v>
      </c>
      <c r="AD88" s="7">
        <v>0</v>
      </c>
    </row>
    <row r="89" spans="1:33" s="9" customFormat="1" ht="28.5" customHeight="1" x14ac:dyDescent="0.3">
      <c r="A89" s="6" t="s">
        <v>31</v>
      </c>
      <c r="B89" s="6" t="s">
        <v>32</v>
      </c>
      <c r="C89" s="6" t="s">
        <v>32</v>
      </c>
      <c r="D89" s="6" t="s">
        <v>33</v>
      </c>
      <c r="E89" s="6" t="s">
        <v>64</v>
      </c>
      <c r="F89" s="6">
        <v>45</v>
      </c>
      <c r="G89" s="6" t="s">
        <v>99</v>
      </c>
      <c r="H89" s="6">
        <v>44501</v>
      </c>
      <c r="I89" s="2" t="s">
        <v>162</v>
      </c>
      <c r="J89" s="2" t="s">
        <v>37</v>
      </c>
      <c r="K89" s="11" t="s">
        <v>140</v>
      </c>
      <c r="L89" s="5" t="s">
        <v>37</v>
      </c>
      <c r="M89" s="5" t="s">
        <v>37</v>
      </c>
      <c r="N89" s="5" t="s">
        <v>70</v>
      </c>
      <c r="O89" s="5">
        <v>5882</v>
      </c>
      <c r="P89" s="3">
        <v>1</v>
      </c>
      <c r="Q89" s="5" t="s">
        <v>48</v>
      </c>
      <c r="R89" s="7">
        <f t="shared" si="2"/>
        <v>5882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14">
        <f t="shared" si="3"/>
        <v>5882</v>
      </c>
      <c r="AC89" s="7">
        <v>0</v>
      </c>
      <c r="AD89" s="7">
        <v>0</v>
      </c>
    </row>
    <row r="90" spans="1:33" s="9" customFormat="1" ht="28.5" customHeight="1" x14ac:dyDescent="0.3">
      <c r="A90" s="6" t="s">
        <v>31</v>
      </c>
      <c r="B90" s="6" t="s">
        <v>32</v>
      </c>
      <c r="C90" s="6" t="s">
        <v>32</v>
      </c>
      <c r="D90" s="6" t="s">
        <v>33</v>
      </c>
      <c r="E90" s="6" t="s">
        <v>64</v>
      </c>
      <c r="F90" s="6">
        <v>45</v>
      </c>
      <c r="G90" s="6" t="s">
        <v>99</v>
      </c>
      <c r="H90" s="6">
        <v>44501</v>
      </c>
      <c r="I90" s="2" t="s">
        <v>162</v>
      </c>
      <c r="J90" s="2" t="s">
        <v>37</v>
      </c>
      <c r="K90" s="11" t="s">
        <v>141</v>
      </c>
      <c r="L90" s="5" t="s">
        <v>37</v>
      </c>
      <c r="M90" s="5" t="s">
        <v>37</v>
      </c>
      <c r="N90" s="5" t="s">
        <v>70</v>
      </c>
      <c r="O90" s="5">
        <v>5882</v>
      </c>
      <c r="P90" s="7">
        <v>1</v>
      </c>
      <c r="Q90" s="5" t="s">
        <v>48</v>
      </c>
      <c r="R90" s="7">
        <f t="shared" si="2"/>
        <v>5882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14">
        <f t="shared" si="3"/>
        <v>5882</v>
      </c>
      <c r="AC90" s="7">
        <v>0</v>
      </c>
      <c r="AD90" s="7">
        <v>0</v>
      </c>
    </row>
    <row r="91" spans="1:33" s="9" customFormat="1" ht="28.5" customHeight="1" x14ac:dyDescent="0.3">
      <c r="A91" s="6" t="s">
        <v>31</v>
      </c>
      <c r="B91" s="6" t="s">
        <v>32</v>
      </c>
      <c r="C91" s="6" t="s">
        <v>32</v>
      </c>
      <c r="D91" s="6" t="s">
        <v>33</v>
      </c>
      <c r="E91" s="6" t="s">
        <v>64</v>
      </c>
      <c r="F91" s="6">
        <v>45</v>
      </c>
      <c r="G91" s="6" t="s">
        <v>99</v>
      </c>
      <c r="H91" s="6">
        <v>44501</v>
      </c>
      <c r="I91" s="2" t="s">
        <v>162</v>
      </c>
      <c r="J91" s="2" t="s">
        <v>37</v>
      </c>
      <c r="K91" s="11" t="s">
        <v>142</v>
      </c>
      <c r="L91" s="5" t="s">
        <v>37</v>
      </c>
      <c r="M91" s="5" t="s">
        <v>37</v>
      </c>
      <c r="N91" s="5" t="s">
        <v>70</v>
      </c>
      <c r="O91" s="5">
        <v>5882</v>
      </c>
      <c r="P91" s="7">
        <v>1</v>
      </c>
      <c r="Q91" s="5" t="s">
        <v>48</v>
      </c>
      <c r="R91" s="7">
        <f t="shared" si="2"/>
        <v>5882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14">
        <f t="shared" si="3"/>
        <v>5882</v>
      </c>
      <c r="AC91" s="7">
        <v>0</v>
      </c>
      <c r="AD91" s="7">
        <v>0</v>
      </c>
    </row>
    <row r="92" spans="1:33" s="9" customFormat="1" ht="28.5" customHeight="1" x14ac:dyDescent="0.3">
      <c r="A92" s="6" t="s">
        <v>31</v>
      </c>
      <c r="B92" s="6" t="s">
        <v>32</v>
      </c>
      <c r="C92" s="6" t="s">
        <v>32</v>
      </c>
      <c r="D92" s="6" t="s">
        <v>33</v>
      </c>
      <c r="E92" s="6" t="s">
        <v>64</v>
      </c>
      <c r="F92" s="6">
        <v>45</v>
      </c>
      <c r="G92" s="6" t="s">
        <v>99</v>
      </c>
      <c r="H92" s="6">
        <v>44501</v>
      </c>
      <c r="I92" s="2" t="s">
        <v>162</v>
      </c>
      <c r="J92" s="2" t="s">
        <v>37</v>
      </c>
      <c r="K92" s="11" t="s">
        <v>143</v>
      </c>
      <c r="L92" s="5" t="s">
        <v>37</v>
      </c>
      <c r="M92" s="5" t="s">
        <v>37</v>
      </c>
      <c r="N92" s="5" t="s">
        <v>70</v>
      </c>
      <c r="O92" s="5">
        <v>5882</v>
      </c>
      <c r="P92" s="7">
        <v>1</v>
      </c>
      <c r="Q92" s="5" t="s">
        <v>48</v>
      </c>
      <c r="R92" s="7">
        <f t="shared" si="2"/>
        <v>5882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14">
        <f t="shared" si="3"/>
        <v>5882</v>
      </c>
      <c r="AC92" s="7">
        <v>0</v>
      </c>
      <c r="AD92" s="7">
        <v>0</v>
      </c>
      <c r="AG92" s="13">
        <f>SUM(AB10:AB92)</f>
        <v>284339.43999999994</v>
      </c>
    </row>
    <row r="93" spans="1:33" ht="28.5" customHeight="1" x14ac:dyDescent="0.25">
      <c r="A93" s="6" t="s">
        <v>31</v>
      </c>
      <c r="B93" s="62" t="s">
        <v>166</v>
      </c>
      <c r="C93" s="62" t="s">
        <v>166</v>
      </c>
      <c r="D93" s="63" t="s">
        <v>33</v>
      </c>
      <c r="E93" s="63" t="s">
        <v>64</v>
      </c>
      <c r="F93" s="64" t="s">
        <v>167</v>
      </c>
      <c r="G93" s="63" t="s">
        <v>66</v>
      </c>
      <c r="H93" s="19">
        <v>32201</v>
      </c>
      <c r="I93" s="21" t="s">
        <v>168</v>
      </c>
      <c r="J93" s="65"/>
      <c r="K93" s="65" t="s">
        <v>169</v>
      </c>
      <c r="L93" s="56"/>
      <c r="M93" s="44" t="s">
        <v>170</v>
      </c>
      <c r="N93" s="45" t="s">
        <v>171</v>
      </c>
      <c r="O93" s="56">
        <v>1</v>
      </c>
      <c r="P93" s="73">
        <v>5729.04</v>
      </c>
      <c r="Q93" s="56" t="s">
        <v>172</v>
      </c>
      <c r="R93" s="73">
        <v>5729.04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89">
        <f>R93</f>
        <v>5729.04</v>
      </c>
      <c r="AC93" s="7">
        <v>0</v>
      </c>
      <c r="AD93" s="7">
        <v>0</v>
      </c>
    </row>
    <row r="94" spans="1:33" ht="28.5" customHeight="1" x14ac:dyDescent="0.25">
      <c r="A94" s="6" t="s">
        <v>31</v>
      </c>
      <c r="B94" s="62" t="s">
        <v>166</v>
      </c>
      <c r="C94" s="62" t="s">
        <v>166</v>
      </c>
      <c r="D94" s="63" t="s">
        <v>33</v>
      </c>
      <c r="E94" s="63" t="s">
        <v>34</v>
      </c>
      <c r="F94" s="64" t="s">
        <v>33</v>
      </c>
      <c r="G94" s="63" t="s">
        <v>35</v>
      </c>
      <c r="H94" s="19">
        <v>35501</v>
      </c>
      <c r="I94" s="66" t="s">
        <v>173</v>
      </c>
      <c r="J94" s="65"/>
      <c r="K94" s="65" t="s">
        <v>174</v>
      </c>
      <c r="L94" s="56"/>
      <c r="M94" s="44"/>
      <c r="N94" s="45" t="s">
        <v>70</v>
      </c>
      <c r="O94" s="56">
        <v>1</v>
      </c>
      <c r="P94" s="74">
        <v>965.52</v>
      </c>
      <c r="Q94" s="56" t="s">
        <v>172</v>
      </c>
      <c r="R94" s="73">
        <f>(P94)*(O94)</f>
        <v>965.52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89">
        <f t="shared" ref="AB94:AB153" si="4">R94</f>
        <v>965.52</v>
      </c>
      <c r="AC94" s="7">
        <v>0</v>
      </c>
      <c r="AD94" s="7">
        <v>0</v>
      </c>
    </row>
    <row r="95" spans="1:33" ht="28.5" customHeight="1" x14ac:dyDescent="0.25">
      <c r="A95" s="6" t="s">
        <v>31</v>
      </c>
      <c r="B95" s="62" t="s">
        <v>166</v>
      </c>
      <c r="C95" s="62" t="s">
        <v>166</v>
      </c>
      <c r="D95" s="63" t="s">
        <v>33</v>
      </c>
      <c r="E95" s="63" t="s">
        <v>34</v>
      </c>
      <c r="F95" s="64" t="s">
        <v>33</v>
      </c>
      <c r="G95" s="63" t="s">
        <v>175</v>
      </c>
      <c r="H95" s="19">
        <v>51101</v>
      </c>
      <c r="I95" s="21" t="s">
        <v>176</v>
      </c>
      <c r="J95" s="65" t="s">
        <v>177</v>
      </c>
      <c r="K95" s="65" t="s">
        <v>178</v>
      </c>
      <c r="L95" s="56"/>
      <c r="M95" s="44"/>
      <c r="N95" s="73" t="s">
        <v>179</v>
      </c>
      <c r="O95" s="73">
        <v>2</v>
      </c>
      <c r="P95" s="74">
        <v>6751.8950000000004</v>
      </c>
      <c r="Q95" s="56" t="s">
        <v>172</v>
      </c>
      <c r="R95" s="73">
        <f t="shared" ref="R95" si="5">(P95)*(O95)</f>
        <v>13503.79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89">
        <f t="shared" si="4"/>
        <v>13503.79</v>
      </c>
      <c r="AC95" s="7">
        <v>0</v>
      </c>
      <c r="AD95" s="7">
        <v>0</v>
      </c>
    </row>
    <row r="96" spans="1:33" ht="28.5" customHeight="1" x14ac:dyDescent="0.25">
      <c r="A96" s="6" t="s">
        <v>31</v>
      </c>
      <c r="B96" s="62" t="s">
        <v>166</v>
      </c>
      <c r="C96" s="62" t="s">
        <v>166</v>
      </c>
      <c r="D96" s="63" t="s">
        <v>33</v>
      </c>
      <c r="E96" s="63" t="s">
        <v>34</v>
      </c>
      <c r="F96" s="64" t="s">
        <v>33</v>
      </c>
      <c r="G96" s="63" t="s">
        <v>35</v>
      </c>
      <c r="H96" s="19">
        <v>29401</v>
      </c>
      <c r="I96" s="66" t="s">
        <v>156</v>
      </c>
      <c r="J96" s="65" t="s">
        <v>154</v>
      </c>
      <c r="K96" s="65" t="s">
        <v>180</v>
      </c>
      <c r="L96" s="56"/>
      <c r="M96" s="44"/>
      <c r="N96" s="73" t="s">
        <v>179</v>
      </c>
      <c r="O96" s="73">
        <v>1</v>
      </c>
      <c r="P96" s="74">
        <v>1831</v>
      </c>
      <c r="Q96" s="56" t="s">
        <v>172</v>
      </c>
      <c r="R96" s="73">
        <v>1831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89">
        <f t="shared" si="4"/>
        <v>1831</v>
      </c>
      <c r="AC96" s="7">
        <v>0</v>
      </c>
      <c r="AD96" s="7">
        <v>0</v>
      </c>
    </row>
    <row r="97" spans="1:30" ht="28.5" customHeight="1" x14ac:dyDescent="0.25">
      <c r="A97" s="6" t="s">
        <v>31</v>
      </c>
      <c r="B97" s="62" t="s">
        <v>166</v>
      </c>
      <c r="C97" s="62" t="s">
        <v>166</v>
      </c>
      <c r="D97" s="63" t="s">
        <v>33</v>
      </c>
      <c r="E97" s="63" t="s">
        <v>63</v>
      </c>
      <c r="F97" s="64" t="s">
        <v>181</v>
      </c>
      <c r="G97" s="63" t="s">
        <v>35</v>
      </c>
      <c r="H97" s="19">
        <v>29401</v>
      </c>
      <c r="I97" s="21" t="s">
        <v>156</v>
      </c>
      <c r="J97" s="65" t="s">
        <v>154</v>
      </c>
      <c r="K97" s="65" t="s">
        <v>180</v>
      </c>
      <c r="L97" s="56"/>
      <c r="M97" s="44"/>
      <c r="N97" s="73" t="s">
        <v>179</v>
      </c>
      <c r="O97" s="73">
        <v>1</v>
      </c>
      <c r="P97" s="74">
        <v>7012.2</v>
      </c>
      <c r="Q97" s="56" t="s">
        <v>172</v>
      </c>
      <c r="R97" s="75">
        <f>P97</f>
        <v>7012.2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89">
        <f t="shared" si="4"/>
        <v>7012.2</v>
      </c>
      <c r="AC97" s="7">
        <v>0</v>
      </c>
      <c r="AD97" s="7">
        <v>0</v>
      </c>
    </row>
    <row r="98" spans="1:30" ht="28.5" customHeight="1" x14ac:dyDescent="0.25">
      <c r="A98" s="6" t="s">
        <v>31</v>
      </c>
      <c r="B98" s="62" t="s">
        <v>166</v>
      </c>
      <c r="C98" s="62" t="s">
        <v>166</v>
      </c>
      <c r="D98" s="63" t="s">
        <v>33</v>
      </c>
      <c r="E98" s="63" t="s">
        <v>63</v>
      </c>
      <c r="F98" s="64" t="s">
        <v>181</v>
      </c>
      <c r="G98" s="63" t="s">
        <v>35</v>
      </c>
      <c r="H98" s="19">
        <v>29401</v>
      </c>
      <c r="I98" s="21" t="s">
        <v>156</v>
      </c>
      <c r="J98" s="65" t="s">
        <v>154</v>
      </c>
      <c r="K98" s="46" t="s">
        <v>180</v>
      </c>
      <c r="L98" s="56"/>
      <c r="M98" s="44"/>
      <c r="N98" s="73" t="s">
        <v>179</v>
      </c>
      <c r="O98" s="73">
        <v>1</v>
      </c>
      <c r="P98" s="74">
        <v>204.8</v>
      </c>
      <c r="Q98" s="56" t="s">
        <v>172</v>
      </c>
      <c r="R98" s="73">
        <v>204.8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89">
        <f t="shared" si="4"/>
        <v>204.8</v>
      </c>
      <c r="AC98" s="7">
        <v>0</v>
      </c>
      <c r="AD98" s="7">
        <v>0</v>
      </c>
    </row>
    <row r="99" spans="1:30" ht="28.5" customHeight="1" x14ac:dyDescent="0.25">
      <c r="A99" s="6" t="s">
        <v>31</v>
      </c>
      <c r="B99" s="62" t="s">
        <v>166</v>
      </c>
      <c r="C99" s="62" t="s">
        <v>166</v>
      </c>
      <c r="D99" s="63" t="s">
        <v>33</v>
      </c>
      <c r="E99" s="19" t="s">
        <v>64</v>
      </c>
      <c r="F99" s="64" t="s">
        <v>167</v>
      </c>
      <c r="G99" s="19" t="s">
        <v>66</v>
      </c>
      <c r="H99" s="20">
        <v>21601</v>
      </c>
      <c r="I99" s="21" t="s">
        <v>182</v>
      </c>
      <c r="J99" s="65" t="s">
        <v>183</v>
      </c>
      <c r="K99" s="46" t="s">
        <v>184</v>
      </c>
      <c r="L99" s="56"/>
      <c r="M99" s="44"/>
      <c r="N99" s="73" t="s">
        <v>179</v>
      </c>
      <c r="O99" s="73">
        <v>3</v>
      </c>
      <c r="P99" s="74">
        <f>R99/O99</f>
        <v>133.33333333333334</v>
      </c>
      <c r="Q99" s="56" t="s">
        <v>172</v>
      </c>
      <c r="R99" s="73">
        <v>400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89">
        <f t="shared" si="4"/>
        <v>400</v>
      </c>
      <c r="AC99" s="7">
        <v>0</v>
      </c>
      <c r="AD99" s="7">
        <v>0</v>
      </c>
    </row>
    <row r="100" spans="1:30" ht="28.5" customHeight="1" x14ac:dyDescent="0.25">
      <c r="A100" s="6" t="s">
        <v>31</v>
      </c>
      <c r="B100" s="62" t="s">
        <v>166</v>
      </c>
      <c r="C100" s="62" t="s">
        <v>166</v>
      </c>
      <c r="D100" s="63" t="s">
        <v>33</v>
      </c>
      <c r="E100" s="63" t="s">
        <v>34</v>
      </c>
      <c r="F100" s="64" t="s">
        <v>185</v>
      </c>
      <c r="G100" s="63" t="s">
        <v>186</v>
      </c>
      <c r="H100" s="19">
        <v>25401</v>
      </c>
      <c r="I100" s="21" t="s">
        <v>59</v>
      </c>
      <c r="J100" s="65" t="s">
        <v>187</v>
      </c>
      <c r="K100" s="65" t="s">
        <v>188</v>
      </c>
      <c r="L100" s="56"/>
      <c r="M100" s="44"/>
      <c r="N100" s="73" t="s">
        <v>179</v>
      </c>
      <c r="O100" s="73">
        <v>559</v>
      </c>
      <c r="P100" s="74">
        <f t="shared" ref="P100:P108" si="6">AA100/O100</f>
        <v>0</v>
      </c>
      <c r="Q100" s="56" t="s">
        <v>172</v>
      </c>
      <c r="R100" s="73">
        <v>686.05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89">
        <f t="shared" si="4"/>
        <v>686.05</v>
      </c>
      <c r="AC100" s="7">
        <v>0</v>
      </c>
      <c r="AD100" s="7">
        <v>0</v>
      </c>
    </row>
    <row r="101" spans="1:30" ht="28.5" customHeight="1" x14ac:dyDescent="0.25">
      <c r="A101" s="6" t="s">
        <v>31</v>
      </c>
      <c r="B101" s="62" t="s">
        <v>166</v>
      </c>
      <c r="C101" s="62" t="s">
        <v>166</v>
      </c>
      <c r="D101" s="63" t="s">
        <v>33</v>
      </c>
      <c r="E101" s="63" t="s">
        <v>64</v>
      </c>
      <c r="F101" s="64" t="s">
        <v>185</v>
      </c>
      <c r="G101" s="63" t="s">
        <v>95</v>
      </c>
      <c r="H101" s="19">
        <v>25401</v>
      </c>
      <c r="I101" s="21" t="s">
        <v>59</v>
      </c>
      <c r="J101" s="65" t="s">
        <v>187</v>
      </c>
      <c r="K101" s="65" t="s">
        <v>188</v>
      </c>
      <c r="L101" s="56"/>
      <c r="M101" s="44"/>
      <c r="N101" s="73" t="s">
        <v>179</v>
      </c>
      <c r="O101" s="73">
        <v>541</v>
      </c>
      <c r="P101" s="74">
        <f t="shared" si="6"/>
        <v>0</v>
      </c>
      <c r="Q101" s="56" t="s">
        <v>172</v>
      </c>
      <c r="R101" s="73">
        <v>663.96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89">
        <f t="shared" si="4"/>
        <v>663.96</v>
      </c>
      <c r="AC101" s="7">
        <v>0</v>
      </c>
      <c r="AD101" s="7">
        <v>0</v>
      </c>
    </row>
    <row r="102" spans="1:30" ht="28.5" customHeight="1" x14ac:dyDescent="0.25">
      <c r="A102" s="6" t="s">
        <v>31</v>
      </c>
      <c r="B102" s="62" t="s">
        <v>166</v>
      </c>
      <c r="C102" s="62" t="s">
        <v>166</v>
      </c>
      <c r="D102" s="63" t="s">
        <v>33</v>
      </c>
      <c r="E102" s="63" t="s">
        <v>63</v>
      </c>
      <c r="F102" s="64" t="s">
        <v>181</v>
      </c>
      <c r="G102" s="63" t="s">
        <v>98</v>
      </c>
      <c r="H102" s="19">
        <v>33901</v>
      </c>
      <c r="I102" s="67" t="s">
        <v>189</v>
      </c>
      <c r="J102" s="65"/>
      <c r="K102" s="65" t="s">
        <v>190</v>
      </c>
      <c r="L102" s="56"/>
      <c r="M102" s="44"/>
      <c r="N102" s="73" t="s">
        <v>179</v>
      </c>
      <c r="O102" s="73">
        <v>1</v>
      </c>
      <c r="P102" s="74">
        <v>385</v>
      </c>
      <c r="Q102" s="56" t="s">
        <v>172</v>
      </c>
      <c r="R102" s="73">
        <v>385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89">
        <f t="shared" si="4"/>
        <v>385</v>
      </c>
      <c r="AC102" s="7">
        <v>0</v>
      </c>
      <c r="AD102" s="7">
        <v>0</v>
      </c>
    </row>
    <row r="103" spans="1:30" ht="28.5" customHeight="1" x14ac:dyDescent="0.25">
      <c r="A103" s="6" t="s">
        <v>31</v>
      </c>
      <c r="B103" s="62" t="s">
        <v>166</v>
      </c>
      <c r="C103" s="62" t="s">
        <v>166</v>
      </c>
      <c r="D103" s="63" t="s">
        <v>33</v>
      </c>
      <c r="E103" s="63" t="s">
        <v>63</v>
      </c>
      <c r="F103" s="64" t="s">
        <v>181</v>
      </c>
      <c r="G103" s="63" t="s">
        <v>35</v>
      </c>
      <c r="H103" s="19">
        <v>33901</v>
      </c>
      <c r="I103" s="67" t="s">
        <v>189</v>
      </c>
      <c r="J103" s="65"/>
      <c r="K103" s="65" t="s">
        <v>190</v>
      </c>
      <c r="L103" s="56"/>
      <c r="M103" s="44"/>
      <c r="N103" s="73" t="s">
        <v>179</v>
      </c>
      <c r="O103" s="73">
        <v>1</v>
      </c>
      <c r="P103" s="74">
        <f t="shared" si="6"/>
        <v>0</v>
      </c>
      <c r="Q103" s="56" t="s">
        <v>172</v>
      </c>
      <c r="R103" s="73">
        <v>58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89">
        <f t="shared" si="4"/>
        <v>58</v>
      </c>
      <c r="AC103" s="7">
        <v>0</v>
      </c>
      <c r="AD103" s="7">
        <v>0</v>
      </c>
    </row>
    <row r="104" spans="1:30" ht="28.5" customHeight="1" x14ac:dyDescent="0.25">
      <c r="A104" s="6" t="s">
        <v>31</v>
      </c>
      <c r="B104" s="62" t="s">
        <v>166</v>
      </c>
      <c r="C104" s="62" t="s">
        <v>166</v>
      </c>
      <c r="D104" s="63" t="s">
        <v>33</v>
      </c>
      <c r="E104" s="63" t="s">
        <v>63</v>
      </c>
      <c r="F104" s="64" t="s">
        <v>181</v>
      </c>
      <c r="G104" s="63" t="s">
        <v>98</v>
      </c>
      <c r="H104" s="19">
        <v>37104</v>
      </c>
      <c r="I104" s="67" t="s">
        <v>189</v>
      </c>
      <c r="J104" s="65"/>
      <c r="K104" s="65" t="s">
        <v>191</v>
      </c>
      <c r="L104" s="56"/>
      <c r="M104" s="44"/>
      <c r="N104" s="73" t="s">
        <v>179</v>
      </c>
      <c r="O104" s="73">
        <v>1</v>
      </c>
      <c r="P104" s="74">
        <f t="shared" si="6"/>
        <v>0</v>
      </c>
      <c r="Q104" s="56" t="s">
        <v>172</v>
      </c>
      <c r="R104" s="73">
        <v>4582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89">
        <f t="shared" si="4"/>
        <v>4582</v>
      </c>
      <c r="AC104" s="7">
        <v>0</v>
      </c>
      <c r="AD104" s="7">
        <v>0</v>
      </c>
    </row>
    <row r="105" spans="1:30" ht="28.5" customHeight="1" x14ac:dyDescent="0.25">
      <c r="A105" s="6" t="s">
        <v>31</v>
      </c>
      <c r="B105" s="62" t="s">
        <v>166</v>
      </c>
      <c r="C105" s="62" t="s">
        <v>166</v>
      </c>
      <c r="D105" s="63" t="s">
        <v>33</v>
      </c>
      <c r="E105" s="63" t="s">
        <v>63</v>
      </c>
      <c r="F105" s="64" t="s">
        <v>181</v>
      </c>
      <c r="G105" s="63" t="s">
        <v>98</v>
      </c>
      <c r="H105" s="19">
        <v>37204</v>
      </c>
      <c r="I105" s="21" t="s">
        <v>189</v>
      </c>
      <c r="J105" s="65"/>
      <c r="K105" s="65" t="s">
        <v>191</v>
      </c>
      <c r="L105" s="56"/>
      <c r="M105" s="44"/>
      <c r="N105" s="73" t="s">
        <v>179</v>
      </c>
      <c r="O105" s="73">
        <v>1</v>
      </c>
      <c r="P105" s="74">
        <f t="shared" si="6"/>
        <v>0</v>
      </c>
      <c r="Q105" s="56" t="s">
        <v>172</v>
      </c>
      <c r="R105" s="73">
        <v>750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89">
        <f t="shared" si="4"/>
        <v>750</v>
      </c>
      <c r="AC105" s="7">
        <v>0</v>
      </c>
      <c r="AD105" s="7">
        <v>0</v>
      </c>
    </row>
    <row r="106" spans="1:30" ht="28.5" customHeight="1" x14ac:dyDescent="0.25">
      <c r="A106" s="6" t="s">
        <v>31</v>
      </c>
      <c r="B106" s="62" t="s">
        <v>166</v>
      </c>
      <c r="C106" s="62" t="s">
        <v>166</v>
      </c>
      <c r="D106" s="63" t="s">
        <v>33</v>
      </c>
      <c r="E106" s="63" t="s">
        <v>34</v>
      </c>
      <c r="F106" s="64" t="s">
        <v>33</v>
      </c>
      <c r="G106" s="63" t="s">
        <v>35</v>
      </c>
      <c r="H106" s="19">
        <v>35501</v>
      </c>
      <c r="I106" s="21" t="s">
        <v>173</v>
      </c>
      <c r="J106" s="65"/>
      <c r="K106" s="65" t="s">
        <v>174</v>
      </c>
      <c r="L106" s="56"/>
      <c r="M106" s="44"/>
      <c r="N106" s="73" t="s">
        <v>70</v>
      </c>
      <c r="O106" s="73">
        <v>1</v>
      </c>
      <c r="P106" s="74">
        <f t="shared" si="6"/>
        <v>0</v>
      </c>
      <c r="Q106" s="56" t="s">
        <v>172</v>
      </c>
      <c r="R106" s="73">
        <v>724.14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89">
        <f t="shared" si="4"/>
        <v>724.14</v>
      </c>
      <c r="AC106" s="7">
        <v>0</v>
      </c>
      <c r="AD106" s="7">
        <v>0</v>
      </c>
    </row>
    <row r="107" spans="1:30" ht="28.5" customHeight="1" x14ac:dyDescent="0.25">
      <c r="A107" s="6" t="s">
        <v>31</v>
      </c>
      <c r="B107" s="62" t="s">
        <v>166</v>
      </c>
      <c r="C107" s="62" t="s">
        <v>166</v>
      </c>
      <c r="D107" s="63" t="s">
        <v>33</v>
      </c>
      <c r="E107" s="63" t="s">
        <v>60</v>
      </c>
      <c r="F107" s="64" t="s">
        <v>192</v>
      </c>
      <c r="G107" s="63" t="s">
        <v>35</v>
      </c>
      <c r="H107" s="19">
        <v>26102</v>
      </c>
      <c r="I107" s="21" t="s">
        <v>155</v>
      </c>
      <c r="J107" s="65" t="s">
        <v>61</v>
      </c>
      <c r="K107" s="65" t="s">
        <v>62</v>
      </c>
      <c r="L107" s="56"/>
      <c r="M107" s="44"/>
      <c r="N107" s="73" t="s">
        <v>179</v>
      </c>
      <c r="O107" s="73">
        <v>50</v>
      </c>
      <c r="P107" s="74">
        <f t="shared" si="6"/>
        <v>0</v>
      </c>
      <c r="Q107" s="56" t="s">
        <v>172</v>
      </c>
      <c r="R107" s="73">
        <v>5000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89">
        <f t="shared" si="4"/>
        <v>5000</v>
      </c>
      <c r="AC107" s="7">
        <v>0</v>
      </c>
      <c r="AD107" s="7">
        <v>0</v>
      </c>
    </row>
    <row r="108" spans="1:30" ht="28.5" customHeight="1" x14ac:dyDescent="0.25">
      <c r="A108" s="6" t="s">
        <v>31</v>
      </c>
      <c r="B108" s="62" t="s">
        <v>166</v>
      </c>
      <c r="C108" s="62" t="s">
        <v>166</v>
      </c>
      <c r="D108" s="63" t="s">
        <v>33</v>
      </c>
      <c r="E108" s="63" t="s">
        <v>60</v>
      </c>
      <c r="F108" s="64" t="s">
        <v>192</v>
      </c>
      <c r="G108" s="63" t="s">
        <v>35</v>
      </c>
      <c r="H108" s="19">
        <v>26102</v>
      </c>
      <c r="I108" s="21" t="s">
        <v>155</v>
      </c>
      <c r="J108" s="65" t="s">
        <v>61</v>
      </c>
      <c r="K108" s="65" t="s">
        <v>62</v>
      </c>
      <c r="L108" s="56"/>
      <c r="M108" s="44"/>
      <c r="N108" s="73" t="s">
        <v>179</v>
      </c>
      <c r="O108" s="73">
        <v>26</v>
      </c>
      <c r="P108" s="74">
        <f t="shared" si="6"/>
        <v>0</v>
      </c>
      <c r="Q108" s="56" t="s">
        <v>172</v>
      </c>
      <c r="R108" s="73">
        <v>2600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89">
        <f t="shared" si="4"/>
        <v>2600</v>
      </c>
      <c r="AC108" s="7">
        <v>0</v>
      </c>
      <c r="AD108" s="7">
        <v>0</v>
      </c>
    </row>
    <row r="109" spans="1:30" ht="28.5" customHeight="1" x14ac:dyDescent="0.25">
      <c r="A109" s="6" t="s">
        <v>31</v>
      </c>
      <c r="B109" s="62" t="s">
        <v>166</v>
      </c>
      <c r="C109" s="62" t="s">
        <v>166</v>
      </c>
      <c r="D109" s="63" t="s">
        <v>33</v>
      </c>
      <c r="E109" s="63" t="s">
        <v>60</v>
      </c>
      <c r="F109" s="64" t="s">
        <v>192</v>
      </c>
      <c r="G109" s="63" t="s">
        <v>35</v>
      </c>
      <c r="H109" s="19">
        <v>26102</v>
      </c>
      <c r="I109" s="21" t="s">
        <v>155</v>
      </c>
      <c r="J109" s="65" t="s">
        <v>193</v>
      </c>
      <c r="K109" s="65" t="s">
        <v>62</v>
      </c>
      <c r="L109" s="56"/>
      <c r="M109" s="44"/>
      <c r="N109" s="73" t="s">
        <v>179</v>
      </c>
      <c r="O109" s="73">
        <v>1</v>
      </c>
      <c r="P109" s="74">
        <f>AA109/O109</f>
        <v>0</v>
      </c>
      <c r="Q109" s="56" t="s">
        <v>172</v>
      </c>
      <c r="R109" s="73">
        <v>50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89">
        <f t="shared" si="4"/>
        <v>50</v>
      </c>
      <c r="AC109" s="7">
        <v>0</v>
      </c>
      <c r="AD109" s="7">
        <v>0</v>
      </c>
    </row>
    <row r="110" spans="1:30" ht="28.5" customHeight="1" x14ac:dyDescent="0.25">
      <c r="A110" s="6" t="s">
        <v>31</v>
      </c>
      <c r="B110" s="62" t="s">
        <v>166</v>
      </c>
      <c r="C110" s="62" t="s">
        <v>166</v>
      </c>
      <c r="D110" s="63" t="s">
        <v>33</v>
      </c>
      <c r="E110" s="63" t="s">
        <v>34</v>
      </c>
      <c r="F110" s="64" t="s">
        <v>33</v>
      </c>
      <c r="G110" s="63" t="s">
        <v>35</v>
      </c>
      <c r="H110" s="19">
        <v>31801</v>
      </c>
      <c r="I110" s="21" t="s">
        <v>72</v>
      </c>
      <c r="J110" s="65"/>
      <c r="K110" s="65" t="s">
        <v>194</v>
      </c>
      <c r="L110" s="56"/>
      <c r="M110" s="44"/>
      <c r="N110" s="73" t="s">
        <v>70</v>
      </c>
      <c r="O110" s="73">
        <v>1</v>
      </c>
      <c r="P110" s="74">
        <f t="shared" ref="P110:P153" si="7">AA110/O110</f>
        <v>0</v>
      </c>
      <c r="Q110" s="56" t="s">
        <v>172</v>
      </c>
      <c r="R110" s="73">
        <v>2412.08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89">
        <f t="shared" si="4"/>
        <v>2412.08</v>
      </c>
      <c r="AC110" s="7">
        <v>0</v>
      </c>
      <c r="AD110" s="7">
        <v>0</v>
      </c>
    </row>
    <row r="111" spans="1:30" ht="28.5" customHeight="1" x14ac:dyDescent="0.25">
      <c r="A111" s="6" t="s">
        <v>31</v>
      </c>
      <c r="B111" s="62" t="s">
        <v>166</v>
      </c>
      <c r="C111" s="62" t="s">
        <v>166</v>
      </c>
      <c r="D111" s="63" t="s">
        <v>33</v>
      </c>
      <c r="E111" s="63" t="s">
        <v>60</v>
      </c>
      <c r="F111" s="64" t="s">
        <v>192</v>
      </c>
      <c r="G111" s="63" t="s">
        <v>35</v>
      </c>
      <c r="H111" s="19">
        <v>21101</v>
      </c>
      <c r="I111" s="21" t="s">
        <v>36</v>
      </c>
      <c r="J111" s="65" t="s">
        <v>195</v>
      </c>
      <c r="K111" s="65" t="s">
        <v>196</v>
      </c>
      <c r="L111" s="56"/>
      <c r="M111" s="44"/>
      <c r="N111" s="73" t="s">
        <v>179</v>
      </c>
      <c r="O111" s="73">
        <v>2</v>
      </c>
      <c r="P111" s="74">
        <f t="shared" si="7"/>
        <v>0</v>
      </c>
      <c r="Q111" s="56" t="s">
        <v>172</v>
      </c>
      <c r="R111" s="73">
        <v>81.98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89">
        <f t="shared" si="4"/>
        <v>81.98</v>
      </c>
      <c r="AC111" s="7">
        <v>0</v>
      </c>
      <c r="AD111" s="7">
        <v>0</v>
      </c>
    </row>
    <row r="112" spans="1:30" ht="28.5" customHeight="1" x14ac:dyDescent="0.25">
      <c r="A112" s="6" t="s">
        <v>31</v>
      </c>
      <c r="B112" s="62" t="s">
        <v>166</v>
      </c>
      <c r="C112" s="62" t="s">
        <v>166</v>
      </c>
      <c r="D112" s="63" t="s">
        <v>33</v>
      </c>
      <c r="E112" s="63" t="s">
        <v>60</v>
      </c>
      <c r="F112" s="64" t="s">
        <v>192</v>
      </c>
      <c r="G112" s="63" t="s">
        <v>35</v>
      </c>
      <c r="H112" s="19">
        <v>21101</v>
      </c>
      <c r="I112" s="21" t="s">
        <v>36</v>
      </c>
      <c r="J112" s="65" t="s">
        <v>197</v>
      </c>
      <c r="K112" s="65" t="s">
        <v>198</v>
      </c>
      <c r="L112" s="56"/>
      <c r="M112" s="44"/>
      <c r="N112" s="73" t="s">
        <v>179</v>
      </c>
      <c r="O112" s="73">
        <v>2</v>
      </c>
      <c r="P112" s="74">
        <f t="shared" si="7"/>
        <v>0</v>
      </c>
      <c r="Q112" s="56" t="s">
        <v>172</v>
      </c>
      <c r="R112" s="73">
        <v>102.22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89">
        <f t="shared" si="4"/>
        <v>102.22</v>
      </c>
      <c r="AC112" s="7">
        <v>0</v>
      </c>
      <c r="AD112" s="7">
        <v>0</v>
      </c>
    </row>
    <row r="113" spans="1:30" ht="28.5" customHeight="1" x14ac:dyDescent="0.25">
      <c r="A113" s="6" t="s">
        <v>31</v>
      </c>
      <c r="B113" s="62" t="s">
        <v>166</v>
      </c>
      <c r="C113" s="62" t="s">
        <v>166</v>
      </c>
      <c r="D113" s="63" t="s">
        <v>33</v>
      </c>
      <c r="E113" s="63" t="s">
        <v>60</v>
      </c>
      <c r="F113" s="64" t="s">
        <v>192</v>
      </c>
      <c r="G113" s="63" t="s">
        <v>35</v>
      </c>
      <c r="H113" s="19">
        <v>21101</v>
      </c>
      <c r="I113" s="21" t="s">
        <v>36</v>
      </c>
      <c r="J113" s="65" t="s">
        <v>199</v>
      </c>
      <c r="K113" s="65" t="s">
        <v>200</v>
      </c>
      <c r="L113" s="56"/>
      <c r="M113" s="44"/>
      <c r="N113" s="73" t="s">
        <v>179</v>
      </c>
      <c r="O113" s="73">
        <v>3</v>
      </c>
      <c r="P113" s="74">
        <f t="shared" si="7"/>
        <v>0</v>
      </c>
      <c r="Q113" s="56" t="s">
        <v>172</v>
      </c>
      <c r="R113" s="73">
        <v>197.97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89">
        <f t="shared" si="4"/>
        <v>197.97</v>
      </c>
      <c r="AC113" s="7">
        <v>0</v>
      </c>
      <c r="AD113" s="7">
        <v>0</v>
      </c>
    </row>
    <row r="114" spans="1:30" ht="28.5" customHeight="1" x14ac:dyDescent="0.25">
      <c r="A114" s="6" t="s">
        <v>31</v>
      </c>
      <c r="B114" s="62" t="s">
        <v>166</v>
      </c>
      <c r="C114" s="62" t="s">
        <v>166</v>
      </c>
      <c r="D114" s="63" t="s">
        <v>33</v>
      </c>
      <c r="E114" s="63" t="s">
        <v>60</v>
      </c>
      <c r="F114" s="64" t="s">
        <v>192</v>
      </c>
      <c r="G114" s="63" t="s">
        <v>35</v>
      </c>
      <c r="H114" s="19">
        <v>21101</v>
      </c>
      <c r="I114" s="21" t="s">
        <v>36</v>
      </c>
      <c r="J114" s="65" t="s">
        <v>201</v>
      </c>
      <c r="K114" s="65" t="s">
        <v>202</v>
      </c>
      <c r="L114" s="56"/>
      <c r="M114" s="44"/>
      <c r="N114" s="73" t="s">
        <v>179</v>
      </c>
      <c r="O114" s="73">
        <v>6</v>
      </c>
      <c r="P114" s="74">
        <f t="shared" si="7"/>
        <v>0</v>
      </c>
      <c r="Q114" s="56" t="s">
        <v>172</v>
      </c>
      <c r="R114" s="73">
        <v>132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89">
        <f t="shared" si="4"/>
        <v>132</v>
      </c>
      <c r="AC114" s="7">
        <v>0</v>
      </c>
      <c r="AD114" s="7">
        <v>0</v>
      </c>
    </row>
    <row r="115" spans="1:30" ht="28.5" customHeight="1" x14ac:dyDescent="0.25">
      <c r="A115" s="6" t="s">
        <v>31</v>
      </c>
      <c r="B115" s="62" t="s">
        <v>166</v>
      </c>
      <c r="C115" s="62" t="s">
        <v>166</v>
      </c>
      <c r="D115" s="63" t="s">
        <v>33</v>
      </c>
      <c r="E115" s="63" t="s">
        <v>60</v>
      </c>
      <c r="F115" s="64" t="s">
        <v>192</v>
      </c>
      <c r="G115" s="63" t="s">
        <v>35</v>
      </c>
      <c r="H115" s="19">
        <v>21101</v>
      </c>
      <c r="I115" s="21" t="s">
        <v>36</v>
      </c>
      <c r="J115" s="65" t="s">
        <v>203</v>
      </c>
      <c r="K115" s="65" t="s">
        <v>204</v>
      </c>
      <c r="L115" s="56"/>
      <c r="M115" s="44"/>
      <c r="N115" s="73" t="s">
        <v>179</v>
      </c>
      <c r="O115" s="73">
        <v>2</v>
      </c>
      <c r="P115" s="74">
        <f t="shared" si="7"/>
        <v>0</v>
      </c>
      <c r="Q115" s="56" t="s">
        <v>172</v>
      </c>
      <c r="R115" s="73">
        <v>126.83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89">
        <f t="shared" si="4"/>
        <v>126.83</v>
      </c>
      <c r="AC115" s="7">
        <v>0</v>
      </c>
      <c r="AD115" s="7">
        <v>0</v>
      </c>
    </row>
    <row r="116" spans="1:30" ht="28.5" customHeight="1" x14ac:dyDescent="0.25">
      <c r="A116" s="6" t="s">
        <v>31</v>
      </c>
      <c r="B116" s="62" t="s">
        <v>166</v>
      </c>
      <c r="C116" s="62" t="s">
        <v>166</v>
      </c>
      <c r="D116" s="63" t="s">
        <v>33</v>
      </c>
      <c r="E116" s="63" t="s">
        <v>60</v>
      </c>
      <c r="F116" s="64" t="s">
        <v>192</v>
      </c>
      <c r="G116" s="63" t="s">
        <v>35</v>
      </c>
      <c r="H116" s="19">
        <v>21101</v>
      </c>
      <c r="I116" s="21" t="s">
        <v>36</v>
      </c>
      <c r="J116" s="65" t="s">
        <v>205</v>
      </c>
      <c r="K116" s="65" t="s">
        <v>206</v>
      </c>
      <c r="L116" s="56"/>
      <c r="M116" s="44"/>
      <c r="N116" s="73" t="s">
        <v>39</v>
      </c>
      <c r="O116" s="73">
        <v>1</v>
      </c>
      <c r="P116" s="74">
        <f t="shared" si="7"/>
        <v>0</v>
      </c>
      <c r="Q116" s="56" t="s">
        <v>172</v>
      </c>
      <c r="R116" s="73">
        <v>400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89">
        <f t="shared" si="4"/>
        <v>400</v>
      </c>
      <c r="AC116" s="7">
        <v>0</v>
      </c>
      <c r="AD116" s="7">
        <v>0</v>
      </c>
    </row>
    <row r="117" spans="1:30" ht="28.5" customHeight="1" x14ac:dyDescent="0.25">
      <c r="A117" s="6" t="s">
        <v>31</v>
      </c>
      <c r="B117" s="62" t="s">
        <v>166</v>
      </c>
      <c r="C117" s="62" t="s">
        <v>166</v>
      </c>
      <c r="D117" s="63" t="s">
        <v>33</v>
      </c>
      <c r="E117" s="63" t="s">
        <v>60</v>
      </c>
      <c r="F117" s="64" t="s">
        <v>192</v>
      </c>
      <c r="G117" s="63" t="s">
        <v>35</v>
      </c>
      <c r="H117" s="19">
        <v>21101</v>
      </c>
      <c r="I117" s="21" t="s">
        <v>36</v>
      </c>
      <c r="J117" s="65" t="s">
        <v>197</v>
      </c>
      <c r="K117" s="65" t="s">
        <v>207</v>
      </c>
      <c r="L117" s="56"/>
      <c r="M117" s="44"/>
      <c r="N117" s="73" t="s">
        <v>179</v>
      </c>
      <c r="O117" s="73">
        <v>4</v>
      </c>
      <c r="P117" s="74">
        <f t="shared" si="7"/>
        <v>0</v>
      </c>
      <c r="Q117" s="56" t="s">
        <v>172</v>
      </c>
      <c r="R117" s="73">
        <v>54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89">
        <f t="shared" si="4"/>
        <v>54</v>
      </c>
      <c r="AC117" s="7">
        <v>0</v>
      </c>
      <c r="AD117" s="7">
        <v>0</v>
      </c>
    </row>
    <row r="118" spans="1:30" ht="28.5" customHeight="1" x14ac:dyDescent="0.25">
      <c r="A118" s="6" t="s">
        <v>31</v>
      </c>
      <c r="B118" s="62" t="s">
        <v>166</v>
      </c>
      <c r="C118" s="62" t="s">
        <v>166</v>
      </c>
      <c r="D118" s="63" t="s">
        <v>33</v>
      </c>
      <c r="E118" s="63" t="s">
        <v>60</v>
      </c>
      <c r="F118" s="64" t="s">
        <v>192</v>
      </c>
      <c r="G118" s="63" t="s">
        <v>35</v>
      </c>
      <c r="H118" s="19">
        <v>21101</v>
      </c>
      <c r="I118" s="21" t="s">
        <v>36</v>
      </c>
      <c r="J118" s="65" t="s">
        <v>208</v>
      </c>
      <c r="K118" s="65" t="s">
        <v>209</v>
      </c>
      <c r="L118" s="56"/>
      <c r="M118" s="44"/>
      <c r="N118" s="73" t="s">
        <v>179</v>
      </c>
      <c r="O118" s="73">
        <v>2</v>
      </c>
      <c r="P118" s="74">
        <f t="shared" si="7"/>
        <v>0</v>
      </c>
      <c r="Q118" s="56" t="s">
        <v>172</v>
      </c>
      <c r="R118" s="73">
        <v>52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89">
        <f t="shared" si="4"/>
        <v>52</v>
      </c>
      <c r="AC118" s="7">
        <v>0</v>
      </c>
      <c r="AD118" s="7">
        <v>0</v>
      </c>
    </row>
    <row r="119" spans="1:30" ht="28.5" customHeight="1" x14ac:dyDescent="0.25">
      <c r="A119" s="6" t="s">
        <v>31</v>
      </c>
      <c r="B119" s="62" t="s">
        <v>166</v>
      </c>
      <c r="C119" s="62" t="s">
        <v>166</v>
      </c>
      <c r="D119" s="63" t="s">
        <v>33</v>
      </c>
      <c r="E119" s="63" t="s">
        <v>60</v>
      </c>
      <c r="F119" s="64" t="s">
        <v>192</v>
      </c>
      <c r="G119" s="63" t="s">
        <v>35</v>
      </c>
      <c r="H119" s="19">
        <v>21101</v>
      </c>
      <c r="I119" s="21" t="s">
        <v>36</v>
      </c>
      <c r="J119" s="65" t="s">
        <v>210</v>
      </c>
      <c r="K119" s="65" t="s">
        <v>211</v>
      </c>
      <c r="L119" s="56"/>
      <c r="M119" s="44"/>
      <c r="N119" s="73" t="s">
        <v>53</v>
      </c>
      <c r="O119" s="73">
        <v>1</v>
      </c>
      <c r="P119" s="74">
        <f t="shared" si="7"/>
        <v>0</v>
      </c>
      <c r="Q119" s="56" t="s">
        <v>172</v>
      </c>
      <c r="R119" s="73">
        <v>1500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89">
        <f t="shared" si="4"/>
        <v>1500</v>
      </c>
      <c r="AC119" s="7">
        <v>0</v>
      </c>
      <c r="AD119" s="7">
        <v>0</v>
      </c>
    </row>
    <row r="120" spans="1:30" ht="28.5" customHeight="1" x14ac:dyDescent="0.25">
      <c r="A120" s="6" t="s">
        <v>31</v>
      </c>
      <c r="B120" s="62" t="s">
        <v>166</v>
      </c>
      <c r="C120" s="62" t="s">
        <v>166</v>
      </c>
      <c r="D120" s="63" t="s">
        <v>33</v>
      </c>
      <c r="E120" s="63" t="s">
        <v>60</v>
      </c>
      <c r="F120" s="64" t="s">
        <v>192</v>
      </c>
      <c r="G120" s="63" t="s">
        <v>35</v>
      </c>
      <c r="H120" s="19">
        <v>21101</v>
      </c>
      <c r="I120" s="21" t="s">
        <v>36</v>
      </c>
      <c r="J120" s="65" t="s">
        <v>212</v>
      </c>
      <c r="K120" s="65" t="s">
        <v>213</v>
      </c>
      <c r="L120" s="56"/>
      <c r="M120" s="44"/>
      <c r="N120" s="73" t="s">
        <v>53</v>
      </c>
      <c r="O120" s="73">
        <v>1</v>
      </c>
      <c r="P120" s="74">
        <f t="shared" si="7"/>
        <v>0</v>
      </c>
      <c r="Q120" s="56" t="s">
        <v>172</v>
      </c>
      <c r="R120" s="73">
        <v>55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89">
        <f t="shared" si="4"/>
        <v>55</v>
      </c>
      <c r="AC120" s="7">
        <v>0</v>
      </c>
      <c r="AD120" s="7">
        <v>0</v>
      </c>
    </row>
    <row r="121" spans="1:30" ht="28.5" customHeight="1" x14ac:dyDescent="0.25">
      <c r="A121" s="6" t="s">
        <v>31</v>
      </c>
      <c r="B121" s="62" t="s">
        <v>166</v>
      </c>
      <c r="C121" s="62" t="s">
        <v>166</v>
      </c>
      <c r="D121" s="63" t="s">
        <v>33</v>
      </c>
      <c r="E121" s="63" t="s">
        <v>60</v>
      </c>
      <c r="F121" s="64" t="s">
        <v>192</v>
      </c>
      <c r="G121" s="63" t="s">
        <v>35</v>
      </c>
      <c r="H121" s="19">
        <v>21101</v>
      </c>
      <c r="I121" s="21" t="s">
        <v>36</v>
      </c>
      <c r="J121" s="65" t="s">
        <v>214</v>
      </c>
      <c r="K121" s="65" t="s">
        <v>215</v>
      </c>
      <c r="L121" s="56"/>
      <c r="M121" s="44"/>
      <c r="N121" s="73" t="s">
        <v>179</v>
      </c>
      <c r="O121" s="73">
        <v>6</v>
      </c>
      <c r="P121" s="74">
        <f t="shared" si="7"/>
        <v>0</v>
      </c>
      <c r="Q121" s="56" t="s">
        <v>172</v>
      </c>
      <c r="R121" s="73">
        <v>24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89">
        <f t="shared" si="4"/>
        <v>24</v>
      </c>
      <c r="AC121" s="7">
        <v>0</v>
      </c>
      <c r="AD121" s="7">
        <v>0</v>
      </c>
    </row>
    <row r="122" spans="1:30" ht="28.5" customHeight="1" x14ac:dyDescent="0.25">
      <c r="A122" s="6" t="s">
        <v>31</v>
      </c>
      <c r="B122" s="62" t="s">
        <v>166</v>
      </c>
      <c r="C122" s="62" t="s">
        <v>166</v>
      </c>
      <c r="D122" s="63" t="s">
        <v>33</v>
      </c>
      <c r="E122" s="63" t="s">
        <v>60</v>
      </c>
      <c r="F122" s="64" t="s">
        <v>192</v>
      </c>
      <c r="G122" s="63" t="s">
        <v>35</v>
      </c>
      <c r="H122" s="19">
        <v>21101</v>
      </c>
      <c r="I122" s="21" t="s">
        <v>36</v>
      </c>
      <c r="J122" s="65" t="s">
        <v>216</v>
      </c>
      <c r="K122" s="65" t="s">
        <v>217</v>
      </c>
      <c r="L122" s="56"/>
      <c r="M122" s="44"/>
      <c r="N122" s="73" t="s">
        <v>179</v>
      </c>
      <c r="O122" s="73">
        <v>6</v>
      </c>
      <c r="P122" s="74">
        <f t="shared" si="7"/>
        <v>0</v>
      </c>
      <c r="Q122" s="56" t="s">
        <v>172</v>
      </c>
      <c r="R122" s="73">
        <v>24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89">
        <f t="shared" si="4"/>
        <v>24</v>
      </c>
      <c r="AC122" s="7">
        <v>0</v>
      </c>
      <c r="AD122" s="7">
        <v>0</v>
      </c>
    </row>
    <row r="123" spans="1:30" ht="28.5" customHeight="1" x14ac:dyDescent="0.25">
      <c r="A123" s="6" t="s">
        <v>31</v>
      </c>
      <c r="B123" s="62" t="s">
        <v>166</v>
      </c>
      <c r="C123" s="62" t="s">
        <v>166</v>
      </c>
      <c r="D123" s="63" t="s">
        <v>33</v>
      </c>
      <c r="E123" s="63" t="s">
        <v>34</v>
      </c>
      <c r="F123" s="64" t="s">
        <v>33</v>
      </c>
      <c r="G123" s="63" t="s">
        <v>175</v>
      </c>
      <c r="H123" s="19">
        <v>51101</v>
      </c>
      <c r="I123" s="21" t="s">
        <v>176</v>
      </c>
      <c r="J123" s="65" t="s">
        <v>218</v>
      </c>
      <c r="K123" s="65" t="s">
        <v>219</v>
      </c>
      <c r="L123" s="56"/>
      <c r="M123" s="44"/>
      <c r="N123" s="73" t="s">
        <v>179</v>
      </c>
      <c r="O123" s="73">
        <v>2</v>
      </c>
      <c r="P123" s="74">
        <f t="shared" si="7"/>
        <v>0</v>
      </c>
      <c r="Q123" s="56" t="s">
        <v>172</v>
      </c>
      <c r="R123" s="73">
        <v>29000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89">
        <f t="shared" si="4"/>
        <v>29000</v>
      </c>
      <c r="AC123" s="7">
        <v>0</v>
      </c>
      <c r="AD123" s="7">
        <v>0</v>
      </c>
    </row>
    <row r="124" spans="1:30" ht="28.5" customHeight="1" x14ac:dyDescent="0.25">
      <c r="A124" s="6" t="s">
        <v>31</v>
      </c>
      <c r="B124" s="62" t="s">
        <v>166</v>
      </c>
      <c r="C124" s="62" t="s">
        <v>166</v>
      </c>
      <c r="D124" s="63" t="s">
        <v>33</v>
      </c>
      <c r="E124" s="63" t="s">
        <v>34</v>
      </c>
      <c r="F124" s="64" t="s">
        <v>33</v>
      </c>
      <c r="G124" s="63" t="s">
        <v>175</v>
      </c>
      <c r="H124" s="19">
        <v>51101</v>
      </c>
      <c r="I124" s="21" t="s">
        <v>176</v>
      </c>
      <c r="J124" s="65" t="s">
        <v>220</v>
      </c>
      <c r="K124" s="65" t="s">
        <v>221</v>
      </c>
      <c r="L124" s="56"/>
      <c r="M124" s="44"/>
      <c r="N124" s="73" t="s">
        <v>179</v>
      </c>
      <c r="O124" s="73">
        <v>1</v>
      </c>
      <c r="P124" s="74">
        <f t="shared" si="7"/>
        <v>0</v>
      </c>
      <c r="Q124" s="56" t="s">
        <v>172</v>
      </c>
      <c r="R124" s="73">
        <v>12644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89">
        <f t="shared" si="4"/>
        <v>12644</v>
      </c>
      <c r="AC124" s="7">
        <v>0</v>
      </c>
      <c r="AD124" s="7">
        <v>0</v>
      </c>
    </row>
    <row r="125" spans="1:30" ht="28.5" customHeight="1" x14ac:dyDescent="0.25">
      <c r="A125" s="6" t="s">
        <v>31</v>
      </c>
      <c r="B125" s="62" t="s">
        <v>166</v>
      </c>
      <c r="C125" s="62" t="s">
        <v>166</v>
      </c>
      <c r="D125" s="63" t="s">
        <v>33</v>
      </c>
      <c r="E125" s="63" t="s">
        <v>34</v>
      </c>
      <c r="F125" s="64" t="s">
        <v>33</v>
      </c>
      <c r="G125" s="63" t="s">
        <v>69</v>
      </c>
      <c r="H125" s="19">
        <v>32201</v>
      </c>
      <c r="I125" s="21" t="s">
        <v>168</v>
      </c>
      <c r="J125" s="65"/>
      <c r="K125" s="65" t="s">
        <v>222</v>
      </c>
      <c r="L125" s="56"/>
      <c r="M125" s="44"/>
      <c r="N125" s="73" t="s">
        <v>171</v>
      </c>
      <c r="O125" s="73">
        <v>1</v>
      </c>
      <c r="P125" s="74">
        <v>45772.79</v>
      </c>
      <c r="Q125" s="56" t="s">
        <v>172</v>
      </c>
      <c r="R125" s="74">
        <v>45772.79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89">
        <f t="shared" si="4"/>
        <v>45772.79</v>
      </c>
      <c r="AC125" s="7">
        <v>0</v>
      </c>
      <c r="AD125" s="7">
        <v>0</v>
      </c>
    </row>
    <row r="126" spans="1:30" ht="28.5" customHeight="1" x14ac:dyDescent="0.25">
      <c r="A126" s="6" t="s">
        <v>31</v>
      </c>
      <c r="B126" s="62" t="s">
        <v>166</v>
      </c>
      <c r="C126" s="62" t="s">
        <v>166</v>
      </c>
      <c r="D126" s="63" t="s">
        <v>33</v>
      </c>
      <c r="E126" s="63" t="s">
        <v>34</v>
      </c>
      <c r="F126" s="64" t="s">
        <v>185</v>
      </c>
      <c r="G126" s="63" t="s">
        <v>186</v>
      </c>
      <c r="H126" s="19">
        <v>21601</v>
      </c>
      <c r="I126" s="21" t="s">
        <v>182</v>
      </c>
      <c r="J126" s="65" t="s">
        <v>223</v>
      </c>
      <c r="K126" s="65" t="s">
        <v>224</v>
      </c>
      <c r="L126" s="56"/>
      <c r="M126" s="44"/>
      <c r="N126" s="73" t="s">
        <v>179</v>
      </c>
      <c r="O126" s="73">
        <v>7</v>
      </c>
      <c r="P126" s="74">
        <f t="shared" si="7"/>
        <v>0</v>
      </c>
      <c r="Q126" s="56" t="s">
        <v>172</v>
      </c>
      <c r="R126" s="73">
        <v>598.46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89">
        <f t="shared" si="4"/>
        <v>598.46</v>
      </c>
      <c r="AC126" s="7">
        <v>0</v>
      </c>
      <c r="AD126" s="7">
        <v>0</v>
      </c>
    </row>
    <row r="127" spans="1:30" ht="28.5" customHeight="1" x14ac:dyDescent="0.25">
      <c r="A127" s="6" t="s">
        <v>31</v>
      </c>
      <c r="B127" s="62" t="s">
        <v>166</v>
      </c>
      <c r="C127" s="62" t="s">
        <v>166</v>
      </c>
      <c r="D127" s="63" t="s">
        <v>33</v>
      </c>
      <c r="E127" s="63" t="s">
        <v>34</v>
      </c>
      <c r="F127" s="64" t="s">
        <v>185</v>
      </c>
      <c r="G127" s="63" t="s">
        <v>186</v>
      </c>
      <c r="H127" s="19">
        <v>21601</v>
      </c>
      <c r="I127" s="21" t="s">
        <v>182</v>
      </c>
      <c r="J127" s="65" t="s">
        <v>225</v>
      </c>
      <c r="K127" s="65" t="s">
        <v>226</v>
      </c>
      <c r="L127" s="56"/>
      <c r="M127" s="44"/>
      <c r="N127" s="73" t="s">
        <v>179</v>
      </c>
      <c r="O127" s="73">
        <v>3</v>
      </c>
      <c r="P127" s="74">
        <f t="shared" si="7"/>
        <v>0</v>
      </c>
      <c r="Q127" s="56" t="s">
        <v>172</v>
      </c>
      <c r="R127" s="73">
        <v>165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89">
        <f t="shared" si="4"/>
        <v>165</v>
      </c>
      <c r="AC127" s="7">
        <v>0</v>
      </c>
      <c r="AD127" s="7">
        <v>0</v>
      </c>
    </row>
    <row r="128" spans="1:30" ht="28.5" customHeight="1" x14ac:dyDescent="0.25">
      <c r="A128" s="6" t="s">
        <v>31</v>
      </c>
      <c r="B128" s="62" t="s">
        <v>166</v>
      </c>
      <c r="C128" s="62" t="s">
        <v>166</v>
      </c>
      <c r="D128" s="63" t="s">
        <v>33</v>
      </c>
      <c r="E128" s="63" t="s">
        <v>34</v>
      </c>
      <c r="F128" s="64" t="s">
        <v>185</v>
      </c>
      <c r="G128" s="63" t="s">
        <v>186</v>
      </c>
      <c r="H128" s="19">
        <v>21601</v>
      </c>
      <c r="I128" s="21" t="s">
        <v>182</v>
      </c>
      <c r="J128" s="65" t="s">
        <v>227</v>
      </c>
      <c r="K128" s="65" t="s">
        <v>228</v>
      </c>
      <c r="L128" s="56"/>
      <c r="M128" s="44"/>
      <c r="N128" s="73" t="s">
        <v>90</v>
      </c>
      <c r="O128" s="73">
        <v>7</v>
      </c>
      <c r="P128" s="74">
        <f t="shared" si="7"/>
        <v>0</v>
      </c>
      <c r="Q128" s="56" t="s">
        <v>172</v>
      </c>
      <c r="R128" s="73">
        <v>332.5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89">
        <f t="shared" si="4"/>
        <v>332.5</v>
      </c>
      <c r="AC128" s="7">
        <v>0</v>
      </c>
      <c r="AD128" s="7">
        <v>0</v>
      </c>
    </row>
    <row r="129" spans="1:30" ht="28.5" customHeight="1" x14ac:dyDescent="0.25">
      <c r="A129" s="6" t="s">
        <v>31</v>
      </c>
      <c r="B129" s="62" t="s">
        <v>166</v>
      </c>
      <c r="C129" s="62" t="s">
        <v>166</v>
      </c>
      <c r="D129" s="63" t="s">
        <v>33</v>
      </c>
      <c r="E129" s="63" t="s">
        <v>34</v>
      </c>
      <c r="F129" s="64" t="s">
        <v>185</v>
      </c>
      <c r="G129" s="63" t="s">
        <v>229</v>
      </c>
      <c r="H129" s="19">
        <v>21601</v>
      </c>
      <c r="I129" s="21" t="s">
        <v>182</v>
      </c>
      <c r="J129" s="65" t="s">
        <v>230</v>
      </c>
      <c r="K129" s="65" t="s">
        <v>231</v>
      </c>
      <c r="L129" s="56"/>
      <c r="M129" s="44"/>
      <c r="N129" s="73" t="s">
        <v>179</v>
      </c>
      <c r="O129" s="73">
        <v>3</v>
      </c>
      <c r="P129" s="74">
        <f t="shared" si="7"/>
        <v>0</v>
      </c>
      <c r="Q129" s="56" t="s">
        <v>172</v>
      </c>
      <c r="R129" s="73">
        <v>90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89">
        <f t="shared" si="4"/>
        <v>90</v>
      </c>
      <c r="AC129" s="7">
        <v>0</v>
      </c>
      <c r="AD129" s="7">
        <v>0</v>
      </c>
    </row>
    <row r="130" spans="1:30" ht="28.5" customHeight="1" x14ac:dyDescent="0.25">
      <c r="A130" s="6" t="s">
        <v>31</v>
      </c>
      <c r="B130" s="62" t="s">
        <v>166</v>
      </c>
      <c r="C130" s="62" t="s">
        <v>166</v>
      </c>
      <c r="D130" s="63" t="s">
        <v>33</v>
      </c>
      <c r="E130" s="63" t="s">
        <v>34</v>
      </c>
      <c r="F130" s="64" t="s">
        <v>185</v>
      </c>
      <c r="G130" s="63" t="s">
        <v>186</v>
      </c>
      <c r="H130" s="19">
        <v>21601</v>
      </c>
      <c r="I130" s="21" t="s">
        <v>182</v>
      </c>
      <c r="J130" s="65" t="s">
        <v>232</v>
      </c>
      <c r="K130" s="65" t="s">
        <v>233</v>
      </c>
      <c r="L130" s="56"/>
      <c r="M130" s="44"/>
      <c r="N130" s="73" t="s">
        <v>234</v>
      </c>
      <c r="O130" s="73">
        <v>3</v>
      </c>
      <c r="P130" s="74">
        <f>AA130/O130</f>
        <v>0</v>
      </c>
      <c r="Q130" s="56" t="s">
        <v>172</v>
      </c>
      <c r="R130" s="73">
        <v>738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89">
        <f t="shared" si="4"/>
        <v>738</v>
      </c>
      <c r="AC130" s="7">
        <v>0</v>
      </c>
      <c r="AD130" s="7">
        <v>0</v>
      </c>
    </row>
    <row r="131" spans="1:30" ht="28.5" customHeight="1" x14ac:dyDescent="0.25">
      <c r="A131" s="6" t="s">
        <v>31</v>
      </c>
      <c r="B131" s="62" t="s">
        <v>166</v>
      </c>
      <c r="C131" s="62" t="s">
        <v>166</v>
      </c>
      <c r="D131" s="63" t="s">
        <v>33</v>
      </c>
      <c r="E131" s="63" t="s">
        <v>34</v>
      </c>
      <c r="F131" s="64" t="s">
        <v>185</v>
      </c>
      <c r="G131" s="63" t="s">
        <v>186</v>
      </c>
      <c r="H131" s="19">
        <v>21601</v>
      </c>
      <c r="I131" s="21" t="s">
        <v>182</v>
      </c>
      <c r="J131" s="65" t="s">
        <v>235</v>
      </c>
      <c r="K131" s="65" t="s">
        <v>236</v>
      </c>
      <c r="L131" s="56"/>
      <c r="M131" s="44"/>
      <c r="N131" s="73" t="s">
        <v>179</v>
      </c>
      <c r="O131" s="73">
        <v>3</v>
      </c>
      <c r="P131" s="74">
        <f t="shared" si="7"/>
        <v>0</v>
      </c>
      <c r="Q131" s="56" t="s">
        <v>172</v>
      </c>
      <c r="R131" s="73">
        <v>57.03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89">
        <f t="shared" si="4"/>
        <v>57.03</v>
      </c>
      <c r="AC131" s="7">
        <v>0</v>
      </c>
      <c r="AD131" s="7">
        <v>0</v>
      </c>
    </row>
    <row r="132" spans="1:30" ht="28.5" customHeight="1" x14ac:dyDescent="0.25">
      <c r="A132" s="6" t="s">
        <v>31</v>
      </c>
      <c r="B132" s="62" t="s">
        <v>166</v>
      </c>
      <c r="C132" s="62" t="s">
        <v>166</v>
      </c>
      <c r="D132" s="63" t="s">
        <v>33</v>
      </c>
      <c r="E132" s="63" t="s">
        <v>64</v>
      </c>
      <c r="F132" s="64" t="s">
        <v>167</v>
      </c>
      <c r="G132" s="63" t="s">
        <v>186</v>
      </c>
      <c r="H132" s="19">
        <v>21401</v>
      </c>
      <c r="I132" s="21" t="s">
        <v>36</v>
      </c>
      <c r="J132" s="65" t="s">
        <v>237</v>
      </c>
      <c r="K132" s="65" t="s">
        <v>238</v>
      </c>
      <c r="L132" s="56"/>
      <c r="M132" s="44"/>
      <c r="N132" s="73" t="s">
        <v>179</v>
      </c>
      <c r="O132" s="73">
        <v>3</v>
      </c>
      <c r="P132" s="74">
        <f t="shared" si="7"/>
        <v>0</v>
      </c>
      <c r="Q132" s="56" t="s">
        <v>172</v>
      </c>
      <c r="R132" s="73">
        <v>5003.28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89">
        <f t="shared" si="4"/>
        <v>5003.28</v>
      </c>
      <c r="AC132" s="7">
        <v>0</v>
      </c>
      <c r="AD132" s="7">
        <v>0</v>
      </c>
    </row>
    <row r="133" spans="1:30" ht="28.5" customHeight="1" x14ac:dyDescent="0.25">
      <c r="A133" s="6" t="s">
        <v>31</v>
      </c>
      <c r="B133" s="62" t="s">
        <v>166</v>
      </c>
      <c r="C133" s="62" t="s">
        <v>166</v>
      </c>
      <c r="D133" s="63" t="s">
        <v>33</v>
      </c>
      <c r="E133" s="63" t="s">
        <v>64</v>
      </c>
      <c r="F133" s="64" t="s">
        <v>167</v>
      </c>
      <c r="G133" s="63" t="s">
        <v>186</v>
      </c>
      <c r="H133" s="19">
        <v>21401</v>
      </c>
      <c r="I133" s="21" t="s">
        <v>36</v>
      </c>
      <c r="J133" s="65" t="s">
        <v>239</v>
      </c>
      <c r="K133" s="65" t="s">
        <v>240</v>
      </c>
      <c r="L133" s="56"/>
      <c r="M133" s="44"/>
      <c r="N133" s="73" t="s">
        <v>179</v>
      </c>
      <c r="O133" s="73">
        <v>1</v>
      </c>
      <c r="P133" s="74">
        <f t="shared" si="7"/>
        <v>0</v>
      </c>
      <c r="Q133" s="56" t="s">
        <v>172</v>
      </c>
      <c r="R133" s="73">
        <v>876.72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89">
        <f t="shared" si="4"/>
        <v>876.72</v>
      </c>
      <c r="AC133" s="7">
        <v>0</v>
      </c>
      <c r="AD133" s="7">
        <v>0</v>
      </c>
    </row>
    <row r="134" spans="1:30" ht="28.5" customHeight="1" x14ac:dyDescent="0.25">
      <c r="A134" s="6" t="s">
        <v>31</v>
      </c>
      <c r="B134" s="62" t="s">
        <v>166</v>
      </c>
      <c r="C134" s="62" t="s">
        <v>166</v>
      </c>
      <c r="D134" s="63" t="s">
        <v>33</v>
      </c>
      <c r="E134" s="63" t="s">
        <v>64</v>
      </c>
      <c r="F134" s="64" t="s">
        <v>167</v>
      </c>
      <c r="G134" s="63" t="s">
        <v>66</v>
      </c>
      <c r="H134" s="19">
        <v>21401</v>
      </c>
      <c r="I134" s="21" t="s">
        <v>36</v>
      </c>
      <c r="J134" s="65" t="s">
        <v>239</v>
      </c>
      <c r="K134" s="65" t="s">
        <v>241</v>
      </c>
      <c r="L134" s="56"/>
      <c r="M134" s="44"/>
      <c r="N134" s="73" t="s">
        <v>179</v>
      </c>
      <c r="O134" s="73">
        <v>1</v>
      </c>
      <c r="P134" s="74">
        <f t="shared" si="7"/>
        <v>0</v>
      </c>
      <c r="Q134" s="56" t="s">
        <v>172</v>
      </c>
      <c r="R134" s="73">
        <v>350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89">
        <f t="shared" si="4"/>
        <v>350</v>
      </c>
      <c r="AC134" s="7">
        <v>0</v>
      </c>
      <c r="AD134" s="7">
        <v>0</v>
      </c>
    </row>
    <row r="135" spans="1:30" ht="28.5" customHeight="1" x14ac:dyDescent="0.25">
      <c r="A135" s="6" t="s">
        <v>31</v>
      </c>
      <c r="B135" s="62" t="s">
        <v>166</v>
      </c>
      <c r="C135" s="62" t="s">
        <v>166</v>
      </c>
      <c r="D135" s="63" t="s">
        <v>33</v>
      </c>
      <c r="E135" s="63" t="s">
        <v>34</v>
      </c>
      <c r="F135" s="64" t="s">
        <v>33</v>
      </c>
      <c r="G135" s="63" t="s">
        <v>175</v>
      </c>
      <c r="H135" s="19">
        <v>29301</v>
      </c>
      <c r="I135" s="65" t="s">
        <v>242</v>
      </c>
      <c r="J135" s="65" t="s">
        <v>243</v>
      </c>
      <c r="K135" s="65" t="s">
        <v>244</v>
      </c>
      <c r="L135" s="56"/>
      <c r="M135" s="44"/>
      <c r="N135" s="73" t="s">
        <v>179</v>
      </c>
      <c r="O135" s="73">
        <v>3</v>
      </c>
      <c r="P135" s="74">
        <f t="shared" si="7"/>
        <v>0</v>
      </c>
      <c r="Q135" s="56" t="s">
        <v>172</v>
      </c>
      <c r="R135" s="73">
        <v>18913.8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89">
        <f t="shared" si="4"/>
        <v>18913.8</v>
      </c>
      <c r="AC135" s="7">
        <v>0</v>
      </c>
      <c r="AD135" s="7">
        <v>0</v>
      </c>
    </row>
    <row r="136" spans="1:30" ht="28.5" customHeight="1" x14ac:dyDescent="0.25">
      <c r="A136" s="6" t="s">
        <v>31</v>
      </c>
      <c r="B136" s="62" t="s">
        <v>166</v>
      </c>
      <c r="C136" s="62" t="s">
        <v>166</v>
      </c>
      <c r="D136" s="63" t="s">
        <v>33</v>
      </c>
      <c r="E136" s="63" t="s">
        <v>34</v>
      </c>
      <c r="F136" s="64" t="s">
        <v>185</v>
      </c>
      <c r="G136" s="63" t="s">
        <v>186</v>
      </c>
      <c r="H136" s="19">
        <v>21601</v>
      </c>
      <c r="I136" s="21" t="s">
        <v>182</v>
      </c>
      <c r="J136" s="65" t="s">
        <v>245</v>
      </c>
      <c r="K136" s="65" t="s">
        <v>246</v>
      </c>
      <c r="L136" s="56"/>
      <c r="M136" s="44"/>
      <c r="N136" s="73" t="s">
        <v>179</v>
      </c>
      <c r="O136" s="73">
        <v>6</v>
      </c>
      <c r="P136" s="74">
        <f t="shared" si="7"/>
        <v>0</v>
      </c>
      <c r="Q136" s="56" t="s">
        <v>172</v>
      </c>
      <c r="R136" s="73">
        <v>180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89">
        <f t="shared" si="4"/>
        <v>180</v>
      </c>
      <c r="AC136" s="7">
        <v>0</v>
      </c>
      <c r="AD136" s="7">
        <v>0</v>
      </c>
    </row>
    <row r="137" spans="1:30" ht="28.5" customHeight="1" x14ac:dyDescent="0.25">
      <c r="A137" s="6" t="s">
        <v>31</v>
      </c>
      <c r="B137" s="62" t="s">
        <v>166</v>
      </c>
      <c r="C137" s="62" t="s">
        <v>166</v>
      </c>
      <c r="D137" s="63" t="s">
        <v>33</v>
      </c>
      <c r="E137" s="63" t="s">
        <v>34</v>
      </c>
      <c r="F137" s="64" t="s">
        <v>185</v>
      </c>
      <c r="G137" s="63" t="s">
        <v>186</v>
      </c>
      <c r="H137" s="19">
        <v>21601</v>
      </c>
      <c r="I137" s="21" t="s">
        <v>182</v>
      </c>
      <c r="J137" s="65" t="s">
        <v>247</v>
      </c>
      <c r="K137" s="65" t="s">
        <v>248</v>
      </c>
      <c r="L137" s="56"/>
      <c r="M137" s="44"/>
      <c r="N137" s="73" t="s">
        <v>179</v>
      </c>
      <c r="O137" s="73">
        <v>6</v>
      </c>
      <c r="P137" s="74">
        <f t="shared" si="7"/>
        <v>0</v>
      </c>
      <c r="Q137" s="56" t="s">
        <v>249</v>
      </c>
      <c r="R137" s="73">
        <v>276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89">
        <f t="shared" si="4"/>
        <v>276</v>
      </c>
      <c r="AC137" s="7">
        <v>0</v>
      </c>
      <c r="AD137" s="7">
        <v>0</v>
      </c>
    </row>
    <row r="138" spans="1:30" ht="28.5" customHeight="1" x14ac:dyDescent="0.25">
      <c r="A138" s="6" t="s">
        <v>31</v>
      </c>
      <c r="B138" s="62" t="s">
        <v>166</v>
      </c>
      <c r="C138" s="62" t="s">
        <v>166</v>
      </c>
      <c r="D138" s="63" t="s">
        <v>33</v>
      </c>
      <c r="E138" s="63" t="s">
        <v>34</v>
      </c>
      <c r="F138" s="64" t="s">
        <v>185</v>
      </c>
      <c r="G138" s="63" t="s">
        <v>186</v>
      </c>
      <c r="H138" s="19">
        <v>21601</v>
      </c>
      <c r="I138" s="21" t="s">
        <v>182</v>
      </c>
      <c r="J138" s="65" t="s">
        <v>250</v>
      </c>
      <c r="K138" s="65" t="s">
        <v>251</v>
      </c>
      <c r="L138" s="56"/>
      <c r="M138" s="44"/>
      <c r="N138" s="73" t="s">
        <v>179</v>
      </c>
      <c r="O138" s="73">
        <v>6</v>
      </c>
      <c r="P138" s="74">
        <f t="shared" si="7"/>
        <v>0</v>
      </c>
      <c r="Q138" s="56" t="s">
        <v>252</v>
      </c>
      <c r="R138" s="73">
        <v>222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89">
        <f t="shared" si="4"/>
        <v>222</v>
      </c>
      <c r="AC138" s="7">
        <v>0</v>
      </c>
      <c r="AD138" s="7">
        <v>0</v>
      </c>
    </row>
    <row r="139" spans="1:30" ht="28.5" customHeight="1" x14ac:dyDescent="0.25">
      <c r="A139" s="6" t="s">
        <v>31</v>
      </c>
      <c r="B139" s="62" t="s">
        <v>166</v>
      </c>
      <c r="C139" s="62" t="s">
        <v>166</v>
      </c>
      <c r="D139" s="63" t="s">
        <v>33</v>
      </c>
      <c r="E139" s="63" t="s">
        <v>34</v>
      </c>
      <c r="F139" s="64" t="s">
        <v>185</v>
      </c>
      <c r="G139" s="63" t="s">
        <v>186</v>
      </c>
      <c r="H139" s="19">
        <v>21601</v>
      </c>
      <c r="I139" s="21" t="s">
        <v>182</v>
      </c>
      <c r="J139" s="65" t="s">
        <v>253</v>
      </c>
      <c r="K139" s="65" t="s">
        <v>254</v>
      </c>
      <c r="L139" s="56"/>
      <c r="M139" s="44"/>
      <c r="N139" s="73" t="s">
        <v>179</v>
      </c>
      <c r="O139" s="73">
        <v>6</v>
      </c>
      <c r="P139" s="74">
        <f t="shared" si="7"/>
        <v>0</v>
      </c>
      <c r="Q139" s="56" t="s">
        <v>249</v>
      </c>
      <c r="R139" s="73">
        <v>96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89">
        <f t="shared" si="4"/>
        <v>96</v>
      </c>
      <c r="AC139" s="7">
        <v>0</v>
      </c>
      <c r="AD139" s="7">
        <v>0</v>
      </c>
    </row>
    <row r="140" spans="1:30" ht="28.5" customHeight="1" x14ac:dyDescent="0.25">
      <c r="A140" s="6" t="s">
        <v>31</v>
      </c>
      <c r="B140" s="62" t="s">
        <v>166</v>
      </c>
      <c r="C140" s="62" t="s">
        <v>166</v>
      </c>
      <c r="D140" s="63" t="s">
        <v>33</v>
      </c>
      <c r="E140" s="63" t="s">
        <v>34</v>
      </c>
      <c r="F140" s="64" t="s">
        <v>185</v>
      </c>
      <c r="G140" s="63" t="s">
        <v>186</v>
      </c>
      <c r="H140" s="19">
        <v>21601</v>
      </c>
      <c r="I140" s="21" t="s">
        <v>182</v>
      </c>
      <c r="J140" s="65" t="s">
        <v>230</v>
      </c>
      <c r="K140" s="65" t="s">
        <v>255</v>
      </c>
      <c r="L140" s="56"/>
      <c r="M140" s="44"/>
      <c r="N140" s="73" t="s">
        <v>179</v>
      </c>
      <c r="O140" s="73">
        <v>14</v>
      </c>
      <c r="P140" s="74">
        <f t="shared" si="7"/>
        <v>0</v>
      </c>
      <c r="Q140" s="56" t="s">
        <v>172</v>
      </c>
      <c r="R140" s="73">
        <v>406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89">
        <f t="shared" si="4"/>
        <v>406</v>
      </c>
      <c r="AC140" s="7">
        <v>0</v>
      </c>
      <c r="AD140" s="7">
        <v>0</v>
      </c>
    </row>
    <row r="141" spans="1:30" ht="28.5" customHeight="1" x14ac:dyDescent="0.25">
      <c r="A141" s="6" t="s">
        <v>31</v>
      </c>
      <c r="B141" s="62" t="s">
        <v>166</v>
      </c>
      <c r="C141" s="62" t="s">
        <v>166</v>
      </c>
      <c r="D141" s="63" t="s">
        <v>33</v>
      </c>
      <c r="E141" s="63" t="s">
        <v>34</v>
      </c>
      <c r="F141" s="64" t="s">
        <v>185</v>
      </c>
      <c r="G141" s="63" t="s">
        <v>186</v>
      </c>
      <c r="H141" s="19">
        <v>21601</v>
      </c>
      <c r="I141" s="21" t="s">
        <v>182</v>
      </c>
      <c r="J141" s="65" t="s">
        <v>256</v>
      </c>
      <c r="K141" s="65" t="s">
        <v>257</v>
      </c>
      <c r="L141" s="56"/>
      <c r="M141" s="44"/>
      <c r="N141" s="73" t="s">
        <v>179</v>
      </c>
      <c r="O141" s="73">
        <v>5</v>
      </c>
      <c r="P141" s="74">
        <f t="shared" si="7"/>
        <v>0</v>
      </c>
      <c r="Q141" s="56" t="s">
        <v>172</v>
      </c>
      <c r="R141" s="73">
        <v>212.51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89">
        <f t="shared" si="4"/>
        <v>212.51</v>
      </c>
      <c r="AC141" s="7">
        <v>0</v>
      </c>
      <c r="AD141" s="7">
        <v>0</v>
      </c>
    </row>
    <row r="142" spans="1:30" ht="28.5" customHeight="1" x14ac:dyDescent="0.25">
      <c r="A142" s="6" t="s">
        <v>31</v>
      </c>
      <c r="B142" s="62" t="s">
        <v>166</v>
      </c>
      <c r="C142" s="62" t="s">
        <v>166</v>
      </c>
      <c r="D142" s="63" t="s">
        <v>33</v>
      </c>
      <c r="E142" s="63" t="s">
        <v>34</v>
      </c>
      <c r="F142" s="64" t="s">
        <v>185</v>
      </c>
      <c r="G142" s="63" t="s">
        <v>186</v>
      </c>
      <c r="H142" s="19">
        <v>21601</v>
      </c>
      <c r="I142" s="21" t="s">
        <v>182</v>
      </c>
      <c r="J142" s="65" t="s">
        <v>258</v>
      </c>
      <c r="K142" s="65" t="s">
        <v>228</v>
      </c>
      <c r="L142" s="56"/>
      <c r="M142" s="44"/>
      <c r="N142" s="73" t="s">
        <v>179</v>
      </c>
      <c r="O142" s="73">
        <v>12</v>
      </c>
      <c r="P142" s="74">
        <f t="shared" si="7"/>
        <v>0</v>
      </c>
      <c r="Q142" s="56" t="s">
        <v>172</v>
      </c>
      <c r="R142" s="73">
        <v>570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89">
        <f t="shared" si="4"/>
        <v>570</v>
      </c>
      <c r="AC142" s="7">
        <v>0</v>
      </c>
      <c r="AD142" s="7">
        <v>0</v>
      </c>
    </row>
    <row r="143" spans="1:30" ht="28.5" customHeight="1" x14ac:dyDescent="0.25">
      <c r="A143" s="6" t="s">
        <v>31</v>
      </c>
      <c r="B143" s="62" t="s">
        <v>166</v>
      </c>
      <c r="C143" s="62" t="s">
        <v>166</v>
      </c>
      <c r="D143" s="63" t="s">
        <v>33</v>
      </c>
      <c r="E143" s="63" t="s">
        <v>64</v>
      </c>
      <c r="F143" s="64" t="s">
        <v>259</v>
      </c>
      <c r="G143" s="63" t="s">
        <v>95</v>
      </c>
      <c r="H143" s="19">
        <v>26102</v>
      </c>
      <c r="I143" s="21" t="s">
        <v>155</v>
      </c>
      <c r="J143" s="65" t="s">
        <v>61</v>
      </c>
      <c r="K143" s="65" t="s">
        <v>62</v>
      </c>
      <c r="L143" s="56"/>
      <c r="M143" s="44"/>
      <c r="N143" s="73" t="s">
        <v>179</v>
      </c>
      <c r="O143" s="73">
        <v>242</v>
      </c>
      <c r="P143" s="74">
        <f t="shared" si="7"/>
        <v>0</v>
      </c>
      <c r="Q143" s="56" t="s">
        <v>249</v>
      </c>
      <c r="R143" s="73">
        <v>24200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89">
        <f t="shared" si="4"/>
        <v>24200</v>
      </c>
      <c r="AC143" s="7">
        <v>0</v>
      </c>
      <c r="AD143" s="7">
        <v>0</v>
      </c>
    </row>
    <row r="144" spans="1:30" ht="28.5" customHeight="1" x14ac:dyDescent="0.25">
      <c r="A144" s="6" t="s">
        <v>31</v>
      </c>
      <c r="B144" s="62" t="s">
        <v>166</v>
      </c>
      <c r="C144" s="62" t="s">
        <v>166</v>
      </c>
      <c r="D144" s="63" t="s">
        <v>33</v>
      </c>
      <c r="E144" s="63" t="s">
        <v>64</v>
      </c>
      <c r="F144" s="64" t="s">
        <v>167</v>
      </c>
      <c r="G144" s="63" t="s">
        <v>66</v>
      </c>
      <c r="H144" s="19">
        <v>35801</v>
      </c>
      <c r="I144" s="21" t="s">
        <v>82</v>
      </c>
      <c r="J144" s="65"/>
      <c r="K144" s="65" t="s">
        <v>260</v>
      </c>
      <c r="L144" s="56"/>
      <c r="M144" s="44"/>
      <c r="N144" s="73" t="s">
        <v>171</v>
      </c>
      <c r="O144" s="73">
        <v>1</v>
      </c>
      <c r="P144" s="74">
        <f t="shared" si="7"/>
        <v>0</v>
      </c>
      <c r="Q144" s="56" t="s">
        <v>172</v>
      </c>
      <c r="R144" s="73">
        <v>8395.26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89">
        <f t="shared" si="4"/>
        <v>8395.26</v>
      </c>
      <c r="AC144" s="7">
        <v>0</v>
      </c>
      <c r="AD144" s="7">
        <v>0</v>
      </c>
    </row>
    <row r="145" spans="1:32" ht="28.5" customHeight="1" x14ac:dyDescent="0.25">
      <c r="A145" s="6" t="s">
        <v>31</v>
      </c>
      <c r="B145" s="62" t="s">
        <v>166</v>
      </c>
      <c r="C145" s="62" t="s">
        <v>166</v>
      </c>
      <c r="D145" s="63" t="s">
        <v>33</v>
      </c>
      <c r="E145" s="63" t="s">
        <v>64</v>
      </c>
      <c r="F145" s="64" t="s">
        <v>167</v>
      </c>
      <c r="G145" s="63" t="s">
        <v>175</v>
      </c>
      <c r="H145" s="19">
        <v>33801</v>
      </c>
      <c r="I145" s="21" t="s">
        <v>76</v>
      </c>
      <c r="J145" s="65"/>
      <c r="K145" s="65" t="s">
        <v>261</v>
      </c>
      <c r="L145" s="56"/>
      <c r="M145" s="44"/>
      <c r="N145" s="73" t="s">
        <v>171</v>
      </c>
      <c r="O145" s="73">
        <v>1</v>
      </c>
      <c r="P145" s="74">
        <f t="shared" si="7"/>
        <v>0</v>
      </c>
      <c r="Q145" s="56" t="s">
        <v>172</v>
      </c>
      <c r="R145" s="73">
        <v>21739.35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89">
        <f t="shared" si="4"/>
        <v>21739.35</v>
      </c>
      <c r="AC145" s="7">
        <v>0</v>
      </c>
      <c r="AD145" s="7">
        <v>0</v>
      </c>
    </row>
    <row r="146" spans="1:32" ht="28.5" customHeight="1" x14ac:dyDescent="0.25">
      <c r="A146" s="6" t="s">
        <v>31</v>
      </c>
      <c r="B146" s="62" t="s">
        <v>166</v>
      </c>
      <c r="C146" s="62" t="s">
        <v>166</v>
      </c>
      <c r="D146" s="63" t="s">
        <v>33</v>
      </c>
      <c r="E146" s="63" t="s">
        <v>34</v>
      </c>
      <c r="F146" s="64" t="s">
        <v>33</v>
      </c>
      <c r="G146" s="63" t="s">
        <v>69</v>
      </c>
      <c r="H146" s="19">
        <v>33801</v>
      </c>
      <c r="I146" s="21" t="s">
        <v>76</v>
      </c>
      <c r="J146" s="65"/>
      <c r="K146" s="65" t="s">
        <v>262</v>
      </c>
      <c r="L146" s="56"/>
      <c r="M146" s="44"/>
      <c r="N146" s="73" t="s">
        <v>171</v>
      </c>
      <c r="O146" s="73">
        <v>1</v>
      </c>
      <c r="P146" s="74">
        <f t="shared" si="7"/>
        <v>0</v>
      </c>
      <c r="Q146" s="56" t="s">
        <v>172</v>
      </c>
      <c r="R146" s="73">
        <v>10869.24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89">
        <f t="shared" si="4"/>
        <v>10869.24</v>
      </c>
      <c r="AC146" s="7">
        <v>0</v>
      </c>
      <c r="AD146" s="7">
        <v>0</v>
      </c>
    </row>
    <row r="147" spans="1:32" ht="28.5" customHeight="1" x14ac:dyDescent="0.25">
      <c r="A147" s="6" t="s">
        <v>31</v>
      </c>
      <c r="B147" s="62" t="s">
        <v>166</v>
      </c>
      <c r="C147" s="62" t="s">
        <v>166</v>
      </c>
      <c r="D147" s="63" t="s">
        <v>33</v>
      </c>
      <c r="E147" s="63" t="s">
        <v>34</v>
      </c>
      <c r="F147" s="64" t="s">
        <v>33</v>
      </c>
      <c r="G147" s="63" t="s">
        <v>263</v>
      </c>
      <c r="H147" s="19">
        <v>35801</v>
      </c>
      <c r="I147" s="21" t="s">
        <v>82</v>
      </c>
      <c r="J147" s="65"/>
      <c r="K147" s="65" t="s">
        <v>264</v>
      </c>
      <c r="L147" s="56"/>
      <c r="M147" s="44"/>
      <c r="N147" s="73" t="s">
        <v>171</v>
      </c>
      <c r="O147" s="73">
        <v>1</v>
      </c>
      <c r="P147" s="74">
        <f t="shared" si="7"/>
        <v>0</v>
      </c>
      <c r="Q147" s="56" t="s">
        <v>249</v>
      </c>
      <c r="R147" s="73">
        <v>8994.93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89">
        <f t="shared" si="4"/>
        <v>8994.93</v>
      </c>
      <c r="AC147" s="7">
        <v>0</v>
      </c>
      <c r="AD147" s="7">
        <v>0</v>
      </c>
    </row>
    <row r="148" spans="1:32" ht="28.5" customHeight="1" x14ac:dyDescent="0.25">
      <c r="A148" s="6" t="s">
        <v>31</v>
      </c>
      <c r="B148" s="62" t="s">
        <v>166</v>
      </c>
      <c r="C148" s="62" t="s">
        <v>166</v>
      </c>
      <c r="D148" s="63" t="s">
        <v>33</v>
      </c>
      <c r="E148" s="63" t="s">
        <v>64</v>
      </c>
      <c r="F148" s="64" t="s">
        <v>167</v>
      </c>
      <c r="G148" s="63" t="s">
        <v>66</v>
      </c>
      <c r="H148" s="19">
        <v>35801</v>
      </c>
      <c r="I148" s="21" t="s">
        <v>82</v>
      </c>
      <c r="J148" s="46"/>
      <c r="K148" s="65" t="s">
        <v>265</v>
      </c>
      <c r="L148" s="56"/>
      <c r="M148" s="44"/>
      <c r="N148" s="73" t="s">
        <v>171</v>
      </c>
      <c r="O148" s="73">
        <v>1</v>
      </c>
      <c r="P148" s="74">
        <f t="shared" si="7"/>
        <v>0</v>
      </c>
      <c r="Q148" s="56" t="s">
        <v>172</v>
      </c>
      <c r="R148" s="73">
        <v>9834.4500000000007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89">
        <f t="shared" si="4"/>
        <v>9834.4500000000007</v>
      </c>
      <c r="AC148" s="7">
        <v>0</v>
      </c>
      <c r="AD148" s="7">
        <v>0</v>
      </c>
    </row>
    <row r="149" spans="1:32" ht="28.5" customHeight="1" x14ac:dyDescent="0.25">
      <c r="A149" s="6" t="s">
        <v>31</v>
      </c>
      <c r="B149" s="62" t="s">
        <v>166</v>
      </c>
      <c r="C149" s="62" t="s">
        <v>166</v>
      </c>
      <c r="D149" s="63" t="s">
        <v>33</v>
      </c>
      <c r="E149" s="63" t="s">
        <v>34</v>
      </c>
      <c r="F149" s="64" t="s">
        <v>33</v>
      </c>
      <c r="G149" s="63" t="s">
        <v>35</v>
      </c>
      <c r="H149" s="19">
        <v>32601</v>
      </c>
      <c r="I149" s="21" t="s">
        <v>266</v>
      </c>
      <c r="J149" s="65"/>
      <c r="K149" s="65" t="s">
        <v>267</v>
      </c>
      <c r="L149" s="56"/>
      <c r="M149" s="44"/>
      <c r="N149" s="73" t="s">
        <v>171</v>
      </c>
      <c r="O149" s="73">
        <v>1</v>
      </c>
      <c r="P149" s="74">
        <f t="shared" si="7"/>
        <v>0</v>
      </c>
      <c r="Q149" s="56" t="s">
        <v>172</v>
      </c>
      <c r="R149" s="73">
        <v>3290.68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89">
        <f t="shared" si="4"/>
        <v>3290.68</v>
      </c>
      <c r="AC149" s="7">
        <v>0</v>
      </c>
      <c r="AD149" s="7">
        <v>0</v>
      </c>
    </row>
    <row r="150" spans="1:32" ht="28.5" customHeight="1" x14ac:dyDescent="0.25">
      <c r="A150" s="6" t="s">
        <v>31</v>
      </c>
      <c r="B150" s="62" t="s">
        <v>166</v>
      </c>
      <c r="C150" s="62" t="s">
        <v>166</v>
      </c>
      <c r="D150" s="63" t="s">
        <v>33</v>
      </c>
      <c r="E150" s="63" t="s">
        <v>34</v>
      </c>
      <c r="F150" s="64" t="s">
        <v>33</v>
      </c>
      <c r="G150" s="63" t="s">
        <v>35</v>
      </c>
      <c r="H150" s="19">
        <v>33602</v>
      </c>
      <c r="I150" s="21" t="s">
        <v>75</v>
      </c>
      <c r="J150" s="65"/>
      <c r="K150" s="65" t="s">
        <v>268</v>
      </c>
      <c r="L150" s="56"/>
      <c r="M150" s="44"/>
      <c r="N150" s="73" t="s">
        <v>171</v>
      </c>
      <c r="O150" s="73">
        <v>1</v>
      </c>
      <c r="P150" s="74">
        <f t="shared" si="7"/>
        <v>0</v>
      </c>
      <c r="Q150" s="56" t="s">
        <v>172</v>
      </c>
      <c r="R150" s="73">
        <v>3202.19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89">
        <f t="shared" si="4"/>
        <v>3202.19</v>
      </c>
      <c r="AC150" s="7">
        <v>0</v>
      </c>
      <c r="AD150" s="7">
        <v>0</v>
      </c>
    </row>
    <row r="151" spans="1:32" ht="28.5" customHeight="1" x14ac:dyDescent="0.25">
      <c r="A151" s="6" t="s">
        <v>31</v>
      </c>
      <c r="B151" s="62" t="s">
        <v>166</v>
      </c>
      <c r="C151" s="62" t="s">
        <v>166</v>
      </c>
      <c r="D151" s="63" t="s">
        <v>33</v>
      </c>
      <c r="E151" s="63" t="s">
        <v>34</v>
      </c>
      <c r="F151" s="64" t="s">
        <v>33</v>
      </c>
      <c r="G151" s="63" t="s">
        <v>175</v>
      </c>
      <c r="H151" s="19">
        <v>29301</v>
      </c>
      <c r="I151" s="21" t="s">
        <v>551</v>
      </c>
      <c r="J151" s="65" t="s">
        <v>269</v>
      </c>
      <c r="K151" s="65" t="s">
        <v>270</v>
      </c>
      <c r="L151" s="56"/>
      <c r="M151" s="44"/>
      <c r="N151" s="73" t="s">
        <v>179</v>
      </c>
      <c r="O151" s="73">
        <v>25</v>
      </c>
      <c r="P151" s="74">
        <f t="shared" si="7"/>
        <v>0</v>
      </c>
      <c r="Q151" s="56" t="s">
        <v>249</v>
      </c>
      <c r="R151" s="73">
        <v>104400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89">
        <f t="shared" si="4"/>
        <v>104400</v>
      </c>
      <c r="AC151" s="7">
        <v>0</v>
      </c>
      <c r="AD151" s="7">
        <v>0</v>
      </c>
    </row>
    <row r="152" spans="1:32" ht="28.5" customHeight="1" x14ac:dyDescent="0.25">
      <c r="A152" s="6" t="s">
        <v>31</v>
      </c>
      <c r="B152" s="62" t="s">
        <v>166</v>
      </c>
      <c r="C152" s="62" t="s">
        <v>166</v>
      </c>
      <c r="D152" s="63" t="s">
        <v>33</v>
      </c>
      <c r="E152" s="63" t="s">
        <v>64</v>
      </c>
      <c r="F152" s="64" t="s">
        <v>167</v>
      </c>
      <c r="G152" s="63" t="s">
        <v>66</v>
      </c>
      <c r="H152" s="19">
        <v>32201</v>
      </c>
      <c r="I152" s="21" t="s">
        <v>271</v>
      </c>
      <c r="J152" s="65"/>
      <c r="K152" s="65" t="s">
        <v>272</v>
      </c>
      <c r="L152" s="56"/>
      <c r="M152" s="44"/>
      <c r="N152" s="73" t="s">
        <v>171</v>
      </c>
      <c r="O152" s="73">
        <v>1</v>
      </c>
      <c r="P152" s="74">
        <f t="shared" si="7"/>
        <v>0</v>
      </c>
      <c r="Q152" s="56" t="s">
        <v>172</v>
      </c>
      <c r="R152" s="73">
        <v>21329.360000000001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89">
        <f t="shared" si="4"/>
        <v>21329.360000000001</v>
      </c>
      <c r="AC152" s="7">
        <v>0</v>
      </c>
      <c r="AD152" s="7">
        <v>0</v>
      </c>
    </row>
    <row r="153" spans="1:32" ht="28.5" customHeight="1" x14ac:dyDescent="0.25">
      <c r="A153" s="6" t="s">
        <v>31</v>
      </c>
      <c r="B153" s="62" t="s">
        <v>166</v>
      </c>
      <c r="C153" s="62" t="s">
        <v>166</v>
      </c>
      <c r="D153" s="63" t="s">
        <v>33</v>
      </c>
      <c r="E153" s="63" t="s">
        <v>34</v>
      </c>
      <c r="F153" s="64" t="s">
        <v>33</v>
      </c>
      <c r="G153" s="63" t="s">
        <v>69</v>
      </c>
      <c r="H153" s="19">
        <v>32201</v>
      </c>
      <c r="I153" s="21" t="s">
        <v>271</v>
      </c>
      <c r="J153" s="65"/>
      <c r="K153" s="65" t="s">
        <v>273</v>
      </c>
      <c r="L153" s="56"/>
      <c r="M153" s="44"/>
      <c r="N153" s="73" t="s">
        <v>171</v>
      </c>
      <c r="O153" s="73">
        <v>1</v>
      </c>
      <c r="P153" s="74">
        <f t="shared" si="7"/>
        <v>0</v>
      </c>
      <c r="Q153" s="56" t="s">
        <v>172</v>
      </c>
      <c r="R153" s="73">
        <v>45772.79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89">
        <f t="shared" si="4"/>
        <v>45772.79</v>
      </c>
      <c r="AC153" s="7">
        <v>0</v>
      </c>
      <c r="AD153" s="7">
        <v>0</v>
      </c>
      <c r="AE153" s="16"/>
      <c r="AF153" s="16"/>
    </row>
    <row r="154" spans="1:32" ht="28.5" customHeight="1" x14ac:dyDescent="0.25">
      <c r="A154" s="6" t="s">
        <v>31</v>
      </c>
      <c r="B154" s="17" t="s">
        <v>274</v>
      </c>
      <c r="C154" s="17" t="s">
        <v>274</v>
      </c>
      <c r="D154" s="18">
        <v>1</v>
      </c>
      <c r="E154" s="19" t="s">
        <v>34</v>
      </c>
      <c r="F154" s="18">
        <v>1</v>
      </c>
      <c r="G154" s="19" t="s">
        <v>35</v>
      </c>
      <c r="H154" s="20">
        <v>31801</v>
      </c>
      <c r="I154" s="21" t="s">
        <v>275</v>
      </c>
      <c r="J154" s="20"/>
      <c r="K154" s="22" t="s">
        <v>72</v>
      </c>
      <c r="L154" s="56"/>
      <c r="M154" s="44"/>
      <c r="N154" s="45" t="s">
        <v>70</v>
      </c>
      <c r="O154" s="56">
        <v>1</v>
      </c>
      <c r="P154" s="74">
        <v>200</v>
      </c>
      <c r="Q154" s="56" t="s">
        <v>172</v>
      </c>
      <c r="R154" s="76">
        <v>200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23">
        <v>200</v>
      </c>
      <c r="AC154" s="7">
        <v>0</v>
      </c>
      <c r="AD154" s="7">
        <v>0</v>
      </c>
    </row>
    <row r="155" spans="1:32" ht="28.5" customHeight="1" x14ac:dyDescent="0.25">
      <c r="A155" s="6" t="s">
        <v>31</v>
      </c>
      <c r="B155" s="2" t="s">
        <v>274</v>
      </c>
      <c r="C155" s="2" t="s">
        <v>274</v>
      </c>
      <c r="D155" s="24">
        <v>1</v>
      </c>
      <c r="E155" s="2" t="s">
        <v>34</v>
      </c>
      <c r="F155" s="24">
        <v>1</v>
      </c>
      <c r="G155" s="2" t="s">
        <v>69</v>
      </c>
      <c r="H155" s="2">
        <v>32201</v>
      </c>
      <c r="I155" s="25" t="s">
        <v>276</v>
      </c>
      <c r="J155" s="2"/>
      <c r="K155" s="25" t="s">
        <v>168</v>
      </c>
      <c r="L155" s="1" t="s">
        <v>277</v>
      </c>
      <c r="M155" s="1" t="s">
        <v>74</v>
      </c>
      <c r="N155" s="77" t="s">
        <v>70</v>
      </c>
      <c r="O155" s="56">
        <v>1</v>
      </c>
      <c r="P155" s="74">
        <v>38846</v>
      </c>
      <c r="Q155" s="77" t="s">
        <v>172</v>
      </c>
      <c r="R155" s="78">
        <v>38846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23">
        <v>38846</v>
      </c>
      <c r="AC155" s="7">
        <v>0</v>
      </c>
      <c r="AD155" s="7">
        <v>0</v>
      </c>
    </row>
    <row r="156" spans="1:32" ht="28.5" customHeight="1" x14ac:dyDescent="0.25">
      <c r="A156" s="6" t="s">
        <v>31</v>
      </c>
      <c r="B156" s="2" t="s">
        <v>274</v>
      </c>
      <c r="C156" s="2" t="s">
        <v>274</v>
      </c>
      <c r="D156" s="24">
        <v>1</v>
      </c>
      <c r="E156" s="2" t="s">
        <v>34</v>
      </c>
      <c r="F156" s="24">
        <v>1</v>
      </c>
      <c r="G156" s="2" t="s">
        <v>69</v>
      </c>
      <c r="H156" s="2">
        <v>33801</v>
      </c>
      <c r="I156" s="25" t="s">
        <v>278</v>
      </c>
      <c r="J156" s="2"/>
      <c r="K156" s="2" t="s">
        <v>76</v>
      </c>
      <c r="L156" s="1" t="s">
        <v>279</v>
      </c>
      <c r="M156" s="1" t="s">
        <v>74</v>
      </c>
      <c r="N156" s="77" t="s">
        <v>70</v>
      </c>
      <c r="O156" s="56">
        <v>1</v>
      </c>
      <c r="P156" s="74">
        <v>20630</v>
      </c>
      <c r="Q156" s="77" t="s">
        <v>172</v>
      </c>
      <c r="R156" s="78">
        <v>20630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23">
        <v>20630</v>
      </c>
      <c r="AC156" s="7">
        <v>0</v>
      </c>
      <c r="AD156" s="7">
        <v>0</v>
      </c>
    </row>
    <row r="157" spans="1:32" ht="28.5" customHeight="1" x14ac:dyDescent="0.25">
      <c r="A157" s="6" t="s">
        <v>31</v>
      </c>
      <c r="B157" s="2" t="s">
        <v>274</v>
      </c>
      <c r="C157" s="2" t="s">
        <v>274</v>
      </c>
      <c r="D157" s="24">
        <v>1</v>
      </c>
      <c r="E157" s="2" t="s">
        <v>34</v>
      </c>
      <c r="F157" s="24">
        <v>1</v>
      </c>
      <c r="G157" s="2" t="s">
        <v>69</v>
      </c>
      <c r="H157" s="2">
        <v>35801</v>
      </c>
      <c r="I157" s="25" t="s">
        <v>280</v>
      </c>
      <c r="J157" s="2"/>
      <c r="K157" s="25" t="s">
        <v>281</v>
      </c>
      <c r="L157" s="1" t="s">
        <v>282</v>
      </c>
      <c r="M157" s="1" t="s">
        <v>74</v>
      </c>
      <c r="N157" s="77" t="s">
        <v>70</v>
      </c>
      <c r="O157" s="56">
        <v>1</v>
      </c>
      <c r="P157" s="74">
        <v>17820</v>
      </c>
      <c r="Q157" s="77" t="s">
        <v>172</v>
      </c>
      <c r="R157" s="78">
        <v>17820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23">
        <v>17820</v>
      </c>
      <c r="AC157" s="7">
        <v>0</v>
      </c>
      <c r="AD157" s="7">
        <v>0</v>
      </c>
    </row>
    <row r="158" spans="1:32" ht="28.5" customHeight="1" x14ac:dyDescent="0.25">
      <c r="A158" s="6" t="s">
        <v>31</v>
      </c>
      <c r="B158" s="26" t="s">
        <v>274</v>
      </c>
      <c r="C158" s="26" t="s">
        <v>274</v>
      </c>
      <c r="D158" s="27">
        <v>1</v>
      </c>
      <c r="E158" s="19" t="s">
        <v>34</v>
      </c>
      <c r="F158" s="27">
        <v>1</v>
      </c>
      <c r="G158" s="19" t="s">
        <v>35</v>
      </c>
      <c r="H158" s="20">
        <v>33602</v>
      </c>
      <c r="I158" s="21" t="s">
        <v>283</v>
      </c>
      <c r="J158" s="20"/>
      <c r="K158" s="22" t="s">
        <v>284</v>
      </c>
      <c r="L158" s="79"/>
      <c r="M158" s="1"/>
      <c r="N158" s="45" t="s">
        <v>70</v>
      </c>
      <c r="O158" s="56">
        <v>1</v>
      </c>
      <c r="P158" s="43">
        <v>219</v>
      </c>
      <c r="Q158" s="56" t="s">
        <v>172</v>
      </c>
      <c r="R158" s="78">
        <v>219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23">
        <v>219</v>
      </c>
      <c r="AC158" s="7">
        <v>0</v>
      </c>
      <c r="AD158" s="7">
        <v>0</v>
      </c>
    </row>
    <row r="159" spans="1:32" ht="28.5" customHeight="1" x14ac:dyDescent="0.25">
      <c r="A159" s="6" t="s">
        <v>31</v>
      </c>
      <c r="B159" s="26" t="s">
        <v>274</v>
      </c>
      <c r="C159" s="26" t="s">
        <v>274</v>
      </c>
      <c r="D159" s="27">
        <v>1</v>
      </c>
      <c r="E159" s="19" t="s">
        <v>34</v>
      </c>
      <c r="F159" s="27">
        <v>1</v>
      </c>
      <c r="G159" s="19" t="s">
        <v>35</v>
      </c>
      <c r="H159" s="20">
        <v>33602</v>
      </c>
      <c r="I159" s="21" t="s">
        <v>285</v>
      </c>
      <c r="J159" s="20"/>
      <c r="K159" s="22" t="s">
        <v>75</v>
      </c>
      <c r="L159" s="79" t="s">
        <v>286</v>
      </c>
      <c r="M159" s="1" t="s">
        <v>74</v>
      </c>
      <c r="N159" s="45" t="s">
        <v>70</v>
      </c>
      <c r="O159" s="56">
        <v>1</v>
      </c>
      <c r="P159" s="43">
        <v>3039</v>
      </c>
      <c r="Q159" s="56" t="s">
        <v>172</v>
      </c>
      <c r="R159" s="78">
        <v>3039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23">
        <v>3039</v>
      </c>
      <c r="AC159" s="7">
        <v>0</v>
      </c>
      <c r="AD159" s="7">
        <v>0</v>
      </c>
    </row>
    <row r="160" spans="1:32" ht="28.5" customHeight="1" x14ac:dyDescent="0.25">
      <c r="A160" s="6" t="s">
        <v>31</v>
      </c>
      <c r="B160" s="26" t="s">
        <v>274</v>
      </c>
      <c r="C160" s="26" t="s">
        <v>274</v>
      </c>
      <c r="D160" s="27">
        <v>1</v>
      </c>
      <c r="E160" s="19" t="s">
        <v>34</v>
      </c>
      <c r="F160" s="27">
        <v>1</v>
      </c>
      <c r="G160" s="19" t="s">
        <v>35</v>
      </c>
      <c r="H160" s="20">
        <v>33602</v>
      </c>
      <c r="I160" s="21" t="s">
        <v>287</v>
      </c>
      <c r="J160" s="20"/>
      <c r="K160" s="22" t="s">
        <v>75</v>
      </c>
      <c r="L160" s="79" t="s">
        <v>288</v>
      </c>
      <c r="M160" s="1" t="s">
        <v>74</v>
      </c>
      <c r="N160" s="45" t="s">
        <v>70</v>
      </c>
      <c r="O160" s="56">
        <v>1</v>
      </c>
      <c r="P160" s="43">
        <v>5100</v>
      </c>
      <c r="Q160" s="56" t="s">
        <v>172</v>
      </c>
      <c r="R160" s="78">
        <v>5100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23">
        <v>5100</v>
      </c>
      <c r="AC160" s="7">
        <v>0</v>
      </c>
      <c r="AD160" s="7">
        <v>0</v>
      </c>
    </row>
    <row r="161" spans="1:30" ht="28.5" customHeight="1" x14ac:dyDescent="0.25">
      <c r="A161" s="6" t="s">
        <v>31</v>
      </c>
      <c r="B161" s="2" t="s">
        <v>274</v>
      </c>
      <c r="C161" s="2" t="s">
        <v>274</v>
      </c>
      <c r="D161" s="24">
        <v>1</v>
      </c>
      <c r="E161" s="2" t="s">
        <v>64</v>
      </c>
      <c r="F161" s="24">
        <v>88</v>
      </c>
      <c r="G161" s="2" t="s">
        <v>175</v>
      </c>
      <c r="H161" s="2">
        <v>32201</v>
      </c>
      <c r="I161" s="25" t="s">
        <v>289</v>
      </c>
      <c r="J161" s="2"/>
      <c r="K161" s="25" t="s">
        <v>168</v>
      </c>
      <c r="L161" s="1" t="s">
        <v>290</v>
      </c>
      <c r="M161" s="1" t="s">
        <v>74</v>
      </c>
      <c r="N161" s="77" t="s">
        <v>70</v>
      </c>
      <c r="O161" s="1">
        <v>1</v>
      </c>
      <c r="P161" s="1">
        <v>58412</v>
      </c>
      <c r="Q161" s="77" t="s">
        <v>172</v>
      </c>
      <c r="R161" s="78">
        <v>58412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23">
        <v>58412</v>
      </c>
      <c r="AC161" s="7">
        <v>0</v>
      </c>
      <c r="AD161" s="7">
        <v>0</v>
      </c>
    </row>
    <row r="162" spans="1:30" ht="28.5" customHeight="1" x14ac:dyDescent="0.25">
      <c r="A162" s="6" t="s">
        <v>31</v>
      </c>
      <c r="B162" s="2" t="s">
        <v>274</v>
      </c>
      <c r="C162" s="2" t="s">
        <v>274</v>
      </c>
      <c r="D162" s="24">
        <v>1</v>
      </c>
      <c r="E162" s="2" t="s">
        <v>64</v>
      </c>
      <c r="F162" s="28">
        <v>88</v>
      </c>
      <c r="G162" s="2" t="s">
        <v>66</v>
      </c>
      <c r="H162" s="2">
        <v>21101</v>
      </c>
      <c r="I162" s="25" t="s">
        <v>291</v>
      </c>
      <c r="J162" s="2" t="s">
        <v>292</v>
      </c>
      <c r="K162" s="25" t="s">
        <v>293</v>
      </c>
      <c r="L162" s="1"/>
      <c r="M162" s="1"/>
      <c r="N162" s="77" t="s">
        <v>179</v>
      </c>
      <c r="O162" s="1">
        <v>36</v>
      </c>
      <c r="P162" s="1">
        <v>4</v>
      </c>
      <c r="Q162" s="77" t="s">
        <v>172</v>
      </c>
      <c r="R162" s="78">
        <v>144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23">
        <v>144</v>
      </c>
      <c r="AC162" s="7">
        <v>0</v>
      </c>
      <c r="AD162" s="7">
        <v>0</v>
      </c>
    </row>
    <row r="163" spans="1:30" ht="28.5" customHeight="1" x14ac:dyDescent="0.25">
      <c r="A163" s="6" t="s">
        <v>31</v>
      </c>
      <c r="B163" s="2" t="s">
        <v>274</v>
      </c>
      <c r="C163" s="2" t="s">
        <v>274</v>
      </c>
      <c r="D163" s="24">
        <v>1</v>
      </c>
      <c r="E163" s="2" t="s">
        <v>64</v>
      </c>
      <c r="F163" s="28">
        <v>88</v>
      </c>
      <c r="G163" s="2" t="s">
        <v>66</v>
      </c>
      <c r="H163" s="2">
        <v>21101</v>
      </c>
      <c r="I163" s="25" t="s">
        <v>294</v>
      </c>
      <c r="J163" s="2" t="s">
        <v>295</v>
      </c>
      <c r="K163" s="25" t="s">
        <v>293</v>
      </c>
      <c r="L163" s="1"/>
      <c r="M163" s="1"/>
      <c r="N163" s="77" t="s">
        <v>179</v>
      </c>
      <c r="O163" s="1">
        <v>6</v>
      </c>
      <c r="P163" s="1">
        <v>58</v>
      </c>
      <c r="Q163" s="77" t="s">
        <v>172</v>
      </c>
      <c r="R163" s="78">
        <v>348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23">
        <v>348</v>
      </c>
      <c r="AC163" s="7">
        <v>0</v>
      </c>
      <c r="AD163" s="7">
        <v>0</v>
      </c>
    </row>
    <row r="164" spans="1:30" ht="28.5" customHeight="1" x14ac:dyDescent="0.25">
      <c r="A164" s="6" t="s">
        <v>31</v>
      </c>
      <c r="B164" s="2" t="s">
        <v>274</v>
      </c>
      <c r="C164" s="2" t="s">
        <v>274</v>
      </c>
      <c r="D164" s="24">
        <v>1</v>
      </c>
      <c r="E164" s="2" t="s">
        <v>64</v>
      </c>
      <c r="F164" s="28">
        <v>88</v>
      </c>
      <c r="G164" s="2" t="s">
        <v>66</v>
      </c>
      <c r="H164" s="2">
        <v>21101</v>
      </c>
      <c r="I164" s="25" t="s">
        <v>296</v>
      </c>
      <c r="J164" s="2" t="s">
        <v>295</v>
      </c>
      <c r="K164" s="25" t="s">
        <v>293</v>
      </c>
      <c r="L164" s="1"/>
      <c r="M164" s="1"/>
      <c r="N164" s="77" t="s">
        <v>179</v>
      </c>
      <c r="O164" s="1">
        <v>3</v>
      </c>
      <c r="P164" s="1">
        <v>58</v>
      </c>
      <c r="Q164" s="77" t="s">
        <v>172</v>
      </c>
      <c r="R164" s="78">
        <v>174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23">
        <v>174</v>
      </c>
      <c r="AC164" s="7">
        <v>0</v>
      </c>
      <c r="AD164" s="7">
        <v>0</v>
      </c>
    </row>
    <row r="165" spans="1:30" ht="28.5" customHeight="1" x14ac:dyDescent="0.25">
      <c r="A165" s="6" t="s">
        <v>31</v>
      </c>
      <c r="B165" s="2" t="s">
        <v>274</v>
      </c>
      <c r="C165" s="2" t="s">
        <v>274</v>
      </c>
      <c r="D165" s="24">
        <v>1</v>
      </c>
      <c r="E165" s="2" t="s">
        <v>64</v>
      </c>
      <c r="F165" s="28">
        <v>88</v>
      </c>
      <c r="G165" s="2" t="s">
        <v>66</v>
      </c>
      <c r="H165" s="2">
        <v>21101</v>
      </c>
      <c r="I165" s="25" t="s">
        <v>297</v>
      </c>
      <c r="J165" s="2" t="s">
        <v>295</v>
      </c>
      <c r="K165" s="25" t="s">
        <v>293</v>
      </c>
      <c r="L165" s="1"/>
      <c r="M165" s="1"/>
      <c r="N165" s="77" t="s">
        <v>179</v>
      </c>
      <c r="O165" s="1">
        <v>3</v>
      </c>
      <c r="P165" s="1">
        <v>58</v>
      </c>
      <c r="Q165" s="77" t="s">
        <v>172</v>
      </c>
      <c r="R165" s="78">
        <v>174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23">
        <v>174</v>
      </c>
      <c r="AC165" s="7">
        <v>0</v>
      </c>
      <c r="AD165" s="7">
        <v>0</v>
      </c>
    </row>
    <row r="166" spans="1:30" ht="28.5" customHeight="1" x14ac:dyDescent="0.25">
      <c r="A166" s="6" t="s">
        <v>31</v>
      </c>
      <c r="B166" s="2" t="s">
        <v>274</v>
      </c>
      <c r="C166" s="2" t="s">
        <v>274</v>
      </c>
      <c r="D166" s="24">
        <v>1</v>
      </c>
      <c r="E166" s="2" t="s">
        <v>64</v>
      </c>
      <c r="F166" s="28">
        <v>88</v>
      </c>
      <c r="G166" s="2" t="s">
        <v>66</v>
      </c>
      <c r="H166" s="2">
        <v>21101</v>
      </c>
      <c r="I166" s="25" t="s">
        <v>298</v>
      </c>
      <c r="J166" s="2" t="s">
        <v>299</v>
      </c>
      <c r="K166" s="25" t="s">
        <v>293</v>
      </c>
      <c r="L166" s="1"/>
      <c r="M166" s="1"/>
      <c r="N166" s="77" t="s">
        <v>179</v>
      </c>
      <c r="O166" s="1">
        <v>24</v>
      </c>
      <c r="P166" s="1">
        <v>5</v>
      </c>
      <c r="Q166" s="77" t="s">
        <v>172</v>
      </c>
      <c r="R166" s="78">
        <v>120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23">
        <v>120</v>
      </c>
      <c r="AC166" s="7">
        <v>0</v>
      </c>
      <c r="AD166" s="7">
        <v>0</v>
      </c>
    </row>
    <row r="167" spans="1:30" ht="28.5" customHeight="1" x14ac:dyDescent="0.25">
      <c r="A167" s="6" t="s">
        <v>31</v>
      </c>
      <c r="B167" s="2" t="s">
        <v>274</v>
      </c>
      <c r="C167" s="2" t="s">
        <v>274</v>
      </c>
      <c r="D167" s="24">
        <v>1</v>
      </c>
      <c r="E167" s="2" t="s">
        <v>64</v>
      </c>
      <c r="F167" s="28">
        <v>88</v>
      </c>
      <c r="G167" s="2" t="s">
        <v>66</v>
      </c>
      <c r="H167" s="2">
        <v>21101</v>
      </c>
      <c r="I167" s="25" t="s">
        <v>300</v>
      </c>
      <c r="J167" s="2" t="s">
        <v>301</v>
      </c>
      <c r="K167" s="25" t="s">
        <v>293</v>
      </c>
      <c r="L167" s="1"/>
      <c r="M167" s="1"/>
      <c r="N167" s="77" t="s">
        <v>179</v>
      </c>
      <c r="O167" s="1">
        <v>1</v>
      </c>
      <c r="P167" s="1">
        <v>189</v>
      </c>
      <c r="Q167" s="77" t="s">
        <v>172</v>
      </c>
      <c r="R167" s="78">
        <v>189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23">
        <v>189</v>
      </c>
      <c r="AC167" s="7">
        <v>0</v>
      </c>
      <c r="AD167" s="7">
        <v>0</v>
      </c>
    </row>
    <row r="168" spans="1:30" ht="28.5" customHeight="1" x14ac:dyDescent="0.25">
      <c r="A168" s="6" t="s">
        <v>31</v>
      </c>
      <c r="B168" s="2" t="s">
        <v>274</v>
      </c>
      <c r="C168" s="2" t="s">
        <v>274</v>
      </c>
      <c r="D168" s="24">
        <v>1</v>
      </c>
      <c r="E168" s="2" t="s">
        <v>64</v>
      </c>
      <c r="F168" s="28">
        <v>88</v>
      </c>
      <c r="G168" s="2" t="s">
        <v>66</v>
      </c>
      <c r="H168" s="2">
        <v>21101</v>
      </c>
      <c r="I168" s="25" t="s">
        <v>300</v>
      </c>
      <c r="J168" s="2" t="s">
        <v>301</v>
      </c>
      <c r="K168" s="25" t="s">
        <v>293</v>
      </c>
      <c r="L168" s="1"/>
      <c r="M168" s="1"/>
      <c r="N168" s="77" t="s">
        <v>179</v>
      </c>
      <c r="O168" s="1">
        <v>1</v>
      </c>
      <c r="P168" s="1">
        <v>188</v>
      </c>
      <c r="Q168" s="77" t="s">
        <v>172</v>
      </c>
      <c r="R168" s="78">
        <v>188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23">
        <v>188</v>
      </c>
      <c r="AC168" s="7">
        <v>0</v>
      </c>
      <c r="AD168" s="7">
        <v>0</v>
      </c>
    </row>
    <row r="169" spans="1:30" ht="28.5" customHeight="1" x14ac:dyDescent="0.25">
      <c r="A169" s="6" t="s">
        <v>31</v>
      </c>
      <c r="B169" s="2" t="s">
        <v>274</v>
      </c>
      <c r="C169" s="2" t="s">
        <v>274</v>
      </c>
      <c r="D169" s="24">
        <v>1</v>
      </c>
      <c r="E169" s="2" t="s">
        <v>64</v>
      </c>
      <c r="F169" s="28">
        <v>88</v>
      </c>
      <c r="G169" s="2" t="s">
        <v>66</v>
      </c>
      <c r="H169" s="2">
        <v>21101</v>
      </c>
      <c r="I169" s="25" t="s">
        <v>302</v>
      </c>
      <c r="J169" s="2" t="s">
        <v>303</v>
      </c>
      <c r="K169" s="25" t="s">
        <v>293</v>
      </c>
      <c r="L169" s="1"/>
      <c r="M169" s="1"/>
      <c r="N169" s="77" t="s">
        <v>179</v>
      </c>
      <c r="O169" s="1">
        <v>25</v>
      </c>
      <c r="P169" s="1">
        <v>9</v>
      </c>
      <c r="Q169" s="77" t="s">
        <v>172</v>
      </c>
      <c r="R169" s="78">
        <v>225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23">
        <v>225</v>
      </c>
      <c r="AC169" s="7">
        <v>0</v>
      </c>
      <c r="AD169" s="7">
        <v>0</v>
      </c>
    </row>
    <row r="170" spans="1:30" ht="28.5" customHeight="1" x14ac:dyDescent="0.25">
      <c r="A170" s="6" t="s">
        <v>31</v>
      </c>
      <c r="B170" s="2" t="s">
        <v>274</v>
      </c>
      <c r="C170" s="2" t="s">
        <v>274</v>
      </c>
      <c r="D170" s="24">
        <v>1</v>
      </c>
      <c r="E170" s="2" t="s">
        <v>64</v>
      </c>
      <c r="F170" s="28">
        <v>88</v>
      </c>
      <c r="G170" s="2" t="s">
        <v>66</v>
      </c>
      <c r="H170" s="2">
        <v>21101</v>
      </c>
      <c r="I170" s="25" t="s">
        <v>304</v>
      </c>
      <c r="J170" s="2" t="s">
        <v>303</v>
      </c>
      <c r="K170" s="25" t="s">
        <v>293</v>
      </c>
      <c r="L170" s="1"/>
      <c r="M170" s="1"/>
      <c r="N170" s="77" t="s">
        <v>179</v>
      </c>
      <c r="O170" s="1">
        <v>25</v>
      </c>
      <c r="P170" s="1">
        <v>9</v>
      </c>
      <c r="Q170" s="77" t="s">
        <v>172</v>
      </c>
      <c r="R170" s="78">
        <v>225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23">
        <v>225</v>
      </c>
      <c r="AC170" s="7">
        <v>0</v>
      </c>
      <c r="AD170" s="7">
        <v>0</v>
      </c>
    </row>
    <row r="171" spans="1:30" ht="28.5" customHeight="1" x14ac:dyDescent="0.25">
      <c r="A171" s="6" t="s">
        <v>31</v>
      </c>
      <c r="B171" s="2" t="s">
        <v>274</v>
      </c>
      <c r="C171" s="2" t="s">
        <v>274</v>
      </c>
      <c r="D171" s="24">
        <v>1</v>
      </c>
      <c r="E171" s="2" t="s">
        <v>64</v>
      </c>
      <c r="F171" s="28">
        <v>88</v>
      </c>
      <c r="G171" s="2" t="s">
        <v>66</v>
      </c>
      <c r="H171" s="2">
        <v>21101</v>
      </c>
      <c r="I171" s="25" t="s">
        <v>305</v>
      </c>
      <c r="J171" s="2" t="s">
        <v>303</v>
      </c>
      <c r="K171" s="25" t="s">
        <v>293</v>
      </c>
      <c r="L171" s="1"/>
      <c r="M171" s="1"/>
      <c r="N171" s="77" t="s">
        <v>179</v>
      </c>
      <c r="O171" s="1">
        <v>25</v>
      </c>
      <c r="P171" s="1">
        <v>9</v>
      </c>
      <c r="Q171" s="77" t="s">
        <v>172</v>
      </c>
      <c r="R171" s="78">
        <v>225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23">
        <v>225</v>
      </c>
      <c r="AC171" s="7">
        <v>0</v>
      </c>
      <c r="AD171" s="7">
        <v>0</v>
      </c>
    </row>
    <row r="172" spans="1:30" ht="28.5" customHeight="1" x14ac:dyDescent="0.25">
      <c r="A172" s="6" t="s">
        <v>31</v>
      </c>
      <c r="B172" s="2" t="s">
        <v>274</v>
      </c>
      <c r="C172" s="2" t="s">
        <v>274</v>
      </c>
      <c r="D172" s="24">
        <v>1</v>
      </c>
      <c r="E172" s="2" t="s">
        <v>64</v>
      </c>
      <c r="F172" s="28">
        <v>88</v>
      </c>
      <c r="G172" s="2" t="s">
        <v>66</v>
      </c>
      <c r="H172" s="2">
        <v>21101</v>
      </c>
      <c r="I172" s="25" t="s">
        <v>306</v>
      </c>
      <c r="J172" s="2" t="s">
        <v>307</v>
      </c>
      <c r="K172" s="25" t="s">
        <v>293</v>
      </c>
      <c r="L172" s="1"/>
      <c r="M172" s="1"/>
      <c r="N172" s="77" t="s">
        <v>179</v>
      </c>
      <c r="O172" s="1">
        <v>2</v>
      </c>
      <c r="P172" s="1">
        <v>86</v>
      </c>
      <c r="Q172" s="77" t="s">
        <v>172</v>
      </c>
      <c r="R172" s="78">
        <v>172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23">
        <v>172</v>
      </c>
      <c r="AC172" s="7">
        <v>0</v>
      </c>
      <c r="AD172" s="7">
        <v>0</v>
      </c>
    </row>
    <row r="173" spans="1:30" ht="28.5" customHeight="1" x14ac:dyDescent="0.25">
      <c r="A173" s="6" t="s">
        <v>31</v>
      </c>
      <c r="B173" s="2" t="s">
        <v>274</v>
      </c>
      <c r="C173" s="2" t="s">
        <v>274</v>
      </c>
      <c r="D173" s="24">
        <v>1</v>
      </c>
      <c r="E173" s="2" t="s">
        <v>64</v>
      </c>
      <c r="F173" s="28">
        <v>88</v>
      </c>
      <c r="G173" s="2" t="s">
        <v>66</v>
      </c>
      <c r="H173" s="2">
        <v>21101</v>
      </c>
      <c r="I173" s="25" t="s">
        <v>308</v>
      </c>
      <c r="J173" s="2" t="s">
        <v>309</v>
      </c>
      <c r="K173" s="25" t="s">
        <v>293</v>
      </c>
      <c r="L173" s="1"/>
      <c r="M173" s="1"/>
      <c r="N173" s="77" t="s">
        <v>179</v>
      </c>
      <c r="O173" s="1">
        <v>1</v>
      </c>
      <c r="P173" s="1">
        <v>254</v>
      </c>
      <c r="Q173" s="77" t="s">
        <v>172</v>
      </c>
      <c r="R173" s="78">
        <v>254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23">
        <v>254</v>
      </c>
      <c r="AC173" s="7">
        <v>0</v>
      </c>
      <c r="AD173" s="7">
        <v>0</v>
      </c>
    </row>
    <row r="174" spans="1:30" ht="28.5" customHeight="1" x14ac:dyDescent="0.25">
      <c r="A174" s="6" t="s">
        <v>31</v>
      </c>
      <c r="B174" s="2" t="s">
        <v>274</v>
      </c>
      <c r="C174" s="2" t="s">
        <v>274</v>
      </c>
      <c r="D174" s="24">
        <v>1</v>
      </c>
      <c r="E174" s="2" t="s">
        <v>64</v>
      </c>
      <c r="F174" s="28">
        <v>88</v>
      </c>
      <c r="G174" s="2" t="s">
        <v>66</v>
      </c>
      <c r="H174" s="2">
        <v>21101</v>
      </c>
      <c r="I174" s="25" t="s">
        <v>310</v>
      </c>
      <c r="J174" s="2" t="s">
        <v>311</v>
      </c>
      <c r="K174" s="25" t="s">
        <v>293</v>
      </c>
      <c r="L174" s="1"/>
      <c r="M174" s="1"/>
      <c r="N174" s="77" t="s">
        <v>179</v>
      </c>
      <c r="O174" s="1">
        <v>1</v>
      </c>
      <c r="P174" s="1">
        <v>300</v>
      </c>
      <c r="Q174" s="77" t="s">
        <v>172</v>
      </c>
      <c r="R174" s="78">
        <v>300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23">
        <v>300</v>
      </c>
      <c r="AC174" s="7">
        <v>0</v>
      </c>
      <c r="AD174" s="7">
        <v>0</v>
      </c>
    </row>
    <row r="175" spans="1:30" ht="28.5" customHeight="1" x14ac:dyDescent="0.25">
      <c r="A175" s="6" t="s">
        <v>31</v>
      </c>
      <c r="B175" s="2" t="s">
        <v>274</v>
      </c>
      <c r="C175" s="2" t="s">
        <v>274</v>
      </c>
      <c r="D175" s="24">
        <v>1</v>
      </c>
      <c r="E175" s="2" t="s">
        <v>64</v>
      </c>
      <c r="F175" s="28">
        <v>88</v>
      </c>
      <c r="G175" s="2" t="s">
        <v>66</v>
      </c>
      <c r="H175" s="2">
        <v>21101</v>
      </c>
      <c r="I175" s="25" t="s">
        <v>312</v>
      </c>
      <c r="J175" s="2" t="s">
        <v>313</v>
      </c>
      <c r="K175" s="25" t="s">
        <v>293</v>
      </c>
      <c r="L175" s="1"/>
      <c r="M175" s="1"/>
      <c r="N175" s="77" t="s">
        <v>179</v>
      </c>
      <c r="O175" s="1">
        <v>1</v>
      </c>
      <c r="P175" s="1">
        <v>45</v>
      </c>
      <c r="Q175" s="77" t="s">
        <v>172</v>
      </c>
      <c r="R175" s="78">
        <v>45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23">
        <v>45</v>
      </c>
      <c r="AC175" s="7">
        <v>0</v>
      </c>
      <c r="AD175" s="7">
        <v>0</v>
      </c>
    </row>
    <row r="176" spans="1:30" ht="28.5" customHeight="1" x14ac:dyDescent="0.25">
      <c r="A176" s="6" t="s">
        <v>31</v>
      </c>
      <c r="B176" s="2" t="s">
        <v>274</v>
      </c>
      <c r="C176" s="2" t="s">
        <v>274</v>
      </c>
      <c r="D176" s="24">
        <v>1</v>
      </c>
      <c r="E176" s="2" t="s">
        <v>64</v>
      </c>
      <c r="F176" s="28">
        <v>88</v>
      </c>
      <c r="G176" s="2" t="s">
        <v>66</v>
      </c>
      <c r="H176" s="2">
        <v>21101</v>
      </c>
      <c r="I176" s="25" t="s">
        <v>314</v>
      </c>
      <c r="J176" s="2" t="s">
        <v>315</v>
      </c>
      <c r="K176" s="25" t="s">
        <v>293</v>
      </c>
      <c r="L176" s="1"/>
      <c r="M176" s="1"/>
      <c r="N176" s="77" t="s">
        <v>179</v>
      </c>
      <c r="O176" s="1">
        <v>1</v>
      </c>
      <c r="P176" s="1">
        <v>48</v>
      </c>
      <c r="Q176" s="77" t="s">
        <v>172</v>
      </c>
      <c r="R176" s="78">
        <v>48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23">
        <v>48</v>
      </c>
      <c r="AC176" s="7">
        <v>0</v>
      </c>
      <c r="AD176" s="7">
        <v>0</v>
      </c>
    </row>
    <row r="177" spans="1:30" ht="28.5" customHeight="1" x14ac:dyDescent="0.25">
      <c r="A177" s="6" t="s">
        <v>31</v>
      </c>
      <c r="B177" s="2" t="s">
        <v>274</v>
      </c>
      <c r="C177" s="2" t="s">
        <v>274</v>
      </c>
      <c r="D177" s="24">
        <v>1</v>
      </c>
      <c r="E177" s="2" t="s">
        <v>64</v>
      </c>
      <c r="F177" s="28">
        <v>88</v>
      </c>
      <c r="G177" s="2" t="s">
        <v>66</v>
      </c>
      <c r="H177" s="2">
        <v>21101</v>
      </c>
      <c r="I177" s="25" t="s">
        <v>316</v>
      </c>
      <c r="J177" s="2" t="s">
        <v>317</v>
      </c>
      <c r="K177" s="25" t="s">
        <v>293</v>
      </c>
      <c r="L177" s="1"/>
      <c r="M177" s="1"/>
      <c r="N177" s="77" t="s">
        <v>179</v>
      </c>
      <c r="O177" s="1">
        <v>5</v>
      </c>
      <c r="P177" s="1">
        <v>24</v>
      </c>
      <c r="Q177" s="77" t="s">
        <v>172</v>
      </c>
      <c r="R177" s="78">
        <v>120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23">
        <v>120</v>
      </c>
      <c r="AC177" s="7">
        <v>0</v>
      </c>
      <c r="AD177" s="7">
        <v>0</v>
      </c>
    </row>
    <row r="178" spans="1:30" ht="28.5" customHeight="1" x14ac:dyDescent="0.25">
      <c r="A178" s="6" t="s">
        <v>31</v>
      </c>
      <c r="B178" s="2" t="s">
        <v>274</v>
      </c>
      <c r="C178" s="2" t="s">
        <v>274</v>
      </c>
      <c r="D178" s="24">
        <v>1</v>
      </c>
      <c r="E178" s="2" t="s">
        <v>64</v>
      </c>
      <c r="F178" s="28">
        <v>88</v>
      </c>
      <c r="G178" s="2" t="s">
        <v>66</v>
      </c>
      <c r="H178" s="2">
        <v>21101</v>
      </c>
      <c r="I178" s="25" t="s">
        <v>318</v>
      </c>
      <c r="J178" s="2" t="s">
        <v>319</v>
      </c>
      <c r="K178" s="25" t="s">
        <v>293</v>
      </c>
      <c r="L178" s="1"/>
      <c r="M178" s="1"/>
      <c r="N178" s="77" t="s">
        <v>179</v>
      </c>
      <c r="O178" s="1">
        <v>50</v>
      </c>
      <c r="P178" s="1">
        <v>28</v>
      </c>
      <c r="Q178" s="77" t="s">
        <v>172</v>
      </c>
      <c r="R178" s="78">
        <v>1400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23">
        <v>1400</v>
      </c>
      <c r="AC178" s="7">
        <v>0</v>
      </c>
      <c r="AD178" s="7">
        <v>0</v>
      </c>
    </row>
    <row r="179" spans="1:30" ht="28.5" customHeight="1" x14ac:dyDescent="0.25">
      <c r="A179" s="6" t="s">
        <v>31</v>
      </c>
      <c r="B179" s="2" t="s">
        <v>274</v>
      </c>
      <c r="C179" s="2" t="s">
        <v>274</v>
      </c>
      <c r="D179" s="24">
        <v>1</v>
      </c>
      <c r="E179" s="2" t="s">
        <v>64</v>
      </c>
      <c r="F179" s="28">
        <v>88</v>
      </c>
      <c r="G179" s="2" t="s">
        <v>66</v>
      </c>
      <c r="H179" s="2">
        <v>21101</v>
      </c>
      <c r="I179" s="25" t="s">
        <v>320</v>
      </c>
      <c r="J179" s="2" t="s">
        <v>321</v>
      </c>
      <c r="K179" s="25" t="s">
        <v>293</v>
      </c>
      <c r="L179" s="1"/>
      <c r="M179" s="1"/>
      <c r="N179" s="77" t="s">
        <v>90</v>
      </c>
      <c r="O179" s="1">
        <v>2</v>
      </c>
      <c r="P179" s="1">
        <v>136</v>
      </c>
      <c r="Q179" s="77" t="s">
        <v>172</v>
      </c>
      <c r="R179" s="78">
        <v>272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23">
        <v>272</v>
      </c>
      <c r="AC179" s="7">
        <v>0</v>
      </c>
      <c r="AD179" s="7">
        <v>0</v>
      </c>
    </row>
    <row r="180" spans="1:30" ht="28.5" customHeight="1" x14ac:dyDescent="0.25">
      <c r="A180" s="6" t="s">
        <v>31</v>
      </c>
      <c r="B180" s="2" t="s">
        <v>274</v>
      </c>
      <c r="C180" s="2" t="s">
        <v>274</v>
      </c>
      <c r="D180" s="24">
        <v>1</v>
      </c>
      <c r="E180" s="2" t="s">
        <v>64</v>
      </c>
      <c r="F180" s="28">
        <v>88</v>
      </c>
      <c r="G180" s="2" t="s">
        <v>66</v>
      </c>
      <c r="H180" s="2">
        <v>21101</v>
      </c>
      <c r="I180" s="25" t="s">
        <v>320</v>
      </c>
      <c r="J180" s="2" t="s">
        <v>322</v>
      </c>
      <c r="K180" s="25" t="s">
        <v>293</v>
      </c>
      <c r="L180" s="1"/>
      <c r="M180" s="1"/>
      <c r="N180" s="77" t="s">
        <v>90</v>
      </c>
      <c r="O180" s="1">
        <v>1</v>
      </c>
      <c r="P180" s="1">
        <v>136</v>
      </c>
      <c r="Q180" s="77" t="s">
        <v>172</v>
      </c>
      <c r="R180" s="78">
        <v>136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23">
        <v>136</v>
      </c>
      <c r="AC180" s="7">
        <v>0</v>
      </c>
      <c r="AD180" s="7">
        <v>0</v>
      </c>
    </row>
    <row r="181" spans="1:30" ht="28.5" customHeight="1" x14ac:dyDescent="0.25">
      <c r="A181" s="6" t="s">
        <v>31</v>
      </c>
      <c r="B181" s="2" t="s">
        <v>274</v>
      </c>
      <c r="C181" s="2" t="s">
        <v>274</v>
      </c>
      <c r="D181" s="24">
        <v>1</v>
      </c>
      <c r="E181" s="2" t="s">
        <v>64</v>
      </c>
      <c r="F181" s="28">
        <v>88</v>
      </c>
      <c r="G181" s="2" t="s">
        <v>66</v>
      </c>
      <c r="H181" s="2">
        <v>21101</v>
      </c>
      <c r="I181" s="25" t="s">
        <v>323</v>
      </c>
      <c r="J181" s="2" t="s">
        <v>324</v>
      </c>
      <c r="K181" s="25" t="s">
        <v>293</v>
      </c>
      <c r="L181" s="1"/>
      <c r="M181" s="1"/>
      <c r="N181" s="77" t="s">
        <v>179</v>
      </c>
      <c r="O181" s="1">
        <v>5</v>
      </c>
      <c r="P181" s="1">
        <v>68</v>
      </c>
      <c r="Q181" s="77" t="s">
        <v>172</v>
      </c>
      <c r="R181" s="78">
        <v>340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23">
        <v>340</v>
      </c>
      <c r="AC181" s="7">
        <v>0</v>
      </c>
      <c r="AD181" s="7">
        <v>0</v>
      </c>
    </row>
    <row r="182" spans="1:30" ht="28.5" customHeight="1" x14ac:dyDescent="0.25">
      <c r="A182" s="6" t="s">
        <v>31</v>
      </c>
      <c r="B182" s="2" t="s">
        <v>274</v>
      </c>
      <c r="C182" s="2" t="s">
        <v>274</v>
      </c>
      <c r="D182" s="24">
        <v>1</v>
      </c>
      <c r="E182" s="2" t="s">
        <v>64</v>
      </c>
      <c r="F182" s="28">
        <v>88</v>
      </c>
      <c r="G182" s="2" t="s">
        <v>66</v>
      </c>
      <c r="H182" s="2">
        <v>21101</v>
      </c>
      <c r="I182" s="25" t="s">
        <v>323</v>
      </c>
      <c r="J182" s="2" t="s">
        <v>325</v>
      </c>
      <c r="K182" s="25" t="s">
        <v>293</v>
      </c>
      <c r="L182" s="1"/>
      <c r="M182" s="1"/>
      <c r="N182" s="77" t="s">
        <v>179</v>
      </c>
      <c r="O182" s="1">
        <v>5</v>
      </c>
      <c r="P182" s="1">
        <v>62</v>
      </c>
      <c r="Q182" s="77" t="s">
        <v>172</v>
      </c>
      <c r="R182" s="78">
        <v>310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23">
        <v>310</v>
      </c>
      <c r="AC182" s="7">
        <v>0</v>
      </c>
      <c r="AD182" s="7">
        <v>0</v>
      </c>
    </row>
    <row r="183" spans="1:30" ht="28.5" customHeight="1" x14ac:dyDescent="0.25">
      <c r="A183" s="6" t="s">
        <v>31</v>
      </c>
      <c r="B183" s="2" t="s">
        <v>274</v>
      </c>
      <c r="C183" s="2" t="s">
        <v>274</v>
      </c>
      <c r="D183" s="24">
        <v>1</v>
      </c>
      <c r="E183" s="2" t="s">
        <v>64</v>
      </c>
      <c r="F183" s="28">
        <v>88</v>
      </c>
      <c r="G183" s="2" t="s">
        <v>66</v>
      </c>
      <c r="H183" s="2">
        <v>21101</v>
      </c>
      <c r="I183" s="25" t="s">
        <v>326</v>
      </c>
      <c r="J183" s="2" t="s">
        <v>327</v>
      </c>
      <c r="K183" s="25" t="s">
        <v>293</v>
      </c>
      <c r="L183" s="1"/>
      <c r="M183" s="1"/>
      <c r="N183" s="77" t="s">
        <v>179</v>
      </c>
      <c r="O183" s="1">
        <v>2</v>
      </c>
      <c r="P183" s="1">
        <v>259</v>
      </c>
      <c r="Q183" s="77" t="s">
        <v>172</v>
      </c>
      <c r="R183" s="78">
        <v>518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23">
        <v>518</v>
      </c>
      <c r="AC183" s="7">
        <v>0</v>
      </c>
      <c r="AD183" s="7">
        <v>0</v>
      </c>
    </row>
    <row r="184" spans="1:30" ht="28.5" customHeight="1" x14ac:dyDescent="0.25">
      <c r="A184" s="6" t="s">
        <v>31</v>
      </c>
      <c r="B184" s="2" t="s">
        <v>274</v>
      </c>
      <c r="C184" s="2" t="s">
        <v>274</v>
      </c>
      <c r="D184" s="24">
        <v>1</v>
      </c>
      <c r="E184" s="2" t="s">
        <v>64</v>
      </c>
      <c r="F184" s="28">
        <v>88</v>
      </c>
      <c r="G184" s="2" t="s">
        <v>66</v>
      </c>
      <c r="H184" s="2">
        <v>21101</v>
      </c>
      <c r="I184" s="25" t="s">
        <v>328</v>
      </c>
      <c r="J184" s="2" t="s">
        <v>329</v>
      </c>
      <c r="K184" s="25" t="s">
        <v>293</v>
      </c>
      <c r="L184" s="1"/>
      <c r="M184" s="1"/>
      <c r="N184" s="77" t="s">
        <v>179</v>
      </c>
      <c r="O184" s="1">
        <v>30</v>
      </c>
      <c r="P184" s="1">
        <v>10</v>
      </c>
      <c r="Q184" s="77" t="s">
        <v>172</v>
      </c>
      <c r="R184" s="78">
        <v>300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23">
        <v>300</v>
      </c>
      <c r="AC184" s="7">
        <v>0</v>
      </c>
      <c r="AD184" s="7">
        <v>0</v>
      </c>
    </row>
    <row r="185" spans="1:30" ht="28.5" customHeight="1" x14ac:dyDescent="0.25">
      <c r="A185" s="6" t="s">
        <v>31</v>
      </c>
      <c r="B185" s="2" t="s">
        <v>274</v>
      </c>
      <c r="C185" s="2" t="s">
        <v>274</v>
      </c>
      <c r="D185" s="24">
        <v>1</v>
      </c>
      <c r="E185" s="2" t="s">
        <v>64</v>
      </c>
      <c r="F185" s="28">
        <v>88</v>
      </c>
      <c r="G185" s="2" t="s">
        <v>66</v>
      </c>
      <c r="H185" s="2">
        <v>21101</v>
      </c>
      <c r="I185" s="25" t="s">
        <v>330</v>
      </c>
      <c r="J185" s="2" t="s">
        <v>331</v>
      </c>
      <c r="K185" s="25" t="s">
        <v>293</v>
      </c>
      <c r="L185" s="1"/>
      <c r="M185" s="1"/>
      <c r="N185" s="77" t="s">
        <v>179</v>
      </c>
      <c r="O185" s="1">
        <v>1</v>
      </c>
      <c r="P185" s="1">
        <v>197</v>
      </c>
      <c r="Q185" s="77" t="s">
        <v>172</v>
      </c>
      <c r="R185" s="78">
        <v>197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23">
        <v>197</v>
      </c>
      <c r="AC185" s="7">
        <v>0</v>
      </c>
      <c r="AD185" s="7">
        <v>0</v>
      </c>
    </row>
    <row r="186" spans="1:30" ht="28.5" customHeight="1" x14ac:dyDescent="0.25">
      <c r="A186" s="6" t="s">
        <v>31</v>
      </c>
      <c r="B186" s="2" t="s">
        <v>274</v>
      </c>
      <c r="C186" s="2" t="s">
        <v>274</v>
      </c>
      <c r="D186" s="24">
        <v>1</v>
      </c>
      <c r="E186" s="2" t="s">
        <v>64</v>
      </c>
      <c r="F186" s="28">
        <v>88</v>
      </c>
      <c r="G186" s="2" t="s">
        <v>66</v>
      </c>
      <c r="H186" s="2">
        <v>21101</v>
      </c>
      <c r="I186" s="25" t="s">
        <v>332</v>
      </c>
      <c r="J186" s="2" t="s">
        <v>333</v>
      </c>
      <c r="K186" s="25" t="s">
        <v>293</v>
      </c>
      <c r="L186" s="1"/>
      <c r="M186" s="1"/>
      <c r="N186" s="77" t="s">
        <v>179</v>
      </c>
      <c r="O186" s="1">
        <v>100</v>
      </c>
      <c r="P186" s="1">
        <v>4</v>
      </c>
      <c r="Q186" s="77" t="s">
        <v>172</v>
      </c>
      <c r="R186" s="78">
        <v>400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23">
        <v>400</v>
      </c>
      <c r="AC186" s="7">
        <v>0</v>
      </c>
      <c r="AD186" s="7">
        <v>0</v>
      </c>
    </row>
    <row r="187" spans="1:30" ht="28.5" customHeight="1" x14ac:dyDescent="0.25">
      <c r="A187" s="6" t="s">
        <v>31</v>
      </c>
      <c r="B187" s="2" t="s">
        <v>274</v>
      </c>
      <c r="C187" s="2" t="s">
        <v>274</v>
      </c>
      <c r="D187" s="24">
        <v>1</v>
      </c>
      <c r="E187" s="2" t="s">
        <v>64</v>
      </c>
      <c r="F187" s="28">
        <v>88</v>
      </c>
      <c r="G187" s="2" t="s">
        <v>66</v>
      </c>
      <c r="H187" s="2">
        <v>21101</v>
      </c>
      <c r="I187" s="25" t="s">
        <v>334</v>
      </c>
      <c r="J187" s="2" t="s">
        <v>335</v>
      </c>
      <c r="K187" s="25" t="s">
        <v>293</v>
      </c>
      <c r="L187" s="1"/>
      <c r="M187" s="1"/>
      <c r="N187" s="77" t="s">
        <v>179</v>
      </c>
      <c r="O187" s="1">
        <v>5</v>
      </c>
      <c r="P187" s="1">
        <v>53</v>
      </c>
      <c r="Q187" s="77" t="s">
        <v>172</v>
      </c>
      <c r="R187" s="78">
        <v>265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23">
        <v>265</v>
      </c>
      <c r="AC187" s="7">
        <v>0</v>
      </c>
      <c r="AD187" s="7">
        <v>0</v>
      </c>
    </row>
    <row r="188" spans="1:30" ht="28.5" customHeight="1" x14ac:dyDescent="0.25">
      <c r="A188" s="6" t="s">
        <v>31</v>
      </c>
      <c r="B188" s="2" t="s">
        <v>274</v>
      </c>
      <c r="C188" s="2" t="s">
        <v>274</v>
      </c>
      <c r="D188" s="24">
        <v>1</v>
      </c>
      <c r="E188" s="2" t="s">
        <v>64</v>
      </c>
      <c r="F188" s="28">
        <v>88</v>
      </c>
      <c r="G188" s="2" t="s">
        <v>66</v>
      </c>
      <c r="H188" s="2">
        <v>21101</v>
      </c>
      <c r="I188" s="25" t="s">
        <v>336</v>
      </c>
      <c r="J188" s="2" t="s">
        <v>337</v>
      </c>
      <c r="K188" s="25" t="s">
        <v>293</v>
      </c>
      <c r="L188" s="1"/>
      <c r="M188" s="1"/>
      <c r="N188" s="77" t="s">
        <v>179</v>
      </c>
      <c r="O188" s="1">
        <v>2</v>
      </c>
      <c r="P188" s="1">
        <v>92</v>
      </c>
      <c r="Q188" s="77" t="s">
        <v>172</v>
      </c>
      <c r="R188" s="78">
        <v>184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23">
        <v>184</v>
      </c>
      <c r="AC188" s="7">
        <v>0</v>
      </c>
      <c r="AD188" s="7">
        <v>0</v>
      </c>
    </row>
    <row r="189" spans="1:30" ht="28.5" customHeight="1" x14ac:dyDescent="0.25">
      <c r="A189" s="6" t="s">
        <v>31</v>
      </c>
      <c r="B189" s="2" t="s">
        <v>274</v>
      </c>
      <c r="C189" s="2" t="s">
        <v>274</v>
      </c>
      <c r="D189" s="24">
        <v>1</v>
      </c>
      <c r="E189" s="2" t="s">
        <v>34</v>
      </c>
      <c r="F189" s="28">
        <v>1</v>
      </c>
      <c r="G189" s="2" t="s">
        <v>35</v>
      </c>
      <c r="H189" s="2">
        <v>29201</v>
      </c>
      <c r="I189" s="25" t="s">
        <v>338</v>
      </c>
      <c r="J189" s="2" t="s">
        <v>339</v>
      </c>
      <c r="K189" s="25" t="s">
        <v>340</v>
      </c>
      <c r="L189" s="1"/>
      <c r="M189" s="1"/>
      <c r="N189" s="77" t="s">
        <v>179</v>
      </c>
      <c r="O189" s="1">
        <v>1</v>
      </c>
      <c r="P189" s="1">
        <v>2066</v>
      </c>
      <c r="Q189" s="77" t="s">
        <v>172</v>
      </c>
      <c r="R189" s="78">
        <v>2066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23">
        <v>2066</v>
      </c>
      <c r="AC189" s="7">
        <v>0</v>
      </c>
      <c r="AD189" s="7">
        <v>0</v>
      </c>
    </row>
    <row r="190" spans="1:30" ht="28.5" customHeight="1" x14ac:dyDescent="0.25">
      <c r="A190" s="6" t="s">
        <v>31</v>
      </c>
      <c r="B190" s="2" t="s">
        <v>274</v>
      </c>
      <c r="C190" s="2" t="s">
        <v>274</v>
      </c>
      <c r="D190" s="24">
        <v>1</v>
      </c>
      <c r="E190" s="2" t="s">
        <v>64</v>
      </c>
      <c r="F190" s="28">
        <v>88</v>
      </c>
      <c r="G190" s="2" t="s">
        <v>66</v>
      </c>
      <c r="H190" s="2">
        <v>29401</v>
      </c>
      <c r="I190" s="25" t="s">
        <v>341</v>
      </c>
      <c r="J190" s="2" t="s">
        <v>342</v>
      </c>
      <c r="K190" s="25" t="s">
        <v>343</v>
      </c>
      <c r="L190" s="1"/>
      <c r="M190" s="1"/>
      <c r="N190" s="77" t="s">
        <v>179</v>
      </c>
      <c r="O190" s="1">
        <v>8</v>
      </c>
      <c r="P190" s="1">
        <v>163</v>
      </c>
      <c r="Q190" s="77" t="s">
        <v>172</v>
      </c>
      <c r="R190" s="78">
        <v>1304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23">
        <v>1304</v>
      </c>
      <c r="AC190" s="7">
        <v>0</v>
      </c>
      <c r="AD190" s="7">
        <v>0</v>
      </c>
    </row>
    <row r="191" spans="1:30" ht="28.5" customHeight="1" x14ac:dyDescent="0.25">
      <c r="A191" s="6" t="s">
        <v>31</v>
      </c>
      <c r="B191" s="2" t="s">
        <v>274</v>
      </c>
      <c r="C191" s="2" t="s">
        <v>274</v>
      </c>
      <c r="D191" s="24">
        <v>1</v>
      </c>
      <c r="E191" s="2" t="s">
        <v>64</v>
      </c>
      <c r="F191" s="28">
        <v>88</v>
      </c>
      <c r="G191" s="2" t="s">
        <v>66</v>
      </c>
      <c r="H191" s="2">
        <v>29401</v>
      </c>
      <c r="I191" s="25" t="s">
        <v>344</v>
      </c>
      <c r="J191" s="2" t="s">
        <v>345</v>
      </c>
      <c r="K191" s="25" t="s">
        <v>343</v>
      </c>
      <c r="L191" s="1"/>
      <c r="M191" s="1"/>
      <c r="N191" s="77" t="s">
        <v>179</v>
      </c>
      <c r="O191" s="1">
        <v>7</v>
      </c>
      <c r="P191" s="1">
        <v>146</v>
      </c>
      <c r="Q191" s="77" t="s">
        <v>172</v>
      </c>
      <c r="R191" s="78">
        <v>1022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23">
        <v>1022</v>
      </c>
      <c r="AC191" s="7">
        <v>0</v>
      </c>
      <c r="AD191" s="7">
        <v>0</v>
      </c>
    </row>
    <row r="192" spans="1:30" ht="28.5" customHeight="1" x14ac:dyDescent="0.25">
      <c r="A192" s="6" t="s">
        <v>31</v>
      </c>
      <c r="B192" s="2" t="s">
        <v>274</v>
      </c>
      <c r="C192" s="2" t="s">
        <v>274</v>
      </c>
      <c r="D192" s="24">
        <v>1</v>
      </c>
      <c r="E192" s="2" t="s">
        <v>64</v>
      </c>
      <c r="F192" s="28">
        <v>88</v>
      </c>
      <c r="G192" s="2" t="s">
        <v>66</v>
      </c>
      <c r="H192" s="2">
        <v>21101</v>
      </c>
      <c r="I192" s="25" t="s">
        <v>346</v>
      </c>
      <c r="J192" s="2" t="s">
        <v>347</v>
      </c>
      <c r="K192" s="25" t="s">
        <v>293</v>
      </c>
      <c r="L192" s="1"/>
      <c r="M192" s="1"/>
      <c r="N192" s="77" t="s">
        <v>179</v>
      </c>
      <c r="O192" s="1">
        <v>3</v>
      </c>
      <c r="P192" s="1">
        <v>856</v>
      </c>
      <c r="Q192" s="77" t="s">
        <v>172</v>
      </c>
      <c r="R192" s="78">
        <v>2568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23">
        <v>2568</v>
      </c>
      <c r="AC192" s="7">
        <v>0</v>
      </c>
      <c r="AD192" s="7">
        <v>0</v>
      </c>
    </row>
    <row r="193" spans="1:30" ht="28.5" customHeight="1" x14ac:dyDescent="0.25">
      <c r="A193" s="6" t="s">
        <v>31</v>
      </c>
      <c r="B193" s="2" t="s">
        <v>274</v>
      </c>
      <c r="C193" s="2" t="s">
        <v>274</v>
      </c>
      <c r="D193" s="24">
        <v>1</v>
      </c>
      <c r="E193" s="2" t="s">
        <v>34</v>
      </c>
      <c r="F193" s="28">
        <v>1</v>
      </c>
      <c r="G193" s="2" t="s">
        <v>175</v>
      </c>
      <c r="H193" s="2">
        <v>29301</v>
      </c>
      <c r="I193" s="25" t="s">
        <v>348</v>
      </c>
      <c r="J193" s="2" t="s">
        <v>269</v>
      </c>
      <c r="K193" s="25" t="s">
        <v>349</v>
      </c>
      <c r="L193" s="1"/>
      <c r="M193" s="1"/>
      <c r="N193" s="77" t="s">
        <v>179</v>
      </c>
      <c r="O193" s="1">
        <v>2</v>
      </c>
      <c r="P193" s="1">
        <v>5980</v>
      </c>
      <c r="Q193" s="77" t="s">
        <v>172</v>
      </c>
      <c r="R193" s="78">
        <v>11960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23">
        <v>11960</v>
      </c>
      <c r="AC193" s="7">
        <v>0</v>
      </c>
      <c r="AD193" s="7">
        <v>0</v>
      </c>
    </row>
    <row r="194" spans="1:30" ht="28.5" customHeight="1" x14ac:dyDescent="0.25">
      <c r="A194" s="6" t="s">
        <v>31</v>
      </c>
      <c r="B194" s="2" t="s">
        <v>274</v>
      </c>
      <c r="C194" s="2" t="s">
        <v>274</v>
      </c>
      <c r="D194" s="24">
        <v>1</v>
      </c>
      <c r="E194" s="2" t="s">
        <v>64</v>
      </c>
      <c r="F194" s="28">
        <v>88</v>
      </c>
      <c r="G194" s="2" t="s">
        <v>186</v>
      </c>
      <c r="H194" s="2">
        <v>21601</v>
      </c>
      <c r="I194" s="25" t="s">
        <v>350</v>
      </c>
      <c r="J194" s="2" t="s">
        <v>351</v>
      </c>
      <c r="K194" s="25" t="s">
        <v>182</v>
      </c>
      <c r="L194" s="1"/>
      <c r="M194" s="1"/>
      <c r="N194" s="77" t="s">
        <v>179</v>
      </c>
      <c r="O194" s="1">
        <v>15</v>
      </c>
      <c r="P194" s="1">
        <v>365</v>
      </c>
      <c r="Q194" s="77" t="s">
        <v>172</v>
      </c>
      <c r="R194" s="78">
        <v>5475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23">
        <v>5475</v>
      </c>
      <c r="AC194" s="7">
        <v>0</v>
      </c>
      <c r="AD194" s="7">
        <v>0</v>
      </c>
    </row>
    <row r="195" spans="1:30" ht="28.5" customHeight="1" x14ac:dyDescent="0.25">
      <c r="A195" s="6" t="s">
        <v>31</v>
      </c>
      <c r="B195" s="2" t="s">
        <v>274</v>
      </c>
      <c r="C195" s="2" t="s">
        <v>274</v>
      </c>
      <c r="D195" s="24">
        <v>1</v>
      </c>
      <c r="E195" s="2" t="s">
        <v>64</v>
      </c>
      <c r="F195" s="28">
        <v>88</v>
      </c>
      <c r="G195" s="2" t="s">
        <v>186</v>
      </c>
      <c r="H195" s="2">
        <v>21601</v>
      </c>
      <c r="I195" s="25" t="s">
        <v>352</v>
      </c>
      <c r="J195" s="2" t="s">
        <v>353</v>
      </c>
      <c r="K195" s="25" t="s">
        <v>182</v>
      </c>
      <c r="L195" s="1"/>
      <c r="M195" s="1"/>
      <c r="N195" s="77" t="s">
        <v>179</v>
      </c>
      <c r="O195" s="1">
        <v>15</v>
      </c>
      <c r="P195" s="1">
        <v>320</v>
      </c>
      <c r="Q195" s="77" t="s">
        <v>172</v>
      </c>
      <c r="R195" s="78">
        <v>4800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23">
        <v>4800</v>
      </c>
      <c r="AC195" s="7">
        <v>0</v>
      </c>
      <c r="AD195" s="7">
        <v>0</v>
      </c>
    </row>
    <row r="196" spans="1:30" ht="28.5" customHeight="1" x14ac:dyDescent="0.25">
      <c r="A196" s="6" t="s">
        <v>31</v>
      </c>
      <c r="B196" s="2" t="s">
        <v>274</v>
      </c>
      <c r="C196" s="2" t="s">
        <v>274</v>
      </c>
      <c r="D196" s="24">
        <v>1</v>
      </c>
      <c r="E196" s="2" t="s">
        <v>64</v>
      </c>
      <c r="F196" s="28">
        <v>88</v>
      </c>
      <c r="G196" s="2" t="s">
        <v>186</v>
      </c>
      <c r="H196" s="2">
        <v>21601</v>
      </c>
      <c r="I196" s="25" t="s">
        <v>354</v>
      </c>
      <c r="J196" s="2" t="s">
        <v>355</v>
      </c>
      <c r="K196" s="25" t="s">
        <v>182</v>
      </c>
      <c r="L196" s="1"/>
      <c r="M196" s="1"/>
      <c r="N196" s="77" t="s">
        <v>90</v>
      </c>
      <c r="O196" s="1">
        <v>3</v>
      </c>
      <c r="P196" s="1">
        <v>60</v>
      </c>
      <c r="Q196" s="77" t="s">
        <v>172</v>
      </c>
      <c r="R196" s="78">
        <v>180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23">
        <v>180</v>
      </c>
      <c r="AC196" s="7">
        <v>0</v>
      </c>
      <c r="AD196" s="7">
        <v>0</v>
      </c>
    </row>
    <row r="197" spans="1:30" ht="28.5" customHeight="1" x14ac:dyDescent="0.25">
      <c r="A197" s="6" t="s">
        <v>31</v>
      </c>
      <c r="B197" s="2" t="s">
        <v>274</v>
      </c>
      <c r="C197" s="2" t="s">
        <v>274</v>
      </c>
      <c r="D197" s="24">
        <v>1</v>
      </c>
      <c r="E197" s="2" t="s">
        <v>64</v>
      </c>
      <c r="F197" s="28">
        <v>88</v>
      </c>
      <c r="G197" s="2" t="s">
        <v>186</v>
      </c>
      <c r="H197" s="2">
        <v>21601</v>
      </c>
      <c r="I197" s="25" t="s">
        <v>354</v>
      </c>
      <c r="J197" s="2" t="s">
        <v>356</v>
      </c>
      <c r="K197" s="25" t="s">
        <v>182</v>
      </c>
      <c r="L197" s="1"/>
      <c r="M197" s="1"/>
      <c r="N197" s="77" t="s">
        <v>90</v>
      </c>
      <c r="O197" s="1">
        <v>3</v>
      </c>
      <c r="P197" s="1">
        <v>60</v>
      </c>
      <c r="Q197" s="77" t="s">
        <v>172</v>
      </c>
      <c r="R197" s="78">
        <v>180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23">
        <v>180</v>
      </c>
      <c r="AC197" s="7">
        <v>0</v>
      </c>
      <c r="AD197" s="7">
        <v>0</v>
      </c>
    </row>
    <row r="198" spans="1:30" ht="28.5" customHeight="1" x14ac:dyDescent="0.25">
      <c r="A198" s="6" t="s">
        <v>31</v>
      </c>
      <c r="B198" s="2" t="s">
        <v>274</v>
      </c>
      <c r="C198" s="2" t="s">
        <v>274</v>
      </c>
      <c r="D198" s="24">
        <v>1</v>
      </c>
      <c r="E198" s="2" t="s">
        <v>64</v>
      </c>
      <c r="F198" s="28">
        <v>88</v>
      </c>
      <c r="G198" s="2" t="s">
        <v>186</v>
      </c>
      <c r="H198" s="2">
        <v>21601</v>
      </c>
      <c r="I198" s="25" t="s">
        <v>257</v>
      </c>
      <c r="J198" s="2" t="s">
        <v>357</v>
      </c>
      <c r="K198" s="25" t="s">
        <v>182</v>
      </c>
      <c r="L198" s="1"/>
      <c r="M198" s="1"/>
      <c r="N198" s="77" t="s">
        <v>179</v>
      </c>
      <c r="O198" s="1">
        <v>3</v>
      </c>
      <c r="P198" s="1">
        <v>156</v>
      </c>
      <c r="Q198" s="77" t="s">
        <v>172</v>
      </c>
      <c r="R198" s="78">
        <v>468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23">
        <v>468</v>
      </c>
      <c r="AC198" s="7">
        <v>0</v>
      </c>
      <c r="AD198" s="7">
        <v>0</v>
      </c>
    </row>
    <row r="199" spans="1:30" ht="28.5" customHeight="1" x14ac:dyDescent="0.25">
      <c r="A199" s="6" t="s">
        <v>31</v>
      </c>
      <c r="B199" s="2" t="s">
        <v>274</v>
      </c>
      <c r="C199" s="2" t="s">
        <v>274</v>
      </c>
      <c r="D199" s="24">
        <v>1</v>
      </c>
      <c r="E199" s="2" t="s">
        <v>64</v>
      </c>
      <c r="F199" s="28">
        <v>88</v>
      </c>
      <c r="G199" s="2" t="s">
        <v>186</v>
      </c>
      <c r="H199" s="2">
        <v>21601</v>
      </c>
      <c r="I199" s="25" t="s">
        <v>358</v>
      </c>
      <c r="J199" s="2" t="s">
        <v>359</v>
      </c>
      <c r="K199" s="25" t="s">
        <v>182</v>
      </c>
      <c r="L199" s="1"/>
      <c r="M199" s="1"/>
      <c r="N199" s="77" t="s">
        <v>179</v>
      </c>
      <c r="O199" s="1">
        <v>10</v>
      </c>
      <c r="P199" s="1">
        <v>67</v>
      </c>
      <c r="Q199" s="77" t="s">
        <v>172</v>
      </c>
      <c r="R199" s="78">
        <v>670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23">
        <v>670</v>
      </c>
      <c r="AC199" s="7">
        <v>0</v>
      </c>
      <c r="AD199" s="7">
        <v>0</v>
      </c>
    </row>
    <row r="200" spans="1:30" ht="28.5" customHeight="1" x14ac:dyDescent="0.25">
      <c r="A200" s="6" t="s">
        <v>31</v>
      </c>
      <c r="B200" s="2" t="s">
        <v>274</v>
      </c>
      <c r="C200" s="2" t="s">
        <v>274</v>
      </c>
      <c r="D200" s="24">
        <v>1</v>
      </c>
      <c r="E200" s="2" t="s">
        <v>64</v>
      </c>
      <c r="F200" s="28">
        <v>88</v>
      </c>
      <c r="G200" s="2" t="s">
        <v>186</v>
      </c>
      <c r="H200" s="2">
        <v>25401</v>
      </c>
      <c r="I200" s="25" t="s">
        <v>360</v>
      </c>
      <c r="J200" s="2" t="s">
        <v>361</v>
      </c>
      <c r="K200" s="25" t="s">
        <v>362</v>
      </c>
      <c r="L200" s="1"/>
      <c r="M200" s="1"/>
      <c r="N200" s="77" t="s">
        <v>179</v>
      </c>
      <c r="O200" s="1">
        <v>800</v>
      </c>
      <c r="P200" s="1">
        <v>10</v>
      </c>
      <c r="Q200" s="77" t="s">
        <v>172</v>
      </c>
      <c r="R200" s="78">
        <v>8000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23">
        <v>8000</v>
      </c>
      <c r="AC200" s="7">
        <v>0</v>
      </c>
      <c r="AD200" s="7">
        <v>0</v>
      </c>
    </row>
    <row r="201" spans="1:30" ht="28.5" customHeight="1" x14ac:dyDescent="0.25">
      <c r="A201" s="6" t="s">
        <v>31</v>
      </c>
      <c r="B201" s="2" t="s">
        <v>274</v>
      </c>
      <c r="C201" s="2" t="s">
        <v>274</v>
      </c>
      <c r="D201" s="24">
        <v>1</v>
      </c>
      <c r="E201" s="2" t="s">
        <v>64</v>
      </c>
      <c r="F201" s="28">
        <v>88</v>
      </c>
      <c r="G201" s="2" t="s">
        <v>186</v>
      </c>
      <c r="H201" s="2">
        <v>25401</v>
      </c>
      <c r="I201" s="25" t="s">
        <v>363</v>
      </c>
      <c r="J201" s="2" t="s">
        <v>361</v>
      </c>
      <c r="K201" s="25" t="s">
        <v>362</v>
      </c>
      <c r="L201" s="1"/>
      <c r="M201" s="1"/>
      <c r="N201" s="77" t="s">
        <v>179</v>
      </c>
      <c r="O201" s="1">
        <v>1300</v>
      </c>
      <c r="P201" s="1">
        <v>2</v>
      </c>
      <c r="Q201" s="77" t="s">
        <v>172</v>
      </c>
      <c r="R201" s="78">
        <v>2600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23">
        <v>2600</v>
      </c>
      <c r="AC201" s="7">
        <v>0</v>
      </c>
      <c r="AD201" s="7">
        <v>0</v>
      </c>
    </row>
    <row r="202" spans="1:30" ht="28.5" customHeight="1" x14ac:dyDescent="0.25">
      <c r="A202" s="6" t="s">
        <v>31</v>
      </c>
      <c r="B202" s="2" t="s">
        <v>274</v>
      </c>
      <c r="C202" s="2" t="s">
        <v>274</v>
      </c>
      <c r="D202" s="24">
        <v>1</v>
      </c>
      <c r="E202" s="2" t="s">
        <v>64</v>
      </c>
      <c r="F202" s="28">
        <v>88</v>
      </c>
      <c r="G202" s="2" t="s">
        <v>186</v>
      </c>
      <c r="H202" s="2">
        <v>25401</v>
      </c>
      <c r="I202" s="25" t="s">
        <v>364</v>
      </c>
      <c r="J202" s="2" t="s">
        <v>365</v>
      </c>
      <c r="K202" s="25" t="s">
        <v>362</v>
      </c>
      <c r="L202" s="1"/>
      <c r="M202" s="1"/>
      <c r="N202" s="77" t="s">
        <v>234</v>
      </c>
      <c r="O202" s="1">
        <v>20</v>
      </c>
      <c r="P202" s="1">
        <v>365</v>
      </c>
      <c r="Q202" s="77" t="s">
        <v>172</v>
      </c>
      <c r="R202" s="78">
        <v>7300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23">
        <v>7300</v>
      </c>
      <c r="AC202" s="7">
        <v>0</v>
      </c>
      <c r="AD202" s="7">
        <v>0</v>
      </c>
    </row>
    <row r="203" spans="1:30" ht="28.5" customHeight="1" x14ac:dyDescent="0.25">
      <c r="A203" s="6" t="s">
        <v>31</v>
      </c>
      <c r="B203" s="26" t="s">
        <v>274</v>
      </c>
      <c r="C203" s="26" t="s">
        <v>274</v>
      </c>
      <c r="D203" s="27">
        <v>1</v>
      </c>
      <c r="E203" s="19" t="s">
        <v>67</v>
      </c>
      <c r="F203" s="18">
        <v>67</v>
      </c>
      <c r="G203" s="19" t="s">
        <v>69</v>
      </c>
      <c r="H203" s="20">
        <v>31602</v>
      </c>
      <c r="I203" s="25" t="s">
        <v>366</v>
      </c>
      <c r="J203" s="2"/>
      <c r="K203" s="25" t="s">
        <v>367</v>
      </c>
      <c r="L203" s="56"/>
      <c r="M203" s="44"/>
      <c r="N203" s="45" t="s">
        <v>70</v>
      </c>
      <c r="O203" s="56">
        <v>1</v>
      </c>
      <c r="P203" s="74">
        <v>299</v>
      </c>
      <c r="Q203" s="56" t="s">
        <v>172</v>
      </c>
      <c r="R203" s="78">
        <v>299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23">
        <v>299</v>
      </c>
      <c r="AC203" s="7">
        <v>0</v>
      </c>
      <c r="AD203" s="7">
        <v>0</v>
      </c>
    </row>
    <row r="204" spans="1:30" ht="28.5" customHeight="1" x14ac:dyDescent="0.25">
      <c r="A204" s="6" t="s">
        <v>31</v>
      </c>
      <c r="B204" s="17" t="s">
        <v>274</v>
      </c>
      <c r="C204" s="17" t="s">
        <v>274</v>
      </c>
      <c r="D204" s="18">
        <v>1</v>
      </c>
      <c r="E204" s="19" t="s">
        <v>64</v>
      </c>
      <c r="F204" s="18">
        <v>45</v>
      </c>
      <c r="G204" s="19" t="s">
        <v>368</v>
      </c>
      <c r="H204" s="20">
        <v>37501</v>
      </c>
      <c r="I204" s="21" t="s">
        <v>369</v>
      </c>
      <c r="J204" s="20"/>
      <c r="K204" s="22" t="s">
        <v>370</v>
      </c>
      <c r="L204" s="56"/>
      <c r="M204" s="44"/>
      <c r="N204" s="45" t="s">
        <v>70</v>
      </c>
      <c r="O204" s="56">
        <v>3</v>
      </c>
      <c r="P204" s="74">
        <v>625</v>
      </c>
      <c r="Q204" s="56" t="s">
        <v>172</v>
      </c>
      <c r="R204" s="78">
        <v>1875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23">
        <v>1875</v>
      </c>
      <c r="AC204" s="7">
        <v>0</v>
      </c>
      <c r="AD204" s="7">
        <v>0</v>
      </c>
    </row>
    <row r="205" spans="1:30" ht="28.5" customHeight="1" x14ac:dyDescent="0.25">
      <c r="A205" s="6" t="s">
        <v>31</v>
      </c>
      <c r="B205" s="17" t="s">
        <v>274</v>
      </c>
      <c r="C205" s="17" t="s">
        <v>274</v>
      </c>
      <c r="D205" s="18">
        <v>1</v>
      </c>
      <c r="E205" s="19" t="s">
        <v>60</v>
      </c>
      <c r="F205" s="18">
        <v>43</v>
      </c>
      <c r="G205" s="19" t="s">
        <v>35</v>
      </c>
      <c r="H205" s="20">
        <v>37501</v>
      </c>
      <c r="I205" s="21" t="s">
        <v>369</v>
      </c>
      <c r="J205" s="20"/>
      <c r="K205" s="22" t="s">
        <v>370</v>
      </c>
      <c r="L205" s="56"/>
      <c r="M205" s="44"/>
      <c r="N205" s="45" t="s">
        <v>70</v>
      </c>
      <c r="O205" s="56">
        <v>1</v>
      </c>
      <c r="P205" s="74">
        <v>625</v>
      </c>
      <c r="Q205" s="56" t="s">
        <v>172</v>
      </c>
      <c r="R205" s="78">
        <v>625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23">
        <v>625</v>
      </c>
      <c r="AC205" s="7">
        <v>0</v>
      </c>
      <c r="AD205" s="7">
        <v>0</v>
      </c>
    </row>
    <row r="206" spans="1:30" ht="28.5" customHeight="1" x14ac:dyDescent="0.25">
      <c r="A206" s="6" t="s">
        <v>31</v>
      </c>
      <c r="B206" s="17" t="s">
        <v>274</v>
      </c>
      <c r="C206" s="17" t="s">
        <v>274</v>
      </c>
      <c r="D206" s="18">
        <v>1</v>
      </c>
      <c r="E206" s="19" t="s">
        <v>64</v>
      </c>
      <c r="F206" s="18">
        <v>45</v>
      </c>
      <c r="G206" s="19" t="s">
        <v>371</v>
      </c>
      <c r="H206" s="20">
        <v>37501</v>
      </c>
      <c r="I206" s="21" t="s">
        <v>369</v>
      </c>
      <c r="J206" s="20"/>
      <c r="K206" s="22" t="s">
        <v>370</v>
      </c>
      <c r="L206" s="56"/>
      <c r="M206" s="44"/>
      <c r="N206" s="45" t="s">
        <v>70</v>
      </c>
      <c r="O206" s="56">
        <v>3</v>
      </c>
      <c r="P206" s="74">
        <v>625</v>
      </c>
      <c r="Q206" s="56" t="s">
        <v>172</v>
      </c>
      <c r="R206" s="78">
        <v>1875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23">
        <v>1875</v>
      </c>
      <c r="AC206" s="7">
        <v>0</v>
      </c>
      <c r="AD206" s="7">
        <v>0</v>
      </c>
    </row>
    <row r="207" spans="1:30" ht="28.5" customHeight="1" x14ac:dyDescent="0.25">
      <c r="A207" s="6" t="s">
        <v>31</v>
      </c>
      <c r="B207" s="17" t="s">
        <v>274</v>
      </c>
      <c r="C207" s="17" t="s">
        <v>274</v>
      </c>
      <c r="D207" s="18">
        <v>1</v>
      </c>
      <c r="E207" s="19" t="s">
        <v>34</v>
      </c>
      <c r="F207" s="18">
        <v>1</v>
      </c>
      <c r="G207" s="19" t="s">
        <v>35</v>
      </c>
      <c r="H207" s="20">
        <v>37504</v>
      </c>
      <c r="I207" s="21" t="s">
        <v>369</v>
      </c>
      <c r="J207" s="20"/>
      <c r="K207" s="22" t="s">
        <v>372</v>
      </c>
      <c r="L207" s="56"/>
      <c r="M207" s="44"/>
      <c r="N207" s="45" t="s">
        <v>70</v>
      </c>
      <c r="O207" s="56">
        <v>1</v>
      </c>
      <c r="P207" s="74">
        <v>729</v>
      </c>
      <c r="Q207" s="56" t="s">
        <v>172</v>
      </c>
      <c r="R207" s="78">
        <v>729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23">
        <v>729</v>
      </c>
      <c r="AC207" s="7">
        <v>0</v>
      </c>
      <c r="AD207" s="7">
        <v>0</v>
      </c>
    </row>
    <row r="208" spans="1:30" ht="28.5" customHeight="1" x14ac:dyDescent="0.25">
      <c r="A208" s="6" t="s">
        <v>31</v>
      </c>
      <c r="B208" s="2" t="s">
        <v>274</v>
      </c>
      <c r="C208" s="2" t="s">
        <v>274</v>
      </c>
      <c r="D208" s="24">
        <v>1</v>
      </c>
      <c r="E208" s="2" t="s">
        <v>34</v>
      </c>
      <c r="F208" s="24">
        <v>1</v>
      </c>
      <c r="G208" s="2" t="s">
        <v>69</v>
      </c>
      <c r="H208" s="2">
        <v>31301</v>
      </c>
      <c r="I208" s="25" t="s">
        <v>157</v>
      </c>
      <c r="J208" s="2"/>
      <c r="K208" s="2" t="s">
        <v>157</v>
      </c>
      <c r="L208" s="1"/>
      <c r="M208" s="1"/>
      <c r="N208" s="77" t="s">
        <v>70</v>
      </c>
      <c r="O208" s="56">
        <v>1</v>
      </c>
      <c r="P208" s="74">
        <v>339</v>
      </c>
      <c r="Q208" s="77" t="s">
        <v>172</v>
      </c>
      <c r="R208" s="78">
        <v>339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23">
        <v>339</v>
      </c>
      <c r="AC208" s="7">
        <v>0</v>
      </c>
      <c r="AD208" s="7">
        <v>0</v>
      </c>
    </row>
    <row r="209" spans="1:32" ht="28.5" customHeight="1" x14ac:dyDescent="0.25">
      <c r="A209" s="6" t="s">
        <v>31</v>
      </c>
      <c r="B209" s="17" t="s">
        <v>274</v>
      </c>
      <c r="C209" s="17" t="s">
        <v>274</v>
      </c>
      <c r="D209" s="18">
        <v>1</v>
      </c>
      <c r="E209" s="19" t="s">
        <v>34</v>
      </c>
      <c r="F209" s="18">
        <v>1</v>
      </c>
      <c r="G209" s="19" t="s">
        <v>175</v>
      </c>
      <c r="H209" s="20">
        <v>51901</v>
      </c>
      <c r="I209" s="21" t="s">
        <v>373</v>
      </c>
      <c r="J209" s="20"/>
      <c r="K209" s="22" t="s">
        <v>374</v>
      </c>
      <c r="L209" s="56"/>
      <c r="M209" s="44"/>
      <c r="N209" s="45" t="s">
        <v>70</v>
      </c>
      <c r="O209" s="56">
        <v>12</v>
      </c>
      <c r="P209" s="74">
        <v>8062</v>
      </c>
      <c r="Q209" s="56" t="s">
        <v>172</v>
      </c>
      <c r="R209" s="78">
        <v>96744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23">
        <v>96744</v>
      </c>
      <c r="AC209" s="7">
        <v>0</v>
      </c>
      <c r="AD209" s="7">
        <v>0</v>
      </c>
    </row>
    <row r="210" spans="1:32" ht="28.5" customHeight="1" x14ac:dyDescent="0.25">
      <c r="A210" s="6" t="s">
        <v>31</v>
      </c>
      <c r="B210" s="26" t="s">
        <v>274</v>
      </c>
      <c r="C210" s="26" t="s">
        <v>274</v>
      </c>
      <c r="D210" s="27">
        <v>1</v>
      </c>
      <c r="E210" s="19" t="s">
        <v>63</v>
      </c>
      <c r="F210" s="18">
        <v>44</v>
      </c>
      <c r="G210" s="19" t="s">
        <v>35</v>
      </c>
      <c r="H210" s="20">
        <v>29401</v>
      </c>
      <c r="I210" s="25" t="s">
        <v>375</v>
      </c>
      <c r="J210" s="29"/>
      <c r="K210" s="22" t="s">
        <v>343</v>
      </c>
      <c r="L210" s="56"/>
      <c r="M210" s="44"/>
      <c r="N210" s="45" t="s">
        <v>70</v>
      </c>
      <c r="O210" s="56">
        <v>40</v>
      </c>
      <c r="P210" s="74">
        <v>226</v>
      </c>
      <c r="Q210" s="56" t="s">
        <v>172</v>
      </c>
      <c r="R210" s="78">
        <v>9040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23">
        <v>9040</v>
      </c>
      <c r="AC210" s="7">
        <v>0</v>
      </c>
      <c r="AD210" s="7">
        <v>0</v>
      </c>
    </row>
    <row r="211" spans="1:32" ht="28.5" customHeight="1" x14ac:dyDescent="0.25">
      <c r="A211" s="6" t="s">
        <v>31</v>
      </c>
      <c r="B211" s="26" t="s">
        <v>274</v>
      </c>
      <c r="C211" s="26" t="s">
        <v>274</v>
      </c>
      <c r="D211" s="18">
        <v>1</v>
      </c>
      <c r="E211" s="19" t="s">
        <v>63</v>
      </c>
      <c r="F211" s="18">
        <v>44</v>
      </c>
      <c r="G211" s="19" t="s">
        <v>35</v>
      </c>
      <c r="H211" s="20">
        <v>22104</v>
      </c>
      <c r="I211" s="25" t="s">
        <v>46</v>
      </c>
      <c r="J211" s="29"/>
      <c r="K211" s="22" t="s">
        <v>44</v>
      </c>
      <c r="L211" s="56"/>
      <c r="M211" s="44"/>
      <c r="N211" s="45" t="s">
        <v>70</v>
      </c>
      <c r="O211" s="56">
        <v>1</v>
      </c>
      <c r="P211" s="74">
        <v>1500</v>
      </c>
      <c r="Q211" s="56" t="s">
        <v>172</v>
      </c>
      <c r="R211" s="78">
        <v>1500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23">
        <v>1500</v>
      </c>
      <c r="AC211" s="7">
        <v>0</v>
      </c>
      <c r="AD211" s="7">
        <v>0</v>
      </c>
    </row>
    <row r="212" spans="1:32" ht="28.5" customHeight="1" x14ac:dyDescent="0.25">
      <c r="A212" s="6" t="s">
        <v>31</v>
      </c>
      <c r="B212" s="26" t="s">
        <v>274</v>
      </c>
      <c r="C212" s="26" t="s">
        <v>274</v>
      </c>
      <c r="D212" s="18">
        <v>1</v>
      </c>
      <c r="E212" s="19" t="s">
        <v>64</v>
      </c>
      <c r="F212" s="18">
        <v>88</v>
      </c>
      <c r="G212" s="19" t="s">
        <v>66</v>
      </c>
      <c r="H212" s="20">
        <v>26102</v>
      </c>
      <c r="I212" s="25" t="s">
        <v>376</v>
      </c>
      <c r="J212" s="29"/>
      <c r="K212" s="22" t="s">
        <v>377</v>
      </c>
      <c r="L212" s="56"/>
      <c r="M212" s="44"/>
      <c r="N212" s="45" t="s">
        <v>70</v>
      </c>
      <c r="O212" s="56">
        <v>232</v>
      </c>
      <c r="P212" s="74">
        <v>100</v>
      </c>
      <c r="Q212" s="56" t="s">
        <v>172</v>
      </c>
      <c r="R212" s="78">
        <v>23200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23">
        <v>23200</v>
      </c>
      <c r="AC212" s="7">
        <v>0</v>
      </c>
      <c r="AD212" s="7">
        <v>0</v>
      </c>
    </row>
    <row r="213" spans="1:32" ht="28.5" customHeight="1" x14ac:dyDescent="0.25">
      <c r="A213" s="6" t="s">
        <v>31</v>
      </c>
      <c r="B213" s="26" t="s">
        <v>274</v>
      </c>
      <c r="C213" s="26" t="s">
        <v>274</v>
      </c>
      <c r="D213" s="18">
        <v>1</v>
      </c>
      <c r="E213" s="19" t="s">
        <v>64</v>
      </c>
      <c r="F213" s="18">
        <v>45</v>
      </c>
      <c r="G213" s="19" t="s">
        <v>378</v>
      </c>
      <c r="H213" s="20">
        <v>26102</v>
      </c>
      <c r="I213" s="25" t="s">
        <v>376</v>
      </c>
      <c r="J213" s="29"/>
      <c r="K213" s="22" t="s">
        <v>377</v>
      </c>
      <c r="L213" s="56"/>
      <c r="M213" s="44"/>
      <c r="N213" s="45" t="s">
        <v>70</v>
      </c>
      <c r="O213" s="56">
        <v>41</v>
      </c>
      <c r="P213" s="74">
        <v>100</v>
      </c>
      <c r="Q213" s="56" t="s">
        <v>172</v>
      </c>
      <c r="R213" s="78">
        <v>4100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23">
        <v>4100</v>
      </c>
      <c r="AC213" s="7">
        <v>0</v>
      </c>
      <c r="AD213" s="7">
        <v>0</v>
      </c>
    </row>
    <row r="214" spans="1:32" ht="28.5" customHeight="1" x14ac:dyDescent="0.25">
      <c r="A214" s="6" t="s">
        <v>31</v>
      </c>
      <c r="B214" s="26" t="s">
        <v>274</v>
      </c>
      <c r="C214" s="26" t="s">
        <v>274</v>
      </c>
      <c r="D214" s="18">
        <v>1</v>
      </c>
      <c r="E214" s="19" t="s">
        <v>64</v>
      </c>
      <c r="F214" s="18">
        <v>45</v>
      </c>
      <c r="G214" s="19" t="s">
        <v>368</v>
      </c>
      <c r="H214" s="20">
        <v>26103</v>
      </c>
      <c r="I214" s="25" t="s">
        <v>376</v>
      </c>
      <c r="J214" s="29"/>
      <c r="K214" s="22" t="s">
        <v>379</v>
      </c>
      <c r="L214" s="56"/>
      <c r="M214" s="44"/>
      <c r="N214" s="45" t="s">
        <v>70</v>
      </c>
      <c r="O214" s="56">
        <v>7</v>
      </c>
      <c r="P214" s="74">
        <v>100</v>
      </c>
      <c r="Q214" s="56" t="s">
        <v>172</v>
      </c>
      <c r="R214" s="78">
        <v>700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23">
        <v>700</v>
      </c>
      <c r="AC214" s="7">
        <v>0</v>
      </c>
      <c r="AD214" s="7">
        <v>0</v>
      </c>
    </row>
    <row r="215" spans="1:32" ht="28.5" customHeight="1" x14ac:dyDescent="0.25">
      <c r="A215" s="6" t="s">
        <v>31</v>
      </c>
      <c r="B215" s="26" t="s">
        <v>274</v>
      </c>
      <c r="C215" s="26" t="s">
        <v>274</v>
      </c>
      <c r="D215" s="18">
        <v>1</v>
      </c>
      <c r="E215" s="19" t="s">
        <v>64</v>
      </c>
      <c r="F215" s="18">
        <v>45</v>
      </c>
      <c r="G215" s="19" t="s">
        <v>371</v>
      </c>
      <c r="H215" s="20">
        <v>26103</v>
      </c>
      <c r="I215" s="25" t="s">
        <v>376</v>
      </c>
      <c r="J215" s="29"/>
      <c r="K215" s="22" t="s">
        <v>379</v>
      </c>
      <c r="L215" s="56"/>
      <c r="M215" s="44"/>
      <c r="N215" s="45" t="s">
        <v>70</v>
      </c>
      <c r="O215" s="56">
        <v>45</v>
      </c>
      <c r="P215" s="74">
        <v>100</v>
      </c>
      <c r="Q215" s="56" t="s">
        <v>172</v>
      </c>
      <c r="R215" s="78">
        <v>4500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23">
        <v>4500</v>
      </c>
      <c r="AC215" s="7">
        <v>0</v>
      </c>
      <c r="AD215" s="7">
        <v>0</v>
      </c>
    </row>
    <row r="216" spans="1:32" ht="28.5" customHeight="1" x14ac:dyDescent="0.25">
      <c r="A216" s="6" t="s">
        <v>31</v>
      </c>
      <c r="B216" s="30" t="s">
        <v>274</v>
      </c>
      <c r="C216" s="30" t="s">
        <v>274</v>
      </c>
      <c r="D216" s="18">
        <v>1</v>
      </c>
      <c r="E216" s="19" t="s">
        <v>94</v>
      </c>
      <c r="F216" s="18">
        <v>1</v>
      </c>
      <c r="G216" s="19" t="s">
        <v>35</v>
      </c>
      <c r="H216" s="20">
        <v>35201</v>
      </c>
      <c r="I216" s="25" t="s">
        <v>380</v>
      </c>
      <c r="J216" s="29"/>
      <c r="K216" s="22" t="s">
        <v>381</v>
      </c>
      <c r="L216" s="56"/>
      <c r="M216" s="44"/>
      <c r="N216" s="45" t="s">
        <v>70</v>
      </c>
      <c r="O216" s="56">
        <v>1</v>
      </c>
      <c r="P216" s="74">
        <v>1276</v>
      </c>
      <c r="Q216" s="56" t="s">
        <v>172</v>
      </c>
      <c r="R216" s="78">
        <v>1276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23">
        <v>1276</v>
      </c>
      <c r="AC216" s="7">
        <v>0</v>
      </c>
      <c r="AD216" s="7">
        <v>0</v>
      </c>
    </row>
    <row r="217" spans="1:32" ht="28.5" customHeight="1" x14ac:dyDescent="0.25">
      <c r="A217" s="6" t="s">
        <v>31</v>
      </c>
      <c r="B217" s="30" t="s">
        <v>274</v>
      </c>
      <c r="C217" s="30" t="s">
        <v>274</v>
      </c>
      <c r="D217" s="18">
        <v>1</v>
      </c>
      <c r="E217" s="19" t="s">
        <v>64</v>
      </c>
      <c r="F217" s="18">
        <v>45</v>
      </c>
      <c r="G217" s="19" t="s">
        <v>95</v>
      </c>
      <c r="H217" s="20">
        <v>26102</v>
      </c>
      <c r="I217" s="25" t="s">
        <v>376</v>
      </c>
      <c r="J217" s="29"/>
      <c r="K217" s="22" t="s">
        <v>377</v>
      </c>
      <c r="L217" s="56"/>
      <c r="M217" s="44"/>
      <c r="N217" s="45" t="s">
        <v>70</v>
      </c>
      <c r="O217" s="56">
        <v>1</v>
      </c>
      <c r="P217" s="74">
        <v>3700</v>
      </c>
      <c r="Q217" s="56" t="s">
        <v>172</v>
      </c>
      <c r="R217" s="78">
        <v>3700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23">
        <v>3700</v>
      </c>
      <c r="AC217" s="7">
        <v>0</v>
      </c>
      <c r="AD217" s="7">
        <v>0</v>
      </c>
    </row>
    <row r="218" spans="1:32" ht="28.5" customHeight="1" x14ac:dyDescent="0.25">
      <c r="A218" s="6" t="s">
        <v>31</v>
      </c>
      <c r="B218" s="17" t="s">
        <v>274</v>
      </c>
      <c r="C218" s="17" t="s">
        <v>274</v>
      </c>
      <c r="D218" s="18">
        <v>1</v>
      </c>
      <c r="E218" s="19" t="s">
        <v>34</v>
      </c>
      <c r="F218" s="18">
        <v>1</v>
      </c>
      <c r="G218" s="19" t="s">
        <v>35</v>
      </c>
      <c r="H218" s="20">
        <v>39202</v>
      </c>
      <c r="I218" s="21" t="s">
        <v>382</v>
      </c>
      <c r="J218" s="20"/>
      <c r="K218" s="22" t="s">
        <v>383</v>
      </c>
      <c r="L218" s="56"/>
      <c r="M218" s="44"/>
      <c r="N218" s="45" t="s">
        <v>70</v>
      </c>
      <c r="O218" s="56">
        <v>1</v>
      </c>
      <c r="P218" s="56">
        <v>2384</v>
      </c>
      <c r="Q218" s="56" t="s">
        <v>172</v>
      </c>
      <c r="R218" s="78">
        <v>2384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23">
        <v>2384</v>
      </c>
      <c r="AC218" s="7">
        <v>0</v>
      </c>
      <c r="AD218" s="7">
        <v>0</v>
      </c>
      <c r="AF218" s="31"/>
    </row>
    <row r="219" spans="1:32" ht="28.5" customHeight="1" x14ac:dyDescent="0.25">
      <c r="A219" s="6" t="s">
        <v>31</v>
      </c>
      <c r="B219" s="65" t="s">
        <v>384</v>
      </c>
      <c r="C219" s="65" t="s">
        <v>384</v>
      </c>
      <c r="D219" s="68" t="s">
        <v>33</v>
      </c>
      <c r="E219" s="65" t="s">
        <v>64</v>
      </c>
      <c r="F219" s="68" t="s">
        <v>185</v>
      </c>
      <c r="G219" s="65" t="s">
        <v>186</v>
      </c>
      <c r="H219" s="65" t="s">
        <v>385</v>
      </c>
      <c r="I219" s="65" t="s">
        <v>182</v>
      </c>
      <c r="J219" s="65" t="s">
        <v>386</v>
      </c>
      <c r="K219" s="69" t="s">
        <v>387</v>
      </c>
      <c r="L219" s="80" t="s">
        <v>37</v>
      </c>
      <c r="M219" s="81"/>
      <c r="N219" s="82" t="s">
        <v>388</v>
      </c>
      <c r="O219" s="73">
        <v>10</v>
      </c>
      <c r="P219" s="83">
        <v>23.3856</v>
      </c>
      <c r="Q219" s="80" t="s">
        <v>172</v>
      </c>
      <c r="R219" s="84">
        <f>P219*O219</f>
        <v>233.85599999999999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47">
        <v>233.85599999999999</v>
      </c>
      <c r="AC219" s="7">
        <v>0</v>
      </c>
      <c r="AD219" s="7">
        <v>0</v>
      </c>
    </row>
    <row r="220" spans="1:32" ht="28.5" customHeight="1" x14ac:dyDescent="0.25">
      <c r="A220" s="6" t="s">
        <v>31</v>
      </c>
      <c r="B220" s="65" t="s">
        <v>384</v>
      </c>
      <c r="C220" s="65" t="s">
        <v>384</v>
      </c>
      <c r="D220" s="68" t="s">
        <v>33</v>
      </c>
      <c r="E220" s="65" t="s">
        <v>64</v>
      </c>
      <c r="F220" s="68" t="s">
        <v>185</v>
      </c>
      <c r="G220" s="65" t="s">
        <v>186</v>
      </c>
      <c r="H220" s="65" t="s">
        <v>385</v>
      </c>
      <c r="I220" s="65" t="s">
        <v>182</v>
      </c>
      <c r="J220" s="65" t="s">
        <v>389</v>
      </c>
      <c r="K220" s="69" t="s">
        <v>390</v>
      </c>
      <c r="L220" s="80" t="s">
        <v>37</v>
      </c>
      <c r="M220" s="81"/>
      <c r="N220" s="82" t="s">
        <v>179</v>
      </c>
      <c r="O220" s="73">
        <v>4</v>
      </c>
      <c r="P220" s="83">
        <v>56.515199999999993</v>
      </c>
      <c r="Q220" s="80" t="s">
        <v>172</v>
      </c>
      <c r="R220" s="84">
        <f t="shared" ref="R220:R236" si="8">P220*O220</f>
        <v>226.06079999999997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47">
        <v>226.06079999999997</v>
      </c>
      <c r="AC220" s="7">
        <v>0</v>
      </c>
      <c r="AD220" s="7">
        <v>0</v>
      </c>
    </row>
    <row r="221" spans="1:32" ht="28.5" customHeight="1" x14ac:dyDescent="0.25">
      <c r="A221" s="6" t="s">
        <v>31</v>
      </c>
      <c r="B221" s="65" t="s">
        <v>384</v>
      </c>
      <c r="C221" s="65" t="s">
        <v>384</v>
      </c>
      <c r="D221" s="68" t="s">
        <v>33</v>
      </c>
      <c r="E221" s="65" t="s">
        <v>64</v>
      </c>
      <c r="F221" s="65" t="s">
        <v>185</v>
      </c>
      <c r="G221" s="65" t="s">
        <v>186</v>
      </c>
      <c r="H221" s="65" t="s">
        <v>385</v>
      </c>
      <c r="I221" s="65" t="s">
        <v>182</v>
      </c>
      <c r="J221" s="65" t="s">
        <v>247</v>
      </c>
      <c r="K221" s="69" t="s">
        <v>391</v>
      </c>
      <c r="L221" s="80" t="s">
        <v>37</v>
      </c>
      <c r="M221" s="81"/>
      <c r="N221" s="82" t="s">
        <v>179</v>
      </c>
      <c r="O221" s="73">
        <v>4</v>
      </c>
      <c r="P221" s="83">
        <v>59.925599999999989</v>
      </c>
      <c r="Q221" s="80" t="s">
        <v>172</v>
      </c>
      <c r="R221" s="84">
        <f t="shared" si="8"/>
        <v>239.70239999999995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47">
        <v>239.70239999999995</v>
      </c>
      <c r="AC221" s="7">
        <v>0</v>
      </c>
      <c r="AD221" s="7">
        <v>0</v>
      </c>
    </row>
    <row r="222" spans="1:32" ht="28.5" customHeight="1" x14ac:dyDescent="0.25">
      <c r="A222" s="6" t="s">
        <v>31</v>
      </c>
      <c r="B222" s="65" t="s">
        <v>384</v>
      </c>
      <c r="C222" s="65" t="s">
        <v>384</v>
      </c>
      <c r="D222" s="68" t="s">
        <v>33</v>
      </c>
      <c r="E222" s="65" t="s">
        <v>64</v>
      </c>
      <c r="F222" s="65" t="s">
        <v>185</v>
      </c>
      <c r="G222" s="65" t="s">
        <v>186</v>
      </c>
      <c r="H222" s="65" t="s">
        <v>385</v>
      </c>
      <c r="I222" s="65" t="s">
        <v>182</v>
      </c>
      <c r="J222" s="65" t="s">
        <v>250</v>
      </c>
      <c r="K222" s="69" t="s">
        <v>251</v>
      </c>
      <c r="L222" s="80" t="s">
        <v>37</v>
      </c>
      <c r="M222" s="81"/>
      <c r="N222" s="82" t="s">
        <v>179</v>
      </c>
      <c r="O222" s="73">
        <v>4</v>
      </c>
      <c r="P222" s="83">
        <v>92.034399999999991</v>
      </c>
      <c r="Q222" s="80" t="s">
        <v>172</v>
      </c>
      <c r="R222" s="84">
        <f t="shared" si="8"/>
        <v>368.13759999999996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47">
        <v>368.13759999999996</v>
      </c>
      <c r="AC222" s="7">
        <v>0</v>
      </c>
      <c r="AD222" s="7">
        <v>0</v>
      </c>
    </row>
    <row r="223" spans="1:32" ht="28.5" customHeight="1" x14ac:dyDescent="0.25">
      <c r="A223" s="6" t="s">
        <v>31</v>
      </c>
      <c r="B223" s="65" t="s">
        <v>384</v>
      </c>
      <c r="C223" s="65" t="s">
        <v>384</v>
      </c>
      <c r="D223" s="68" t="s">
        <v>33</v>
      </c>
      <c r="E223" s="65" t="s">
        <v>64</v>
      </c>
      <c r="F223" s="65" t="s">
        <v>185</v>
      </c>
      <c r="G223" s="65" t="s">
        <v>186</v>
      </c>
      <c r="H223" s="65" t="s">
        <v>385</v>
      </c>
      <c r="I223" s="65" t="s">
        <v>182</v>
      </c>
      <c r="J223" s="65" t="s">
        <v>392</v>
      </c>
      <c r="K223" s="69" t="s">
        <v>393</v>
      </c>
      <c r="L223" s="80" t="s">
        <v>37</v>
      </c>
      <c r="M223" s="81"/>
      <c r="N223" s="82" t="s">
        <v>179</v>
      </c>
      <c r="O223" s="73">
        <v>40</v>
      </c>
      <c r="P223" s="83">
        <v>95.23599999999999</v>
      </c>
      <c r="Q223" s="80" t="s">
        <v>172</v>
      </c>
      <c r="R223" s="84">
        <f t="shared" si="8"/>
        <v>3809.4399999999996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47">
        <v>3809.4399999999996</v>
      </c>
      <c r="AC223" s="7">
        <v>0</v>
      </c>
      <c r="AD223" s="7">
        <v>0</v>
      </c>
    </row>
    <row r="224" spans="1:32" ht="28.5" customHeight="1" x14ac:dyDescent="0.25">
      <c r="A224" s="6" t="s">
        <v>31</v>
      </c>
      <c r="B224" s="65" t="s">
        <v>384</v>
      </c>
      <c r="C224" s="65" t="s">
        <v>384</v>
      </c>
      <c r="D224" s="68" t="s">
        <v>33</v>
      </c>
      <c r="E224" s="65" t="s">
        <v>64</v>
      </c>
      <c r="F224" s="65" t="s">
        <v>185</v>
      </c>
      <c r="G224" s="65" t="s">
        <v>186</v>
      </c>
      <c r="H224" s="65" t="s">
        <v>385</v>
      </c>
      <c r="I224" s="65" t="s">
        <v>182</v>
      </c>
      <c r="J224" s="65" t="s">
        <v>394</v>
      </c>
      <c r="K224" s="69" t="s">
        <v>395</v>
      </c>
      <c r="L224" s="80" t="s">
        <v>37</v>
      </c>
      <c r="M224" s="81"/>
      <c r="N224" s="82" t="s">
        <v>179</v>
      </c>
      <c r="O224" s="73">
        <v>20</v>
      </c>
      <c r="P224" s="83">
        <v>18.733999999999998</v>
      </c>
      <c r="Q224" s="80" t="s">
        <v>172</v>
      </c>
      <c r="R224" s="84">
        <f t="shared" si="8"/>
        <v>374.67999999999995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47">
        <v>374.67999999999995</v>
      </c>
      <c r="AC224" s="7">
        <v>0</v>
      </c>
      <c r="AD224" s="7">
        <v>0</v>
      </c>
    </row>
    <row r="225" spans="1:30" ht="28.5" customHeight="1" x14ac:dyDescent="0.25">
      <c r="A225" s="6" t="s">
        <v>31</v>
      </c>
      <c r="B225" s="65" t="s">
        <v>384</v>
      </c>
      <c r="C225" s="65" t="s">
        <v>384</v>
      </c>
      <c r="D225" s="68" t="s">
        <v>33</v>
      </c>
      <c r="E225" s="65" t="s">
        <v>64</v>
      </c>
      <c r="F225" s="65" t="s">
        <v>185</v>
      </c>
      <c r="G225" s="65" t="s">
        <v>186</v>
      </c>
      <c r="H225" s="65" t="s">
        <v>385</v>
      </c>
      <c r="I225" s="65" t="s">
        <v>182</v>
      </c>
      <c r="J225" s="65" t="s">
        <v>351</v>
      </c>
      <c r="K225" s="69" t="s">
        <v>396</v>
      </c>
      <c r="L225" s="80" t="s">
        <v>37</v>
      </c>
      <c r="M225" s="81"/>
      <c r="N225" s="82" t="s">
        <v>53</v>
      </c>
      <c r="O225" s="73">
        <v>2</v>
      </c>
      <c r="P225" s="83">
        <v>488.57459999999998</v>
      </c>
      <c r="Q225" s="80" t="s">
        <v>172</v>
      </c>
      <c r="R225" s="84">
        <f t="shared" si="8"/>
        <v>977.14919999999995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47">
        <v>977.14919999999995</v>
      </c>
      <c r="AC225" s="7">
        <v>0</v>
      </c>
      <c r="AD225" s="7">
        <v>0</v>
      </c>
    </row>
    <row r="226" spans="1:30" ht="28.5" customHeight="1" x14ac:dyDescent="0.25">
      <c r="A226" s="6" t="s">
        <v>31</v>
      </c>
      <c r="B226" s="65" t="s">
        <v>384</v>
      </c>
      <c r="C226" s="65" t="s">
        <v>384</v>
      </c>
      <c r="D226" s="68" t="s">
        <v>33</v>
      </c>
      <c r="E226" s="65" t="s">
        <v>64</v>
      </c>
      <c r="F226" s="65" t="s">
        <v>185</v>
      </c>
      <c r="G226" s="65" t="s">
        <v>186</v>
      </c>
      <c r="H226" s="65" t="s">
        <v>385</v>
      </c>
      <c r="I226" s="65" t="s">
        <v>182</v>
      </c>
      <c r="J226" s="65" t="s">
        <v>397</v>
      </c>
      <c r="K226" s="69" t="s">
        <v>398</v>
      </c>
      <c r="L226" s="80" t="s">
        <v>37</v>
      </c>
      <c r="M226" s="81"/>
      <c r="N226" s="82" t="s">
        <v>179</v>
      </c>
      <c r="O226" s="73">
        <v>3</v>
      </c>
      <c r="P226" s="83">
        <v>110.51319999999998</v>
      </c>
      <c r="Q226" s="80" t="s">
        <v>172</v>
      </c>
      <c r="R226" s="84">
        <f t="shared" si="8"/>
        <v>331.53959999999995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47">
        <v>331.53959999999995</v>
      </c>
      <c r="AC226" s="7">
        <v>0</v>
      </c>
      <c r="AD226" s="7">
        <v>0</v>
      </c>
    </row>
    <row r="227" spans="1:30" ht="28.5" customHeight="1" x14ac:dyDescent="0.25">
      <c r="A227" s="6" t="s">
        <v>31</v>
      </c>
      <c r="B227" s="65" t="s">
        <v>384</v>
      </c>
      <c r="C227" s="65" t="s">
        <v>384</v>
      </c>
      <c r="D227" s="68" t="s">
        <v>33</v>
      </c>
      <c r="E227" s="65" t="s">
        <v>64</v>
      </c>
      <c r="F227" s="65" t="s">
        <v>185</v>
      </c>
      <c r="G227" s="65" t="s">
        <v>186</v>
      </c>
      <c r="H227" s="65" t="s">
        <v>385</v>
      </c>
      <c r="I227" s="65" t="s">
        <v>182</v>
      </c>
      <c r="J227" s="65" t="s">
        <v>399</v>
      </c>
      <c r="K227" s="69" t="s">
        <v>400</v>
      </c>
      <c r="L227" s="80" t="s">
        <v>37</v>
      </c>
      <c r="M227" s="81"/>
      <c r="N227" s="82" t="s">
        <v>179</v>
      </c>
      <c r="O227" s="73">
        <v>4</v>
      </c>
      <c r="P227" s="83">
        <v>35.588799999999999</v>
      </c>
      <c r="Q227" s="80" t="s">
        <v>172</v>
      </c>
      <c r="R227" s="84">
        <f t="shared" si="8"/>
        <v>142.3552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47">
        <v>142.3552</v>
      </c>
      <c r="AC227" s="7">
        <v>0</v>
      </c>
      <c r="AD227" s="7">
        <v>0</v>
      </c>
    </row>
    <row r="228" spans="1:30" ht="28.5" customHeight="1" x14ac:dyDescent="0.25">
      <c r="A228" s="6" t="s">
        <v>31</v>
      </c>
      <c r="B228" s="65" t="s">
        <v>384</v>
      </c>
      <c r="C228" s="65" t="s">
        <v>384</v>
      </c>
      <c r="D228" s="68" t="s">
        <v>33</v>
      </c>
      <c r="E228" s="65" t="s">
        <v>64</v>
      </c>
      <c r="F228" s="65" t="s">
        <v>185</v>
      </c>
      <c r="G228" s="65" t="s">
        <v>186</v>
      </c>
      <c r="H228" s="65" t="s">
        <v>385</v>
      </c>
      <c r="I228" s="65" t="s">
        <v>182</v>
      </c>
      <c r="J228" s="65" t="s">
        <v>235</v>
      </c>
      <c r="K228" s="69" t="s">
        <v>236</v>
      </c>
      <c r="L228" s="80" t="s">
        <v>37</v>
      </c>
      <c r="M228" s="81"/>
      <c r="N228" s="82" t="s">
        <v>179</v>
      </c>
      <c r="O228" s="73">
        <v>15</v>
      </c>
      <c r="P228" s="83">
        <v>35.577199999999998</v>
      </c>
      <c r="Q228" s="80" t="s">
        <v>172</v>
      </c>
      <c r="R228" s="84">
        <f t="shared" si="8"/>
        <v>533.65800000000002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47">
        <v>533.65800000000002</v>
      </c>
      <c r="AC228" s="7">
        <v>0</v>
      </c>
      <c r="AD228" s="7">
        <v>0</v>
      </c>
    </row>
    <row r="229" spans="1:30" ht="28.5" customHeight="1" x14ac:dyDescent="0.25">
      <c r="A229" s="6" t="s">
        <v>31</v>
      </c>
      <c r="B229" s="65" t="s">
        <v>384</v>
      </c>
      <c r="C229" s="65" t="s">
        <v>384</v>
      </c>
      <c r="D229" s="68" t="s">
        <v>33</v>
      </c>
      <c r="E229" s="65" t="s">
        <v>64</v>
      </c>
      <c r="F229" s="65" t="s">
        <v>185</v>
      </c>
      <c r="G229" s="65" t="s">
        <v>95</v>
      </c>
      <c r="H229" s="65" t="s">
        <v>401</v>
      </c>
      <c r="I229" s="65" t="s">
        <v>402</v>
      </c>
      <c r="J229" s="65" t="s">
        <v>403</v>
      </c>
      <c r="K229" s="69" t="s">
        <v>364</v>
      </c>
      <c r="L229" s="80" t="s">
        <v>37</v>
      </c>
      <c r="M229" s="81"/>
      <c r="N229" s="82" t="s">
        <v>179</v>
      </c>
      <c r="O229" s="73">
        <v>5</v>
      </c>
      <c r="P229" s="83">
        <v>90.707359999999994</v>
      </c>
      <c r="Q229" s="80" t="s">
        <v>172</v>
      </c>
      <c r="R229" s="84">
        <f t="shared" si="8"/>
        <v>453.53679999999997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47">
        <v>453.53679999999997</v>
      </c>
      <c r="AC229" s="7">
        <v>0</v>
      </c>
      <c r="AD229" s="7">
        <v>0</v>
      </c>
    </row>
    <row r="230" spans="1:30" ht="28.5" customHeight="1" x14ac:dyDescent="0.25">
      <c r="A230" s="6" t="s">
        <v>31</v>
      </c>
      <c r="B230" s="65" t="s">
        <v>384</v>
      </c>
      <c r="C230" s="65" t="s">
        <v>384</v>
      </c>
      <c r="D230" s="68" t="s">
        <v>33</v>
      </c>
      <c r="E230" s="65" t="s">
        <v>64</v>
      </c>
      <c r="F230" s="65" t="s">
        <v>185</v>
      </c>
      <c r="G230" s="65" t="s">
        <v>95</v>
      </c>
      <c r="H230" s="65" t="s">
        <v>401</v>
      </c>
      <c r="I230" s="65" t="s">
        <v>402</v>
      </c>
      <c r="J230" s="65" t="s">
        <v>361</v>
      </c>
      <c r="K230" s="69" t="s">
        <v>188</v>
      </c>
      <c r="L230" s="80" t="s">
        <v>37</v>
      </c>
      <c r="M230" s="81"/>
      <c r="N230" s="82" t="s">
        <v>179</v>
      </c>
      <c r="O230" s="73">
        <v>350</v>
      </c>
      <c r="P230" s="83">
        <v>0.90155199999999991</v>
      </c>
      <c r="Q230" s="80" t="s">
        <v>172</v>
      </c>
      <c r="R230" s="84">
        <f t="shared" si="8"/>
        <v>315.54319999999996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47">
        <v>315.54319999999996</v>
      </c>
      <c r="AC230" s="7">
        <v>0</v>
      </c>
      <c r="AD230" s="7">
        <v>0</v>
      </c>
    </row>
    <row r="231" spans="1:30" ht="28.5" customHeight="1" x14ac:dyDescent="0.25">
      <c r="A231" s="6" t="s">
        <v>31</v>
      </c>
      <c r="B231" s="65" t="s">
        <v>384</v>
      </c>
      <c r="C231" s="65" t="s">
        <v>384</v>
      </c>
      <c r="D231" s="68" t="s">
        <v>33</v>
      </c>
      <c r="E231" s="65" t="s">
        <v>64</v>
      </c>
      <c r="F231" s="65" t="s">
        <v>167</v>
      </c>
      <c r="G231" s="65" t="s">
        <v>66</v>
      </c>
      <c r="H231" s="65" t="s">
        <v>404</v>
      </c>
      <c r="I231" s="65" t="s">
        <v>155</v>
      </c>
      <c r="J231" s="65" t="s">
        <v>61</v>
      </c>
      <c r="K231" s="69" t="s">
        <v>62</v>
      </c>
      <c r="L231" s="80" t="s">
        <v>37</v>
      </c>
      <c r="M231" s="81"/>
      <c r="N231" s="82" t="s">
        <v>179</v>
      </c>
      <c r="O231" s="73">
        <v>217</v>
      </c>
      <c r="P231" s="83">
        <v>115.99999999999999</v>
      </c>
      <c r="Q231" s="80" t="s">
        <v>172</v>
      </c>
      <c r="R231" s="84">
        <f t="shared" si="8"/>
        <v>25171.999999999996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47">
        <v>25171.999999999996</v>
      </c>
      <c r="AC231" s="7">
        <v>0</v>
      </c>
      <c r="AD231" s="7">
        <v>0</v>
      </c>
    </row>
    <row r="232" spans="1:30" ht="28.5" customHeight="1" x14ac:dyDescent="0.25">
      <c r="A232" s="6" t="s">
        <v>31</v>
      </c>
      <c r="B232" s="65" t="s">
        <v>384</v>
      </c>
      <c r="C232" s="65" t="s">
        <v>384</v>
      </c>
      <c r="D232" s="68" t="s">
        <v>33</v>
      </c>
      <c r="E232" s="65" t="s">
        <v>64</v>
      </c>
      <c r="F232" s="65" t="s">
        <v>259</v>
      </c>
      <c r="G232" s="65" t="s">
        <v>95</v>
      </c>
      <c r="H232" s="65" t="s">
        <v>404</v>
      </c>
      <c r="I232" s="65" t="s">
        <v>155</v>
      </c>
      <c r="J232" s="65" t="s">
        <v>61</v>
      </c>
      <c r="K232" s="69" t="s">
        <v>62</v>
      </c>
      <c r="L232" s="80" t="s">
        <v>37</v>
      </c>
      <c r="M232" s="81"/>
      <c r="N232" s="82" t="s">
        <v>179</v>
      </c>
      <c r="O232" s="73">
        <v>99</v>
      </c>
      <c r="P232" s="83">
        <v>115.99999999999999</v>
      </c>
      <c r="Q232" s="80" t="s">
        <v>172</v>
      </c>
      <c r="R232" s="84">
        <f t="shared" si="8"/>
        <v>11483.999999999998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47">
        <v>11483.999999999998</v>
      </c>
      <c r="AC232" s="7">
        <v>0</v>
      </c>
      <c r="AD232" s="7">
        <v>0</v>
      </c>
    </row>
    <row r="233" spans="1:30" ht="28.5" customHeight="1" x14ac:dyDescent="0.25">
      <c r="A233" s="6" t="s">
        <v>31</v>
      </c>
      <c r="B233" s="65" t="s">
        <v>384</v>
      </c>
      <c r="C233" s="65" t="s">
        <v>384</v>
      </c>
      <c r="D233" s="68" t="s">
        <v>33</v>
      </c>
      <c r="E233" s="65" t="s">
        <v>64</v>
      </c>
      <c r="F233" s="65" t="s">
        <v>259</v>
      </c>
      <c r="G233" s="65" t="s">
        <v>35</v>
      </c>
      <c r="H233" s="65" t="s">
        <v>404</v>
      </c>
      <c r="I233" s="65" t="s">
        <v>155</v>
      </c>
      <c r="J233" s="65" t="s">
        <v>61</v>
      </c>
      <c r="K233" s="69" t="s">
        <v>62</v>
      </c>
      <c r="L233" s="80" t="s">
        <v>37</v>
      </c>
      <c r="M233" s="81"/>
      <c r="N233" s="82" t="s">
        <v>179</v>
      </c>
      <c r="O233" s="73">
        <v>10</v>
      </c>
      <c r="P233" s="83">
        <v>115.99999999999999</v>
      </c>
      <c r="Q233" s="80" t="s">
        <v>172</v>
      </c>
      <c r="R233" s="84">
        <f t="shared" si="8"/>
        <v>1159.9999999999998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47">
        <v>1159.9999999999998</v>
      </c>
      <c r="AC233" s="7">
        <v>0</v>
      </c>
      <c r="AD233" s="7">
        <v>0</v>
      </c>
    </row>
    <row r="234" spans="1:30" ht="28.5" customHeight="1" x14ac:dyDescent="0.25">
      <c r="A234" s="6" t="s">
        <v>31</v>
      </c>
      <c r="B234" s="65" t="s">
        <v>384</v>
      </c>
      <c r="C234" s="65" t="s">
        <v>384</v>
      </c>
      <c r="D234" s="68" t="s">
        <v>33</v>
      </c>
      <c r="E234" s="65" t="s">
        <v>34</v>
      </c>
      <c r="F234" s="65" t="s">
        <v>33</v>
      </c>
      <c r="G234" s="65" t="s">
        <v>35</v>
      </c>
      <c r="H234" s="65" t="s">
        <v>405</v>
      </c>
      <c r="I234" s="65" t="s">
        <v>406</v>
      </c>
      <c r="J234" s="65" t="s">
        <v>154</v>
      </c>
      <c r="K234" s="69" t="s">
        <v>110</v>
      </c>
      <c r="L234" s="80" t="s">
        <v>37</v>
      </c>
      <c r="M234" s="81"/>
      <c r="N234" s="82" t="s">
        <v>179</v>
      </c>
      <c r="O234" s="73">
        <v>60</v>
      </c>
      <c r="P234" s="83">
        <v>262.62399999999997</v>
      </c>
      <c r="Q234" s="80" t="s">
        <v>172</v>
      </c>
      <c r="R234" s="84">
        <f t="shared" si="8"/>
        <v>15757.439999999999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47">
        <v>15757.439999999999</v>
      </c>
      <c r="AC234" s="7">
        <v>0</v>
      </c>
      <c r="AD234" s="7">
        <v>0</v>
      </c>
    </row>
    <row r="235" spans="1:30" ht="28.5" customHeight="1" x14ac:dyDescent="0.25">
      <c r="A235" s="6" t="s">
        <v>31</v>
      </c>
      <c r="B235" s="65" t="s">
        <v>384</v>
      </c>
      <c r="C235" s="65" t="s">
        <v>384</v>
      </c>
      <c r="D235" s="68" t="s">
        <v>33</v>
      </c>
      <c r="E235" s="65" t="s">
        <v>63</v>
      </c>
      <c r="F235" s="65" t="s">
        <v>181</v>
      </c>
      <c r="G235" s="65" t="s">
        <v>35</v>
      </c>
      <c r="H235" s="65" t="s">
        <v>405</v>
      </c>
      <c r="I235" s="65" t="s">
        <v>406</v>
      </c>
      <c r="J235" s="65" t="s">
        <v>154</v>
      </c>
      <c r="K235" s="69" t="s">
        <v>110</v>
      </c>
      <c r="L235" s="80" t="s">
        <v>37</v>
      </c>
      <c r="M235" s="81"/>
      <c r="N235" s="82" t="s">
        <v>179</v>
      </c>
      <c r="O235" s="73">
        <v>9</v>
      </c>
      <c r="P235" s="83">
        <v>262.62399999999997</v>
      </c>
      <c r="Q235" s="80" t="s">
        <v>172</v>
      </c>
      <c r="R235" s="84">
        <f t="shared" si="8"/>
        <v>2363.6159999999995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47">
        <v>2363.6159999999995</v>
      </c>
      <c r="AC235" s="7">
        <v>0</v>
      </c>
      <c r="AD235" s="7">
        <v>0</v>
      </c>
    </row>
    <row r="236" spans="1:30" ht="28.5" customHeight="1" x14ac:dyDescent="0.25">
      <c r="A236" s="6" t="s">
        <v>31</v>
      </c>
      <c r="B236" s="65" t="s">
        <v>384</v>
      </c>
      <c r="C236" s="65" t="s">
        <v>384</v>
      </c>
      <c r="D236" s="68" t="s">
        <v>33</v>
      </c>
      <c r="E236" s="65" t="s">
        <v>63</v>
      </c>
      <c r="F236" s="65" t="s">
        <v>181</v>
      </c>
      <c r="G236" s="65" t="s">
        <v>35</v>
      </c>
      <c r="H236" s="65" t="s">
        <v>405</v>
      </c>
      <c r="I236" s="65" t="s">
        <v>406</v>
      </c>
      <c r="J236" s="65" t="s">
        <v>154</v>
      </c>
      <c r="K236" s="69" t="s">
        <v>110</v>
      </c>
      <c r="L236" s="80" t="s">
        <v>37</v>
      </c>
      <c r="M236" s="81"/>
      <c r="N236" s="82" t="s">
        <v>179</v>
      </c>
      <c r="O236" s="73">
        <v>1</v>
      </c>
      <c r="P236" s="83">
        <v>246.38399999999999</v>
      </c>
      <c r="Q236" s="80" t="s">
        <v>172</v>
      </c>
      <c r="R236" s="84">
        <f t="shared" si="8"/>
        <v>246.38399999999999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47">
        <v>246.38399999999999</v>
      </c>
      <c r="AC236" s="7">
        <v>0</v>
      </c>
      <c r="AD236" s="7">
        <v>0</v>
      </c>
    </row>
    <row r="237" spans="1:30" ht="28.5" customHeight="1" x14ac:dyDescent="0.25">
      <c r="A237" s="6" t="s">
        <v>31</v>
      </c>
      <c r="B237" s="65" t="s">
        <v>384</v>
      </c>
      <c r="C237" s="65" t="s">
        <v>384</v>
      </c>
      <c r="D237" s="68" t="s">
        <v>33</v>
      </c>
      <c r="E237" s="65" t="s">
        <v>34</v>
      </c>
      <c r="F237" s="65" t="s">
        <v>33</v>
      </c>
      <c r="G237" s="65" t="s">
        <v>35</v>
      </c>
      <c r="H237" s="65" t="s">
        <v>407</v>
      </c>
      <c r="I237" s="65" t="s">
        <v>75</v>
      </c>
      <c r="J237" s="65"/>
      <c r="K237" s="69" t="s">
        <v>408</v>
      </c>
      <c r="L237" s="80"/>
      <c r="M237" s="81" t="s">
        <v>409</v>
      </c>
      <c r="N237" s="82" t="s">
        <v>70</v>
      </c>
      <c r="O237" s="85">
        <v>2000.0024000000001</v>
      </c>
      <c r="P237" s="85">
        <v>2000.0024000000001</v>
      </c>
      <c r="Q237" s="80" t="s">
        <v>172</v>
      </c>
      <c r="R237" s="84">
        <v>2000.0024000000001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47">
        <v>2000.0024000000001</v>
      </c>
      <c r="AC237" s="7">
        <v>0</v>
      </c>
      <c r="AD237" s="7">
        <v>0</v>
      </c>
    </row>
    <row r="238" spans="1:30" ht="28.5" customHeight="1" x14ac:dyDescent="0.25">
      <c r="A238" s="6" t="s">
        <v>31</v>
      </c>
      <c r="B238" s="65" t="s">
        <v>384</v>
      </c>
      <c r="C238" s="65" t="s">
        <v>384</v>
      </c>
      <c r="D238" s="68" t="s">
        <v>33</v>
      </c>
      <c r="E238" s="65" t="s">
        <v>64</v>
      </c>
      <c r="F238" s="65" t="s">
        <v>167</v>
      </c>
      <c r="G238" s="65" t="s">
        <v>66</v>
      </c>
      <c r="H238" s="65" t="s">
        <v>410</v>
      </c>
      <c r="I238" s="65" t="s">
        <v>411</v>
      </c>
      <c r="J238" s="65"/>
      <c r="K238" s="69" t="s">
        <v>412</v>
      </c>
      <c r="L238" s="80"/>
      <c r="M238" s="81" t="s">
        <v>409</v>
      </c>
      <c r="N238" s="82" t="s">
        <v>70</v>
      </c>
      <c r="O238" s="85">
        <v>3580.0036</v>
      </c>
      <c r="P238" s="85">
        <v>3580.0036</v>
      </c>
      <c r="Q238" s="80" t="s">
        <v>172</v>
      </c>
      <c r="R238" s="84">
        <v>3580.0036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47">
        <v>3580.0036</v>
      </c>
      <c r="AC238" s="7">
        <v>0</v>
      </c>
      <c r="AD238" s="7">
        <v>0</v>
      </c>
    </row>
    <row r="239" spans="1:30" ht="28.5" customHeight="1" x14ac:dyDescent="0.25">
      <c r="A239" s="6" t="s">
        <v>31</v>
      </c>
      <c r="B239" s="65" t="s">
        <v>384</v>
      </c>
      <c r="C239" s="65" t="s">
        <v>384</v>
      </c>
      <c r="D239" s="68" t="s">
        <v>33</v>
      </c>
      <c r="E239" s="65" t="s">
        <v>34</v>
      </c>
      <c r="F239" s="65" t="s">
        <v>33</v>
      </c>
      <c r="G239" s="65" t="s">
        <v>35</v>
      </c>
      <c r="H239" s="65" t="s">
        <v>410</v>
      </c>
      <c r="I239" s="65" t="s">
        <v>411</v>
      </c>
      <c r="J239" s="65"/>
      <c r="K239" s="69" t="s">
        <v>412</v>
      </c>
      <c r="L239" s="80"/>
      <c r="M239" s="81" t="s">
        <v>409</v>
      </c>
      <c r="N239" s="82" t="s">
        <v>70</v>
      </c>
      <c r="O239" s="85">
        <v>976.01239999999996</v>
      </c>
      <c r="P239" s="85">
        <v>976.01239999999996</v>
      </c>
      <c r="Q239" s="80" t="s">
        <v>172</v>
      </c>
      <c r="R239" s="84">
        <v>976.01239999999996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47">
        <v>976.01239999999996</v>
      </c>
      <c r="AC239" s="7">
        <v>0</v>
      </c>
      <c r="AD239" s="7">
        <v>0</v>
      </c>
    </row>
    <row r="240" spans="1:30" ht="28.5" customHeight="1" x14ac:dyDescent="0.25">
      <c r="A240" s="6" t="s">
        <v>31</v>
      </c>
      <c r="B240" s="65" t="s">
        <v>384</v>
      </c>
      <c r="C240" s="65" t="s">
        <v>384</v>
      </c>
      <c r="D240" s="68" t="s">
        <v>33</v>
      </c>
      <c r="E240" s="65" t="s">
        <v>60</v>
      </c>
      <c r="F240" s="65" t="s">
        <v>192</v>
      </c>
      <c r="G240" s="65" t="s">
        <v>35</v>
      </c>
      <c r="H240" s="65" t="s">
        <v>410</v>
      </c>
      <c r="I240" s="65" t="s">
        <v>411</v>
      </c>
      <c r="J240" s="65"/>
      <c r="K240" s="69" t="s">
        <v>412</v>
      </c>
      <c r="L240" s="80"/>
      <c r="M240" s="81" t="s">
        <v>409</v>
      </c>
      <c r="N240" s="82" t="s">
        <v>70</v>
      </c>
      <c r="O240" s="85">
        <v>1313.5840000000001</v>
      </c>
      <c r="P240" s="85">
        <v>1313.5840000000001</v>
      </c>
      <c r="Q240" s="80" t="s">
        <v>172</v>
      </c>
      <c r="R240" s="84">
        <v>1313.5840000000001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47">
        <v>1313.5840000000001</v>
      </c>
      <c r="AC240" s="7">
        <v>0</v>
      </c>
      <c r="AD240" s="7">
        <v>0</v>
      </c>
    </row>
    <row r="241" spans="1:32" ht="28.5" customHeight="1" x14ac:dyDescent="0.25">
      <c r="A241" s="6" t="s">
        <v>31</v>
      </c>
      <c r="B241" s="65" t="s">
        <v>384</v>
      </c>
      <c r="C241" s="65" t="s">
        <v>384</v>
      </c>
      <c r="D241" s="68" t="s">
        <v>33</v>
      </c>
      <c r="E241" s="65" t="s">
        <v>34</v>
      </c>
      <c r="F241" s="65" t="s">
        <v>33</v>
      </c>
      <c r="G241" s="65" t="s">
        <v>35</v>
      </c>
      <c r="H241" s="65">
        <v>33901</v>
      </c>
      <c r="I241" s="65" t="s">
        <v>80</v>
      </c>
      <c r="J241" s="65"/>
      <c r="K241" s="69" t="s">
        <v>413</v>
      </c>
      <c r="L241" s="80"/>
      <c r="M241" s="81" t="s">
        <v>409</v>
      </c>
      <c r="N241" s="82" t="s">
        <v>70</v>
      </c>
      <c r="O241" s="85">
        <v>1973.9951999999998</v>
      </c>
      <c r="P241" s="85">
        <v>1973.9951999999998</v>
      </c>
      <c r="Q241" s="80" t="s">
        <v>172</v>
      </c>
      <c r="R241" s="84">
        <v>1973.9951999999998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47">
        <v>1973.9951999999998</v>
      </c>
      <c r="AC241" s="7">
        <v>0</v>
      </c>
      <c r="AD241" s="7">
        <v>0</v>
      </c>
    </row>
    <row r="242" spans="1:32" ht="28.5" customHeight="1" x14ac:dyDescent="0.25">
      <c r="A242" s="6" t="s">
        <v>31</v>
      </c>
      <c r="B242" s="65" t="s">
        <v>384</v>
      </c>
      <c r="C242" s="65" t="s">
        <v>384</v>
      </c>
      <c r="D242" s="68" t="s">
        <v>33</v>
      </c>
      <c r="E242" s="65" t="s">
        <v>34</v>
      </c>
      <c r="F242" s="65" t="s">
        <v>33</v>
      </c>
      <c r="G242" s="65" t="s">
        <v>69</v>
      </c>
      <c r="H242" s="65" t="s">
        <v>414</v>
      </c>
      <c r="I242" s="65" t="s">
        <v>415</v>
      </c>
      <c r="J242" s="65"/>
      <c r="K242" s="69" t="s">
        <v>416</v>
      </c>
      <c r="L242" s="80"/>
      <c r="M242" s="81" t="s">
        <v>409</v>
      </c>
      <c r="N242" s="82" t="s">
        <v>70</v>
      </c>
      <c r="O242" s="85">
        <v>9510.0048000000006</v>
      </c>
      <c r="P242" s="85">
        <v>9510.0048000000006</v>
      </c>
      <c r="Q242" s="80" t="s">
        <v>172</v>
      </c>
      <c r="R242" s="84">
        <v>9510.0048000000006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47">
        <v>9510.0048000000006</v>
      </c>
      <c r="AC242" s="7">
        <v>0</v>
      </c>
      <c r="AD242" s="7">
        <v>0</v>
      </c>
    </row>
    <row r="243" spans="1:32" ht="28.5" customHeight="1" x14ac:dyDescent="0.25">
      <c r="A243" s="6" t="s">
        <v>31</v>
      </c>
      <c r="B243" s="65" t="s">
        <v>384</v>
      </c>
      <c r="C243" s="65" t="s">
        <v>384</v>
      </c>
      <c r="D243" s="68" t="s">
        <v>33</v>
      </c>
      <c r="E243" s="65" t="s">
        <v>34</v>
      </c>
      <c r="F243" s="65" t="s">
        <v>33</v>
      </c>
      <c r="G243" s="65" t="s">
        <v>35</v>
      </c>
      <c r="H243" s="65" t="s">
        <v>417</v>
      </c>
      <c r="I243" s="65" t="s">
        <v>78</v>
      </c>
      <c r="J243" s="65"/>
      <c r="K243" s="69" t="s">
        <v>418</v>
      </c>
      <c r="L243" s="80"/>
      <c r="M243" s="81" t="s">
        <v>409</v>
      </c>
      <c r="N243" s="82" t="s">
        <v>70</v>
      </c>
      <c r="O243" s="85">
        <v>2320</v>
      </c>
      <c r="P243" s="85">
        <v>2320</v>
      </c>
      <c r="Q243" s="80" t="s">
        <v>172</v>
      </c>
      <c r="R243" s="84">
        <v>2320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47">
        <v>2320</v>
      </c>
      <c r="AC243" s="7">
        <v>0</v>
      </c>
      <c r="AD243" s="7">
        <v>0</v>
      </c>
    </row>
    <row r="244" spans="1:32" ht="28.5" customHeight="1" x14ac:dyDescent="0.25">
      <c r="A244" s="6" t="s">
        <v>31</v>
      </c>
      <c r="B244" s="65" t="s">
        <v>384</v>
      </c>
      <c r="C244" s="65" t="s">
        <v>384</v>
      </c>
      <c r="D244" s="68" t="s">
        <v>33</v>
      </c>
      <c r="E244" s="65" t="s">
        <v>34</v>
      </c>
      <c r="F244" s="65" t="s">
        <v>33</v>
      </c>
      <c r="G244" s="65" t="s">
        <v>69</v>
      </c>
      <c r="H244" s="65" t="s">
        <v>419</v>
      </c>
      <c r="I244" s="65" t="s">
        <v>420</v>
      </c>
      <c r="J244" s="65"/>
      <c r="K244" s="69" t="s">
        <v>421</v>
      </c>
      <c r="L244" s="80"/>
      <c r="M244" s="81" t="s">
        <v>409</v>
      </c>
      <c r="N244" s="82" t="s">
        <v>70</v>
      </c>
      <c r="O244" s="85">
        <v>228.51999999999998</v>
      </c>
      <c r="P244" s="85">
        <v>228.51999999999998</v>
      </c>
      <c r="Q244" s="80" t="s">
        <v>172</v>
      </c>
      <c r="R244" s="84">
        <v>228.51999999999998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47">
        <v>228.51999999999998</v>
      </c>
      <c r="AC244" s="7">
        <v>0</v>
      </c>
      <c r="AD244" s="7">
        <v>0</v>
      </c>
    </row>
    <row r="245" spans="1:32" ht="28.5" customHeight="1" x14ac:dyDescent="0.25">
      <c r="A245" s="6" t="s">
        <v>31</v>
      </c>
      <c r="B245" s="65" t="s">
        <v>384</v>
      </c>
      <c r="C245" s="65" t="s">
        <v>384</v>
      </c>
      <c r="D245" s="68" t="s">
        <v>33</v>
      </c>
      <c r="E245" s="65" t="s">
        <v>64</v>
      </c>
      <c r="F245" s="65" t="s">
        <v>167</v>
      </c>
      <c r="G245" s="65" t="s">
        <v>66</v>
      </c>
      <c r="H245" s="65" t="s">
        <v>414</v>
      </c>
      <c r="I245" s="65" t="s">
        <v>415</v>
      </c>
      <c r="J245" s="65"/>
      <c r="K245" s="69" t="s">
        <v>422</v>
      </c>
      <c r="L245" s="80"/>
      <c r="M245" s="81" t="s">
        <v>409</v>
      </c>
      <c r="N245" s="82" t="s">
        <v>70</v>
      </c>
      <c r="O245" s="85">
        <v>9594.9979999999978</v>
      </c>
      <c r="P245" s="85">
        <v>9594.9979999999978</v>
      </c>
      <c r="Q245" s="80" t="s">
        <v>172</v>
      </c>
      <c r="R245" s="84">
        <v>9594.9979999999978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47">
        <v>9594.9979999999978</v>
      </c>
      <c r="AC245" s="7">
        <v>0</v>
      </c>
      <c r="AD245" s="7">
        <v>0</v>
      </c>
    </row>
    <row r="246" spans="1:32" ht="28.5" customHeight="1" x14ac:dyDescent="0.25">
      <c r="A246" s="6" t="s">
        <v>31</v>
      </c>
      <c r="B246" s="65" t="s">
        <v>384</v>
      </c>
      <c r="C246" s="65" t="s">
        <v>384</v>
      </c>
      <c r="D246" s="68" t="s">
        <v>33</v>
      </c>
      <c r="E246" s="65" t="s">
        <v>34</v>
      </c>
      <c r="F246" s="65" t="s">
        <v>33</v>
      </c>
      <c r="G246" s="65" t="s">
        <v>69</v>
      </c>
      <c r="H246" s="65">
        <v>33801</v>
      </c>
      <c r="I246" s="65" t="s">
        <v>415</v>
      </c>
      <c r="J246" s="65"/>
      <c r="K246" s="69" t="s">
        <v>423</v>
      </c>
      <c r="L246" s="80"/>
      <c r="M246" s="81" t="s">
        <v>409</v>
      </c>
      <c r="N246" s="82" t="s">
        <v>70</v>
      </c>
      <c r="O246" s="85">
        <v>20397.996799999997</v>
      </c>
      <c r="P246" s="85">
        <v>20397.996799999997</v>
      </c>
      <c r="Q246" s="80" t="s">
        <v>172</v>
      </c>
      <c r="R246" s="84">
        <v>20397.996799999997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47">
        <v>20397.996799999997</v>
      </c>
      <c r="AC246" s="7">
        <v>0</v>
      </c>
      <c r="AD246" s="7">
        <v>0</v>
      </c>
    </row>
    <row r="247" spans="1:32" ht="28.5" customHeight="1" x14ac:dyDescent="0.25">
      <c r="A247" s="6" t="s">
        <v>31</v>
      </c>
      <c r="B247" s="65" t="s">
        <v>384</v>
      </c>
      <c r="C247" s="65" t="s">
        <v>384</v>
      </c>
      <c r="D247" s="68" t="s">
        <v>33</v>
      </c>
      <c r="E247" s="65" t="s">
        <v>64</v>
      </c>
      <c r="F247" s="65" t="s">
        <v>167</v>
      </c>
      <c r="G247" s="65" t="s">
        <v>175</v>
      </c>
      <c r="H247" s="65" t="s">
        <v>424</v>
      </c>
      <c r="I247" s="65" t="s">
        <v>168</v>
      </c>
      <c r="J247" s="65"/>
      <c r="K247" s="69" t="s">
        <v>425</v>
      </c>
      <c r="L247" s="80"/>
      <c r="M247" s="81" t="s">
        <v>409</v>
      </c>
      <c r="N247" s="82" t="s">
        <v>70</v>
      </c>
      <c r="O247" s="85">
        <v>27308.673599999998</v>
      </c>
      <c r="P247" s="85">
        <v>27308.673599999998</v>
      </c>
      <c r="Q247" s="80" t="s">
        <v>172</v>
      </c>
      <c r="R247" s="84">
        <v>27308.673599999998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47">
        <v>27308.673599999998</v>
      </c>
      <c r="AC247" s="7">
        <v>0</v>
      </c>
      <c r="AD247" s="7">
        <v>0</v>
      </c>
    </row>
    <row r="248" spans="1:32" ht="28.5" customHeight="1" x14ac:dyDescent="0.25">
      <c r="A248" s="6" t="s">
        <v>31</v>
      </c>
      <c r="B248" s="65" t="s">
        <v>384</v>
      </c>
      <c r="C248" s="65" t="s">
        <v>384</v>
      </c>
      <c r="D248" s="68" t="s">
        <v>33</v>
      </c>
      <c r="E248" s="65" t="s">
        <v>64</v>
      </c>
      <c r="F248" s="65" t="s">
        <v>167</v>
      </c>
      <c r="G248" s="65" t="s">
        <v>66</v>
      </c>
      <c r="H248" s="65" t="s">
        <v>424</v>
      </c>
      <c r="I248" s="65" t="s">
        <v>168</v>
      </c>
      <c r="J248" s="65"/>
      <c r="K248" s="69" t="s">
        <v>425</v>
      </c>
      <c r="L248" s="80"/>
      <c r="M248" s="81" t="s">
        <v>409</v>
      </c>
      <c r="N248" s="82" t="s">
        <v>70</v>
      </c>
      <c r="O248" s="85">
        <v>8069.0063999999993</v>
      </c>
      <c r="P248" s="85">
        <v>8069.0063999999993</v>
      </c>
      <c r="Q248" s="80" t="s">
        <v>172</v>
      </c>
      <c r="R248" s="84">
        <v>8069.0063999999993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47">
        <v>8069.0063999999993</v>
      </c>
      <c r="AC248" s="7">
        <v>0</v>
      </c>
      <c r="AD248" s="7">
        <v>0</v>
      </c>
      <c r="AF248" s="32"/>
    </row>
    <row r="249" spans="1:32" ht="28.5" customHeight="1" x14ac:dyDescent="0.25">
      <c r="A249" s="6" t="s">
        <v>31</v>
      </c>
      <c r="B249" s="70" t="s">
        <v>426</v>
      </c>
      <c r="C249" s="70" t="s">
        <v>426</v>
      </c>
      <c r="D249" s="70" t="s">
        <v>33</v>
      </c>
      <c r="E249" s="71" t="s">
        <v>34</v>
      </c>
      <c r="F249" s="72" t="s">
        <v>33</v>
      </c>
      <c r="G249" s="71" t="s">
        <v>35</v>
      </c>
      <c r="H249" s="48" t="s">
        <v>427</v>
      </c>
      <c r="I249" s="49" t="s">
        <v>36</v>
      </c>
      <c r="J249" s="50" t="s">
        <v>335</v>
      </c>
      <c r="K249" s="51" t="s">
        <v>428</v>
      </c>
      <c r="L249" s="54"/>
      <c r="M249" s="52"/>
      <c r="N249" s="53" t="s">
        <v>89</v>
      </c>
      <c r="O249" s="54">
        <v>5</v>
      </c>
      <c r="P249" s="54">
        <v>43</v>
      </c>
      <c r="Q249" s="56" t="s">
        <v>172</v>
      </c>
      <c r="R249" s="86">
        <f>O249*P249</f>
        <v>215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33">
        <f>R249</f>
        <v>215</v>
      </c>
      <c r="AC249" s="7">
        <v>0</v>
      </c>
      <c r="AD249" s="7">
        <v>0</v>
      </c>
    </row>
    <row r="250" spans="1:32" ht="28.5" customHeight="1" x14ac:dyDescent="0.25">
      <c r="A250" s="6" t="s">
        <v>31</v>
      </c>
      <c r="B250" s="70" t="s">
        <v>426</v>
      </c>
      <c r="C250" s="70" t="s">
        <v>426</v>
      </c>
      <c r="D250" s="70" t="s">
        <v>33</v>
      </c>
      <c r="E250" s="71" t="s">
        <v>34</v>
      </c>
      <c r="F250" s="72" t="s">
        <v>33</v>
      </c>
      <c r="G250" s="71" t="s">
        <v>35</v>
      </c>
      <c r="H250" s="48" t="s">
        <v>427</v>
      </c>
      <c r="I250" s="49" t="s">
        <v>36</v>
      </c>
      <c r="J250" s="50" t="s">
        <v>335</v>
      </c>
      <c r="K250" s="51" t="s">
        <v>428</v>
      </c>
      <c r="L250" s="54"/>
      <c r="M250" s="52"/>
      <c r="N250" s="53" t="s">
        <v>89</v>
      </c>
      <c r="O250" s="54">
        <v>10</v>
      </c>
      <c r="P250" s="54">
        <v>43</v>
      </c>
      <c r="Q250" s="56" t="s">
        <v>172</v>
      </c>
      <c r="R250" s="86">
        <f t="shared" ref="R250:R313" si="9">O250*P250</f>
        <v>430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33">
        <f t="shared" ref="AB250:AB313" si="10">R250</f>
        <v>430</v>
      </c>
      <c r="AC250" s="7">
        <v>0</v>
      </c>
      <c r="AD250" s="7">
        <v>0</v>
      </c>
    </row>
    <row r="251" spans="1:32" ht="28.5" customHeight="1" x14ac:dyDescent="0.25">
      <c r="A251" s="6" t="s">
        <v>31</v>
      </c>
      <c r="B251" s="70" t="s">
        <v>426</v>
      </c>
      <c r="C251" s="70" t="s">
        <v>426</v>
      </c>
      <c r="D251" s="70" t="s">
        <v>33</v>
      </c>
      <c r="E251" s="71" t="s">
        <v>34</v>
      </c>
      <c r="F251" s="72" t="s">
        <v>33</v>
      </c>
      <c r="G251" s="71" t="s">
        <v>35</v>
      </c>
      <c r="H251" s="48" t="s">
        <v>427</v>
      </c>
      <c r="I251" s="49" t="s">
        <v>36</v>
      </c>
      <c r="J251" s="50" t="s">
        <v>42</v>
      </c>
      <c r="K251" s="51" t="s">
        <v>43</v>
      </c>
      <c r="L251" s="54"/>
      <c r="M251" s="52"/>
      <c r="N251" s="53" t="s">
        <v>39</v>
      </c>
      <c r="O251" s="54">
        <v>5</v>
      </c>
      <c r="P251" s="54">
        <v>150</v>
      </c>
      <c r="Q251" s="56" t="s">
        <v>172</v>
      </c>
      <c r="R251" s="86">
        <f t="shared" si="9"/>
        <v>750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33">
        <f t="shared" si="10"/>
        <v>750</v>
      </c>
      <c r="AC251" s="7">
        <v>0</v>
      </c>
      <c r="AD251" s="7">
        <v>0</v>
      </c>
    </row>
    <row r="252" spans="1:32" ht="28.5" customHeight="1" x14ac:dyDescent="0.25">
      <c r="A252" s="6" t="s">
        <v>31</v>
      </c>
      <c r="B252" s="70" t="s">
        <v>426</v>
      </c>
      <c r="C252" s="70" t="s">
        <v>426</v>
      </c>
      <c r="D252" s="70" t="s">
        <v>33</v>
      </c>
      <c r="E252" s="71" t="s">
        <v>34</v>
      </c>
      <c r="F252" s="72" t="s">
        <v>33</v>
      </c>
      <c r="G252" s="71" t="s">
        <v>35</v>
      </c>
      <c r="H252" s="48" t="s">
        <v>427</v>
      </c>
      <c r="I252" s="49" t="s">
        <v>36</v>
      </c>
      <c r="J252" s="50" t="s">
        <v>319</v>
      </c>
      <c r="K252" s="51" t="s">
        <v>429</v>
      </c>
      <c r="L252" s="54"/>
      <c r="M252" s="52"/>
      <c r="N252" s="53" t="s">
        <v>53</v>
      </c>
      <c r="O252" s="54">
        <v>4</v>
      </c>
      <c r="P252" s="54">
        <v>13</v>
      </c>
      <c r="Q252" s="56" t="s">
        <v>172</v>
      </c>
      <c r="R252" s="86">
        <f t="shared" si="9"/>
        <v>52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33">
        <f t="shared" si="10"/>
        <v>52</v>
      </c>
      <c r="AC252" s="7">
        <v>0</v>
      </c>
      <c r="AD252" s="7">
        <v>0</v>
      </c>
    </row>
    <row r="253" spans="1:32" ht="28.5" customHeight="1" x14ac:dyDescent="0.25">
      <c r="A253" s="6" t="s">
        <v>31</v>
      </c>
      <c r="B253" s="70" t="s">
        <v>426</v>
      </c>
      <c r="C253" s="70" t="s">
        <v>426</v>
      </c>
      <c r="D253" s="70" t="s">
        <v>33</v>
      </c>
      <c r="E253" s="71" t="s">
        <v>34</v>
      </c>
      <c r="F253" s="72" t="s">
        <v>33</v>
      </c>
      <c r="G253" s="71" t="s">
        <v>35</v>
      </c>
      <c r="H253" s="48" t="s">
        <v>427</v>
      </c>
      <c r="I253" s="49" t="s">
        <v>36</v>
      </c>
      <c r="J253" s="50" t="s">
        <v>430</v>
      </c>
      <c r="K253" s="51" t="s">
        <v>431</v>
      </c>
      <c r="L253" s="54"/>
      <c r="M253" s="52"/>
      <c r="N253" s="53" t="s">
        <v>432</v>
      </c>
      <c r="O253" s="54">
        <v>2</v>
      </c>
      <c r="P253" s="54">
        <v>51</v>
      </c>
      <c r="Q253" s="56" t="s">
        <v>172</v>
      </c>
      <c r="R253" s="86">
        <f t="shared" si="9"/>
        <v>102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33">
        <f t="shared" si="10"/>
        <v>102</v>
      </c>
      <c r="AC253" s="7">
        <v>0</v>
      </c>
      <c r="AD253" s="7">
        <v>0</v>
      </c>
    </row>
    <row r="254" spans="1:32" ht="28.5" customHeight="1" x14ac:dyDescent="0.25">
      <c r="A254" s="6" t="s">
        <v>31</v>
      </c>
      <c r="B254" s="70" t="s">
        <v>426</v>
      </c>
      <c r="C254" s="70" t="s">
        <v>426</v>
      </c>
      <c r="D254" s="70" t="s">
        <v>33</v>
      </c>
      <c r="E254" s="71" t="s">
        <v>34</v>
      </c>
      <c r="F254" s="72" t="s">
        <v>33</v>
      </c>
      <c r="G254" s="71" t="s">
        <v>35</v>
      </c>
      <c r="H254" s="48" t="s">
        <v>427</v>
      </c>
      <c r="I254" s="49" t="s">
        <v>36</v>
      </c>
      <c r="J254" s="50" t="s">
        <v>433</v>
      </c>
      <c r="K254" s="51" t="s">
        <v>434</v>
      </c>
      <c r="L254" s="54"/>
      <c r="M254" s="52"/>
      <c r="N254" s="53" t="s">
        <v>432</v>
      </c>
      <c r="O254" s="54">
        <v>2</v>
      </c>
      <c r="P254" s="54">
        <v>20</v>
      </c>
      <c r="Q254" s="56" t="s">
        <v>172</v>
      </c>
      <c r="R254" s="86">
        <f t="shared" si="9"/>
        <v>40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33">
        <f t="shared" si="10"/>
        <v>40</v>
      </c>
      <c r="AC254" s="7">
        <v>0</v>
      </c>
      <c r="AD254" s="7">
        <v>0</v>
      </c>
    </row>
    <row r="255" spans="1:32" ht="28.5" customHeight="1" x14ac:dyDescent="0.25">
      <c r="A255" s="6" t="s">
        <v>31</v>
      </c>
      <c r="B255" s="70" t="s">
        <v>426</v>
      </c>
      <c r="C255" s="70" t="s">
        <v>426</v>
      </c>
      <c r="D255" s="70" t="s">
        <v>33</v>
      </c>
      <c r="E255" s="71" t="s">
        <v>34</v>
      </c>
      <c r="F255" s="72" t="s">
        <v>33</v>
      </c>
      <c r="G255" s="71" t="s">
        <v>35</v>
      </c>
      <c r="H255" s="48" t="s">
        <v>427</v>
      </c>
      <c r="I255" s="49" t="s">
        <v>36</v>
      </c>
      <c r="J255" s="50" t="s">
        <v>210</v>
      </c>
      <c r="K255" s="51" t="s">
        <v>435</v>
      </c>
      <c r="L255" s="54"/>
      <c r="M255" s="52"/>
      <c r="N255" s="53" t="s">
        <v>53</v>
      </c>
      <c r="O255" s="54">
        <v>1</v>
      </c>
      <c r="P255" s="54">
        <v>1250</v>
      </c>
      <c r="Q255" s="56" t="s">
        <v>172</v>
      </c>
      <c r="R255" s="86">
        <f t="shared" si="9"/>
        <v>1250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33">
        <f t="shared" si="10"/>
        <v>1250</v>
      </c>
      <c r="AC255" s="7">
        <v>0</v>
      </c>
      <c r="AD255" s="7">
        <v>0</v>
      </c>
    </row>
    <row r="256" spans="1:32" ht="28.5" customHeight="1" x14ac:dyDescent="0.25">
      <c r="A256" s="6" t="s">
        <v>31</v>
      </c>
      <c r="B256" s="70" t="s">
        <v>426</v>
      </c>
      <c r="C256" s="70" t="s">
        <v>426</v>
      </c>
      <c r="D256" s="70" t="s">
        <v>33</v>
      </c>
      <c r="E256" s="71" t="s">
        <v>34</v>
      </c>
      <c r="F256" s="72" t="s">
        <v>33</v>
      </c>
      <c r="G256" s="71" t="s">
        <v>35</v>
      </c>
      <c r="H256" s="48" t="s">
        <v>427</v>
      </c>
      <c r="I256" s="49" t="s">
        <v>36</v>
      </c>
      <c r="J256" s="50" t="s">
        <v>436</v>
      </c>
      <c r="K256" s="51" t="s">
        <v>437</v>
      </c>
      <c r="L256" s="54"/>
      <c r="M256" s="52"/>
      <c r="N256" s="53" t="s">
        <v>89</v>
      </c>
      <c r="O256" s="54">
        <v>1</v>
      </c>
      <c r="P256" s="54">
        <v>38</v>
      </c>
      <c r="Q256" s="56" t="s">
        <v>172</v>
      </c>
      <c r="R256" s="86">
        <f t="shared" si="9"/>
        <v>38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33">
        <f t="shared" si="10"/>
        <v>38</v>
      </c>
      <c r="AC256" s="7">
        <v>0</v>
      </c>
      <c r="AD256" s="7">
        <v>0</v>
      </c>
    </row>
    <row r="257" spans="1:30" ht="28.5" customHeight="1" x14ac:dyDescent="0.25">
      <c r="A257" s="6" t="s">
        <v>31</v>
      </c>
      <c r="B257" s="70" t="s">
        <v>426</v>
      </c>
      <c r="C257" s="70" t="s">
        <v>426</v>
      </c>
      <c r="D257" s="70" t="s">
        <v>33</v>
      </c>
      <c r="E257" s="71" t="s">
        <v>34</v>
      </c>
      <c r="F257" s="72" t="s">
        <v>33</v>
      </c>
      <c r="G257" s="71" t="s">
        <v>35</v>
      </c>
      <c r="H257" s="48" t="s">
        <v>427</v>
      </c>
      <c r="I257" s="49" t="s">
        <v>36</v>
      </c>
      <c r="J257" s="50" t="s">
        <v>438</v>
      </c>
      <c r="K257" s="51" t="s">
        <v>439</v>
      </c>
      <c r="L257" s="54"/>
      <c r="M257" s="52"/>
      <c r="N257" s="53" t="s">
        <v>89</v>
      </c>
      <c r="O257" s="54">
        <v>1</v>
      </c>
      <c r="P257" s="54">
        <v>24</v>
      </c>
      <c r="Q257" s="56" t="s">
        <v>172</v>
      </c>
      <c r="R257" s="86">
        <f t="shared" si="9"/>
        <v>24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33">
        <f t="shared" si="10"/>
        <v>24</v>
      </c>
      <c r="AC257" s="7">
        <v>0</v>
      </c>
      <c r="AD257" s="7">
        <v>0</v>
      </c>
    </row>
    <row r="258" spans="1:30" ht="28.5" customHeight="1" x14ac:dyDescent="0.25">
      <c r="A258" s="6" t="s">
        <v>31</v>
      </c>
      <c r="B258" s="70" t="s">
        <v>426</v>
      </c>
      <c r="C258" s="70" t="s">
        <v>426</v>
      </c>
      <c r="D258" s="70" t="s">
        <v>33</v>
      </c>
      <c r="E258" s="71" t="s">
        <v>34</v>
      </c>
      <c r="F258" s="72" t="s">
        <v>33</v>
      </c>
      <c r="G258" s="71" t="s">
        <v>35</v>
      </c>
      <c r="H258" s="48" t="s">
        <v>427</v>
      </c>
      <c r="I258" s="49" t="s">
        <v>36</v>
      </c>
      <c r="J258" s="50" t="s">
        <v>440</v>
      </c>
      <c r="K258" s="51" t="s">
        <v>441</v>
      </c>
      <c r="L258" s="54"/>
      <c r="M258" s="52"/>
      <c r="N258" s="53" t="s">
        <v>89</v>
      </c>
      <c r="O258" s="54">
        <v>2</v>
      </c>
      <c r="P258" s="54">
        <v>9</v>
      </c>
      <c r="Q258" s="56" t="s">
        <v>172</v>
      </c>
      <c r="R258" s="86">
        <f t="shared" si="9"/>
        <v>18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33">
        <f t="shared" si="10"/>
        <v>18</v>
      </c>
      <c r="AC258" s="7">
        <v>0</v>
      </c>
      <c r="AD258" s="7">
        <v>0</v>
      </c>
    </row>
    <row r="259" spans="1:30" ht="28.5" customHeight="1" x14ac:dyDescent="0.25">
      <c r="A259" s="6" t="s">
        <v>31</v>
      </c>
      <c r="B259" s="70" t="s">
        <v>426</v>
      </c>
      <c r="C259" s="70" t="s">
        <v>426</v>
      </c>
      <c r="D259" s="70" t="s">
        <v>33</v>
      </c>
      <c r="E259" s="71" t="s">
        <v>34</v>
      </c>
      <c r="F259" s="72" t="s">
        <v>33</v>
      </c>
      <c r="G259" s="71" t="s">
        <v>35</v>
      </c>
      <c r="H259" s="48" t="s">
        <v>442</v>
      </c>
      <c r="I259" s="49" t="s">
        <v>443</v>
      </c>
      <c r="J259" s="50" t="s">
        <v>444</v>
      </c>
      <c r="K259" s="51" t="s">
        <v>445</v>
      </c>
      <c r="L259" s="54"/>
      <c r="M259" s="52"/>
      <c r="N259" s="53" t="s">
        <v>89</v>
      </c>
      <c r="O259" s="54">
        <v>1</v>
      </c>
      <c r="P259" s="54">
        <v>464</v>
      </c>
      <c r="Q259" s="56" t="s">
        <v>172</v>
      </c>
      <c r="R259" s="86">
        <f t="shared" si="9"/>
        <v>464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33">
        <f t="shared" si="10"/>
        <v>464</v>
      </c>
      <c r="AC259" s="7">
        <v>0</v>
      </c>
      <c r="AD259" s="7">
        <v>0</v>
      </c>
    </row>
    <row r="260" spans="1:30" ht="28.5" customHeight="1" x14ac:dyDescent="0.25">
      <c r="A260" s="6" t="s">
        <v>31</v>
      </c>
      <c r="B260" s="70" t="s">
        <v>426</v>
      </c>
      <c r="C260" s="70" t="s">
        <v>426</v>
      </c>
      <c r="D260" s="70" t="s">
        <v>33</v>
      </c>
      <c r="E260" s="71" t="s">
        <v>34</v>
      </c>
      <c r="F260" s="72" t="s">
        <v>33</v>
      </c>
      <c r="G260" s="71" t="s">
        <v>35</v>
      </c>
      <c r="H260" s="48" t="s">
        <v>385</v>
      </c>
      <c r="I260" s="49" t="s">
        <v>182</v>
      </c>
      <c r="J260" s="50" t="s">
        <v>359</v>
      </c>
      <c r="K260" s="51" t="s">
        <v>446</v>
      </c>
      <c r="L260" s="54"/>
      <c r="M260" s="52"/>
      <c r="N260" s="53" t="s">
        <v>89</v>
      </c>
      <c r="O260" s="54">
        <v>2</v>
      </c>
      <c r="P260" s="54">
        <v>140</v>
      </c>
      <c r="Q260" s="56" t="s">
        <v>172</v>
      </c>
      <c r="R260" s="86">
        <f t="shared" si="9"/>
        <v>280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33">
        <f t="shared" si="10"/>
        <v>280</v>
      </c>
      <c r="AC260" s="7">
        <v>0</v>
      </c>
      <c r="AD260" s="7">
        <v>0</v>
      </c>
    </row>
    <row r="261" spans="1:30" ht="28.5" customHeight="1" x14ac:dyDescent="0.25">
      <c r="A261" s="6" t="s">
        <v>31</v>
      </c>
      <c r="B261" s="70" t="s">
        <v>426</v>
      </c>
      <c r="C261" s="70" t="s">
        <v>426</v>
      </c>
      <c r="D261" s="70" t="s">
        <v>33</v>
      </c>
      <c r="E261" s="71" t="s">
        <v>34</v>
      </c>
      <c r="F261" s="72" t="s">
        <v>33</v>
      </c>
      <c r="G261" s="71" t="s">
        <v>35</v>
      </c>
      <c r="H261" s="48" t="s">
        <v>385</v>
      </c>
      <c r="I261" s="49" t="s">
        <v>182</v>
      </c>
      <c r="J261" s="50" t="s">
        <v>355</v>
      </c>
      <c r="K261" s="51" t="s">
        <v>447</v>
      </c>
      <c r="L261" s="54"/>
      <c r="M261" s="52"/>
      <c r="N261" s="53" t="s">
        <v>90</v>
      </c>
      <c r="O261" s="54">
        <v>2</v>
      </c>
      <c r="P261" s="54">
        <v>48</v>
      </c>
      <c r="Q261" s="56" t="s">
        <v>172</v>
      </c>
      <c r="R261" s="86">
        <f t="shared" si="9"/>
        <v>96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33">
        <f t="shared" si="10"/>
        <v>96</v>
      </c>
      <c r="AC261" s="7">
        <v>0</v>
      </c>
      <c r="AD261" s="7">
        <v>0</v>
      </c>
    </row>
    <row r="262" spans="1:30" ht="28.5" customHeight="1" x14ac:dyDescent="0.25">
      <c r="A262" s="6" t="s">
        <v>31</v>
      </c>
      <c r="B262" s="70" t="s">
        <v>426</v>
      </c>
      <c r="C262" s="70" t="s">
        <v>426</v>
      </c>
      <c r="D262" s="70" t="s">
        <v>33</v>
      </c>
      <c r="E262" s="71" t="s">
        <v>34</v>
      </c>
      <c r="F262" s="72" t="s">
        <v>33</v>
      </c>
      <c r="G262" s="71" t="s">
        <v>35</v>
      </c>
      <c r="H262" s="48" t="s">
        <v>385</v>
      </c>
      <c r="I262" s="49" t="s">
        <v>182</v>
      </c>
      <c r="J262" s="50" t="s">
        <v>448</v>
      </c>
      <c r="K262" s="51" t="s">
        <v>449</v>
      </c>
      <c r="L262" s="54"/>
      <c r="M262" s="52"/>
      <c r="N262" s="53" t="s">
        <v>90</v>
      </c>
      <c r="O262" s="54">
        <v>2</v>
      </c>
      <c r="P262" s="54">
        <v>48</v>
      </c>
      <c r="Q262" s="56" t="s">
        <v>172</v>
      </c>
      <c r="R262" s="86">
        <f t="shared" si="9"/>
        <v>96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33">
        <f t="shared" si="10"/>
        <v>96</v>
      </c>
      <c r="AC262" s="7">
        <v>0</v>
      </c>
      <c r="AD262" s="7">
        <v>0</v>
      </c>
    </row>
    <row r="263" spans="1:30" ht="28.5" customHeight="1" x14ac:dyDescent="0.25">
      <c r="A263" s="6" t="s">
        <v>31</v>
      </c>
      <c r="B263" s="70" t="s">
        <v>426</v>
      </c>
      <c r="C263" s="70" t="s">
        <v>426</v>
      </c>
      <c r="D263" s="70" t="s">
        <v>33</v>
      </c>
      <c r="E263" s="71" t="s">
        <v>34</v>
      </c>
      <c r="F263" s="72" t="s">
        <v>33</v>
      </c>
      <c r="G263" s="71" t="s">
        <v>35</v>
      </c>
      <c r="H263" s="48" t="s">
        <v>385</v>
      </c>
      <c r="I263" s="49" t="s">
        <v>182</v>
      </c>
      <c r="J263" s="50" t="s">
        <v>356</v>
      </c>
      <c r="K263" s="51" t="s">
        <v>450</v>
      </c>
      <c r="L263" s="54"/>
      <c r="M263" s="52"/>
      <c r="N263" s="53" t="s">
        <v>90</v>
      </c>
      <c r="O263" s="54">
        <v>2</v>
      </c>
      <c r="P263" s="54">
        <v>46</v>
      </c>
      <c r="Q263" s="56" t="s">
        <v>172</v>
      </c>
      <c r="R263" s="86">
        <f t="shared" si="9"/>
        <v>92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33">
        <f t="shared" si="10"/>
        <v>92</v>
      </c>
      <c r="AC263" s="7">
        <v>0</v>
      </c>
      <c r="AD263" s="7">
        <v>0</v>
      </c>
    </row>
    <row r="264" spans="1:30" ht="28.5" customHeight="1" x14ac:dyDescent="0.25">
      <c r="A264" s="6" t="s">
        <v>31</v>
      </c>
      <c r="B264" s="70" t="s">
        <v>426</v>
      </c>
      <c r="C264" s="70" t="s">
        <v>426</v>
      </c>
      <c r="D264" s="70" t="s">
        <v>33</v>
      </c>
      <c r="E264" s="71" t="s">
        <v>34</v>
      </c>
      <c r="F264" s="72" t="s">
        <v>33</v>
      </c>
      <c r="G264" s="71" t="s">
        <v>35</v>
      </c>
      <c r="H264" s="48" t="s">
        <v>385</v>
      </c>
      <c r="I264" s="49" t="s">
        <v>182</v>
      </c>
      <c r="J264" s="50" t="s">
        <v>451</v>
      </c>
      <c r="K264" s="51" t="s">
        <v>452</v>
      </c>
      <c r="L264" s="54"/>
      <c r="M264" s="52"/>
      <c r="N264" s="53" t="s">
        <v>89</v>
      </c>
      <c r="O264" s="54">
        <v>2</v>
      </c>
      <c r="P264" s="54">
        <v>78</v>
      </c>
      <c r="Q264" s="56" t="s">
        <v>172</v>
      </c>
      <c r="R264" s="86">
        <f t="shared" si="9"/>
        <v>156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33">
        <f t="shared" si="10"/>
        <v>156</v>
      </c>
      <c r="AC264" s="7">
        <v>0</v>
      </c>
      <c r="AD264" s="7">
        <v>0</v>
      </c>
    </row>
    <row r="265" spans="1:30" ht="28.5" customHeight="1" x14ac:dyDescent="0.25">
      <c r="A265" s="6" t="s">
        <v>31</v>
      </c>
      <c r="B265" s="70" t="s">
        <v>426</v>
      </c>
      <c r="C265" s="70" t="s">
        <v>426</v>
      </c>
      <c r="D265" s="70" t="s">
        <v>33</v>
      </c>
      <c r="E265" s="71" t="s">
        <v>34</v>
      </c>
      <c r="F265" s="72" t="s">
        <v>33</v>
      </c>
      <c r="G265" s="71" t="s">
        <v>35</v>
      </c>
      <c r="H265" s="48" t="s">
        <v>385</v>
      </c>
      <c r="I265" s="49" t="s">
        <v>182</v>
      </c>
      <c r="J265" s="50" t="s">
        <v>353</v>
      </c>
      <c r="K265" s="51" t="s">
        <v>352</v>
      </c>
      <c r="L265" s="54"/>
      <c r="M265" s="52"/>
      <c r="N265" s="53" t="s">
        <v>53</v>
      </c>
      <c r="O265" s="54">
        <v>1</v>
      </c>
      <c r="P265" s="54">
        <v>264</v>
      </c>
      <c r="Q265" s="56" t="s">
        <v>172</v>
      </c>
      <c r="R265" s="86">
        <f t="shared" si="9"/>
        <v>264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33">
        <f t="shared" si="10"/>
        <v>264</v>
      </c>
      <c r="AC265" s="7">
        <v>0</v>
      </c>
      <c r="AD265" s="7">
        <v>0</v>
      </c>
    </row>
    <row r="266" spans="1:30" ht="28.5" customHeight="1" x14ac:dyDescent="0.25">
      <c r="A266" s="6" t="s">
        <v>31</v>
      </c>
      <c r="B266" s="70" t="s">
        <v>426</v>
      </c>
      <c r="C266" s="70" t="s">
        <v>426</v>
      </c>
      <c r="D266" s="70" t="s">
        <v>33</v>
      </c>
      <c r="E266" s="71" t="s">
        <v>34</v>
      </c>
      <c r="F266" s="72" t="s">
        <v>33</v>
      </c>
      <c r="G266" s="71" t="s">
        <v>35</v>
      </c>
      <c r="H266" s="48" t="s">
        <v>385</v>
      </c>
      <c r="I266" s="49" t="s">
        <v>182</v>
      </c>
      <c r="J266" s="50" t="s">
        <v>351</v>
      </c>
      <c r="K266" s="51" t="s">
        <v>396</v>
      </c>
      <c r="L266" s="54"/>
      <c r="M266" s="52"/>
      <c r="N266" s="53" t="s">
        <v>53</v>
      </c>
      <c r="O266" s="54">
        <v>1</v>
      </c>
      <c r="P266" s="54">
        <v>361</v>
      </c>
      <c r="Q266" s="56" t="s">
        <v>172</v>
      </c>
      <c r="R266" s="86">
        <f t="shared" si="9"/>
        <v>361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33">
        <f t="shared" si="10"/>
        <v>361</v>
      </c>
      <c r="AC266" s="7">
        <v>0</v>
      </c>
      <c r="AD266" s="7">
        <v>0</v>
      </c>
    </row>
    <row r="267" spans="1:30" ht="28.5" customHeight="1" x14ac:dyDescent="0.25">
      <c r="A267" s="6" t="s">
        <v>31</v>
      </c>
      <c r="B267" s="70" t="s">
        <v>426</v>
      </c>
      <c r="C267" s="70" t="s">
        <v>426</v>
      </c>
      <c r="D267" s="70" t="s">
        <v>33</v>
      </c>
      <c r="E267" s="71" t="s">
        <v>34</v>
      </c>
      <c r="F267" s="72" t="s">
        <v>33</v>
      </c>
      <c r="G267" s="71" t="s">
        <v>35</v>
      </c>
      <c r="H267" s="48" t="s">
        <v>385</v>
      </c>
      <c r="I267" s="49" t="s">
        <v>182</v>
      </c>
      <c r="J267" s="50" t="s">
        <v>453</v>
      </c>
      <c r="K267" s="51" t="s">
        <v>454</v>
      </c>
      <c r="L267" s="54"/>
      <c r="M267" s="52"/>
      <c r="N267" s="53" t="s">
        <v>89</v>
      </c>
      <c r="O267" s="54">
        <v>2</v>
      </c>
      <c r="P267" s="54">
        <v>46</v>
      </c>
      <c r="Q267" s="56" t="s">
        <v>172</v>
      </c>
      <c r="R267" s="86">
        <f t="shared" si="9"/>
        <v>92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33">
        <f t="shared" si="10"/>
        <v>92</v>
      </c>
      <c r="AC267" s="7">
        <v>0</v>
      </c>
      <c r="AD267" s="7">
        <v>0</v>
      </c>
    </row>
    <row r="268" spans="1:30" ht="28.5" customHeight="1" x14ac:dyDescent="0.25">
      <c r="A268" s="6" t="s">
        <v>31</v>
      </c>
      <c r="B268" s="70" t="s">
        <v>426</v>
      </c>
      <c r="C268" s="70" t="s">
        <v>426</v>
      </c>
      <c r="D268" s="70" t="s">
        <v>33</v>
      </c>
      <c r="E268" s="71" t="s">
        <v>34</v>
      </c>
      <c r="F268" s="72" t="s">
        <v>33</v>
      </c>
      <c r="G268" s="71" t="s">
        <v>35</v>
      </c>
      <c r="H268" s="48" t="s">
        <v>455</v>
      </c>
      <c r="I268" s="49" t="s">
        <v>44</v>
      </c>
      <c r="J268" s="50" t="s">
        <v>456</v>
      </c>
      <c r="K268" s="51" t="s">
        <v>457</v>
      </c>
      <c r="L268" s="54"/>
      <c r="M268" s="52"/>
      <c r="N268" s="53" t="s">
        <v>89</v>
      </c>
      <c r="O268" s="54">
        <v>5</v>
      </c>
      <c r="P268" s="54">
        <v>20</v>
      </c>
      <c r="Q268" s="56" t="s">
        <v>172</v>
      </c>
      <c r="R268" s="86">
        <f t="shared" si="9"/>
        <v>100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33">
        <f t="shared" si="10"/>
        <v>100</v>
      </c>
      <c r="AC268" s="7">
        <v>0</v>
      </c>
      <c r="AD268" s="7">
        <v>0</v>
      </c>
    </row>
    <row r="269" spans="1:30" ht="28.5" customHeight="1" x14ac:dyDescent="0.25">
      <c r="A269" s="6" t="s">
        <v>31</v>
      </c>
      <c r="B269" s="70" t="s">
        <v>426</v>
      </c>
      <c r="C269" s="70" t="s">
        <v>426</v>
      </c>
      <c r="D269" s="70" t="s">
        <v>33</v>
      </c>
      <c r="E269" s="71" t="s">
        <v>34</v>
      </c>
      <c r="F269" s="72" t="s">
        <v>33</v>
      </c>
      <c r="G269" s="71" t="s">
        <v>35</v>
      </c>
      <c r="H269" s="48" t="s">
        <v>455</v>
      </c>
      <c r="I269" s="49" t="s">
        <v>44</v>
      </c>
      <c r="J269" s="50" t="s">
        <v>456</v>
      </c>
      <c r="K269" s="51" t="s">
        <v>457</v>
      </c>
      <c r="L269" s="54"/>
      <c r="M269" s="52"/>
      <c r="N269" s="53" t="s">
        <v>89</v>
      </c>
      <c r="O269" s="54">
        <v>9</v>
      </c>
      <c r="P269" s="54">
        <v>20</v>
      </c>
      <c r="Q269" s="56" t="s">
        <v>172</v>
      </c>
      <c r="R269" s="86">
        <f t="shared" si="9"/>
        <v>180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33">
        <f t="shared" si="10"/>
        <v>180</v>
      </c>
      <c r="AC269" s="7">
        <v>0</v>
      </c>
      <c r="AD269" s="7">
        <v>0</v>
      </c>
    </row>
    <row r="270" spans="1:30" ht="28.5" customHeight="1" x14ac:dyDescent="0.25">
      <c r="A270" s="6" t="s">
        <v>31</v>
      </c>
      <c r="B270" s="70" t="s">
        <v>426</v>
      </c>
      <c r="C270" s="70" t="s">
        <v>426</v>
      </c>
      <c r="D270" s="70" t="s">
        <v>33</v>
      </c>
      <c r="E270" s="71" t="s">
        <v>34</v>
      </c>
      <c r="F270" s="72" t="s">
        <v>33</v>
      </c>
      <c r="G270" s="71" t="s">
        <v>35</v>
      </c>
      <c r="H270" s="48" t="s">
        <v>455</v>
      </c>
      <c r="I270" s="49" t="s">
        <v>44</v>
      </c>
      <c r="J270" s="20" t="s">
        <v>458</v>
      </c>
      <c r="K270" s="55" t="s">
        <v>459</v>
      </c>
      <c r="L270" s="56"/>
      <c r="M270" s="44"/>
      <c r="N270" s="45" t="s">
        <v>53</v>
      </c>
      <c r="O270" s="56">
        <v>3</v>
      </c>
      <c r="P270" s="56">
        <v>95</v>
      </c>
      <c r="Q270" s="56" t="s">
        <v>172</v>
      </c>
      <c r="R270" s="86">
        <f t="shared" si="9"/>
        <v>285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33">
        <f t="shared" si="10"/>
        <v>285</v>
      </c>
      <c r="AC270" s="7">
        <v>0</v>
      </c>
      <c r="AD270" s="7">
        <v>0</v>
      </c>
    </row>
    <row r="271" spans="1:30" ht="28.5" customHeight="1" x14ac:dyDescent="0.25">
      <c r="A271" s="6" t="s">
        <v>31</v>
      </c>
      <c r="B271" s="70" t="s">
        <v>426</v>
      </c>
      <c r="C271" s="70" t="s">
        <v>426</v>
      </c>
      <c r="D271" s="70" t="s">
        <v>460</v>
      </c>
      <c r="E271" s="71" t="s">
        <v>461</v>
      </c>
      <c r="F271" s="72" t="s">
        <v>460</v>
      </c>
      <c r="G271" s="71" t="s">
        <v>462</v>
      </c>
      <c r="H271" s="48" t="s">
        <v>463</v>
      </c>
      <c r="I271" s="49" t="s">
        <v>464</v>
      </c>
      <c r="J271" s="20" t="s">
        <v>465</v>
      </c>
      <c r="K271" s="55" t="s">
        <v>466</v>
      </c>
      <c r="L271" s="56"/>
      <c r="M271" s="44"/>
      <c r="N271" s="45" t="s">
        <v>89</v>
      </c>
      <c r="O271" s="56">
        <v>1</v>
      </c>
      <c r="P271" s="56">
        <v>102</v>
      </c>
      <c r="Q271" s="56" t="s">
        <v>172</v>
      </c>
      <c r="R271" s="86">
        <f t="shared" si="9"/>
        <v>102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33">
        <f t="shared" si="10"/>
        <v>102</v>
      </c>
      <c r="AC271" s="7">
        <v>0</v>
      </c>
      <c r="AD271" s="7">
        <v>0</v>
      </c>
    </row>
    <row r="272" spans="1:30" ht="28.5" customHeight="1" x14ac:dyDescent="0.25">
      <c r="A272" s="6" t="s">
        <v>31</v>
      </c>
      <c r="B272" s="70" t="s">
        <v>426</v>
      </c>
      <c r="C272" s="70" t="s">
        <v>426</v>
      </c>
      <c r="D272" s="70" t="s">
        <v>33</v>
      </c>
      <c r="E272" s="71" t="s">
        <v>34</v>
      </c>
      <c r="F272" s="72" t="s">
        <v>33</v>
      </c>
      <c r="G272" s="71" t="s">
        <v>35</v>
      </c>
      <c r="H272" s="48" t="s">
        <v>417</v>
      </c>
      <c r="I272" s="49" t="s">
        <v>266</v>
      </c>
      <c r="J272" s="21"/>
      <c r="K272" s="55" t="s">
        <v>467</v>
      </c>
      <c r="L272" s="87" t="s">
        <v>468</v>
      </c>
      <c r="M272" s="44" t="s">
        <v>170</v>
      </c>
      <c r="N272" s="45" t="s">
        <v>70</v>
      </c>
      <c r="O272" s="56">
        <v>1</v>
      </c>
      <c r="P272" s="56">
        <v>2900</v>
      </c>
      <c r="Q272" s="56" t="s">
        <v>172</v>
      </c>
      <c r="R272" s="86">
        <f t="shared" si="9"/>
        <v>2900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33">
        <f t="shared" si="10"/>
        <v>2900</v>
      </c>
      <c r="AC272" s="7">
        <v>0</v>
      </c>
      <c r="AD272" s="7">
        <v>0</v>
      </c>
    </row>
    <row r="273" spans="1:30" ht="28.5" customHeight="1" x14ac:dyDescent="0.25">
      <c r="A273" s="6" t="s">
        <v>31</v>
      </c>
      <c r="B273" s="70" t="s">
        <v>426</v>
      </c>
      <c r="C273" s="70" t="s">
        <v>426</v>
      </c>
      <c r="D273" s="70" t="s">
        <v>33</v>
      </c>
      <c r="E273" s="71" t="s">
        <v>34</v>
      </c>
      <c r="F273" s="72" t="s">
        <v>33</v>
      </c>
      <c r="G273" s="71" t="s">
        <v>35</v>
      </c>
      <c r="H273" s="48" t="s">
        <v>469</v>
      </c>
      <c r="I273" s="49" t="s">
        <v>470</v>
      </c>
      <c r="J273" s="21"/>
      <c r="K273" s="55" t="s">
        <v>471</v>
      </c>
      <c r="L273" s="87"/>
      <c r="M273" s="44"/>
      <c r="N273" s="45" t="s">
        <v>70</v>
      </c>
      <c r="O273" s="56">
        <v>1</v>
      </c>
      <c r="P273" s="56">
        <v>600</v>
      </c>
      <c r="Q273" s="56" t="s">
        <v>172</v>
      </c>
      <c r="R273" s="86">
        <f t="shared" si="9"/>
        <v>600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33">
        <f t="shared" si="10"/>
        <v>600</v>
      </c>
      <c r="AC273" s="7">
        <v>0</v>
      </c>
      <c r="AD273" s="7">
        <v>0</v>
      </c>
    </row>
    <row r="274" spans="1:30" ht="28.5" customHeight="1" x14ac:dyDescent="0.25">
      <c r="A274" s="6" t="s">
        <v>31</v>
      </c>
      <c r="B274" s="70" t="s">
        <v>426</v>
      </c>
      <c r="C274" s="70" t="s">
        <v>426</v>
      </c>
      <c r="D274" s="70" t="s">
        <v>33</v>
      </c>
      <c r="E274" s="71" t="s">
        <v>34</v>
      </c>
      <c r="F274" s="72" t="s">
        <v>33</v>
      </c>
      <c r="G274" s="71" t="s">
        <v>69</v>
      </c>
      <c r="H274" s="48" t="s">
        <v>419</v>
      </c>
      <c r="I274" s="49" t="s">
        <v>420</v>
      </c>
      <c r="J274" s="21"/>
      <c r="K274" s="55" t="s">
        <v>472</v>
      </c>
      <c r="L274" s="87"/>
      <c r="M274" s="44"/>
      <c r="N274" s="45" t="s">
        <v>70</v>
      </c>
      <c r="O274" s="56">
        <v>1</v>
      </c>
      <c r="P274" s="56">
        <v>560</v>
      </c>
      <c r="Q274" s="56" t="s">
        <v>172</v>
      </c>
      <c r="R274" s="86">
        <f t="shared" si="9"/>
        <v>560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33">
        <f t="shared" si="10"/>
        <v>560</v>
      </c>
      <c r="AC274" s="7">
        <v>0</v>
      </c>
      <c r="AD274" s="7">
        <v>0</v>
      </c>
    </row>
    <row r="275" spans="1:30" ht="28.5" customHeight="1" x14ac:dyDescent="0.25">
      <c r="A275" s="6" t="s">
        <v>31</v>
      </c>
      <c r="B275" s="70" t="s">
        <v>426</v>
      </c>
      <c r="C275" s="70" t="s">
        <v>426</v>
      </c>
      <c r="D275" s="70" t="s">
        <v>33</v>
      </c>
      <c r="E275" s="71" t="s">
        <v>34</v>
      </c>
      <c r="F275" s="72" t="s">
        <v>33</v>
      </c>
      <c r="G275" s="71" t="s">
        <v>69</v>
      </c>
      <c r="H275" s="48" t="s">
        <v>473</v>
      </c>
      <c r="I275" s="49" t="s">
        <v>76</v>
      </c>
      <c r="J275" s="21"/>
      <c r="K275" s="55" t="s">
        <v>474</v>
      </c>
      <c r="L275" s="87" t="s">
        <v>475</v>
      </c>
      <c r="M275" s="44" t="s">
        <v>170</v>
      </c>
      <c r="N275" s="45" t="s">
        <v>70</v>
      </c>
      <c r="O275" s="56">
        <v>1</v>
      </c>
      <c r="P275" s="56">
        <v>21550</v>
      </c>
      <c r="Q275" s="56" t="s">
        <v>172</v>
      </c>
      <c r="R275" s="86">
        <f t="shared" si="9"/>
        <v>21550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33">
        <f t="shared" si="10"/>
        <v>21550</v>
      </c>
      <c r="AC275" s="7">
        <v>0</v>
      </c>
      <c r="AD275" s="7">
        <v>0</v>
      </c>
    </row>
    <row r="276" spans="1:30" ht="28.5" customHeight="1" x14ac:dyDescent="0.25">
      <c r="A276" s="6" t="s">
        <v>31</v>
      </c>
      <c r="B276" s="70" t="s">
        <v>426</v>
      </c>
      <c r="C276" s="70" t="s">
        <v>426</v>
      </c>
      <c r="D276" s="70" t="s">
        <v>33</v>
      </c>
      <c r="E276" s="71" t="s">
        <v>34</v>
      </c>
      <c r="F276" s="72" t="s">
        <v>33</v>
      </c>
      <c r="G276" s="71" t="s">
        <v>69</v>
      </c>
      <c r="H276" s="48" t="s">
        <v>424</v>
      </c>
      <c r="I276" s="49" t="s">
        <v>168</v>
      </c>
      <c r="J276" s="21"/>
      <c r="K276" s="55" t="s">
        <v>476</v>
      </c>
      <c r="L276" s="87" t="s">
        <v>477</v>
      </c>
      <c r="M276" s="44" t="s">
        <v>478</v>
      </c>
      <c r="N276" s="45" t="s">
        <v>70</v>
      </c>
      <c r="O276" s="56">
        <v>1</v>
      </c>
      <c r="P276" s="56">
        <v>88062</v>
      </c>
      <c r="Q276" s="56" t="s">
        <v>172</v>
      </c>
      <c r="R276" s="86">
        <f t="shared" si="9"/>
        <v>88062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33">
        <f t="shared" si="10"/>
        <v>88062</v>
      </c>
      <c r="AC276" s="7">
        <v>0</v>
      </c>
      <c r="AD276" s="7">
        <v>0</v>
      </c>
    </row>
    <row r="277" spans="1:30" ht="28.5" customHeight="1" x14ac:dyDescent="0.25">
      <c r="A277" s="6" t="s">
        <v>31</v>
      </c>
      <c r="B277" s="70" t="s">
        <v>426</v>
      </c>
      <c r="C277" s="70" t="s">
        <v>426</v>
      </c>
      <c r="D277" s="70" t="s">
        <v>33</v>
      </c>
      <c r="E277" s="71" t="s">
        <v>34</v>
      </c>
      <c r="F277" s="72" t="s">
        <v>33</v>
      </c>
      <c r="G277" s="71" t="s">
        <v>69</v>
      </c>
      <c r="H277" s="48" t="s">
        <v>414</v>
      </c>
      <c r="I277" s="49" t="s">
        <v>82</v>
      </c>
      <c r="J277" s="21"/>
      <c r="K277" s="55" t="s">
        <v>479</v>
      </c>
      <c r="L277" s="87" t="s">
        <v>480</v>
      </c>
      <c r="M277" s="44" t="s">
        <v>170</v>
      </c>
      <c r="N277" s="45" t="s">
        <v>70</v>
      </c>
      <c r="O277" s="56">
        <v>1</v>
      </c>
      <c r="P277" s="56">
        <v>16791</v>
      </c>
      <c r="Q277" s="56" t="s">
        <v>172</v>
      </c>
      <c r="R277" s="86">
        <f t="shared" si="9"/>
        <v>16791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33">
        <f t="shared" si="10"/>
        <v>16791</v>
      </c>
      <c r="AC277" s="7">
        <v>0</v>
      </c>
      <c r="AD277" s="7">
        <v>0</v>
      </c>
    </row>
    <row r="278" spans="1:30" ht="28.5" customHeight="1" x14ac:dyDescent="0.25">
      <c r="A278" s="6" t="s">
        <v>31</v>
      </c>
      <c r="B278" s="70" t="s">
        <v>426</v>
      </c>
      <c r="C278" s="70" t="s">
        <v>426</v>
      </c>
      <c r="D278" s="70" t="s">
        <v>33</v>
      </c>
      <c r="E278" s="71" t="s">
        <v>34</v>
      </c>
      <c r="F278" s="72" t="s">
        <v>33</v>
      </c>
      <c r="G278" s="71" t="s">
        <v>175</v>
      </c>
      <c r="H278" s="48" t="s">
        <v>481</v>
      </c>
      <c r="I278" s="49" t="s">
        <v>482</v>
      </c>
      <c r="J278" s="21" t="s">
        <v>483</v>
      </c>
      <c r="K278" s="55" t="s">
        <v>484</v>
      </c>
      <c r="L278" s="87"/>
      <c r="M278" s="44"/>
      <c r="N278" s="45" t="s">
        <v>89</v>
      </c>
      <c r="O278" s="56">
        <v>46</v>
      </c>
      <c r="P278" s="56">
        <v>3090</v>
      </c>
      <c r="Q278" s="56" t="s">
        <v>172</v>
      </c>
      <c r="R278" s="86">
        <f t="shared" si="9"/>
        <v>142140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33">
        <f t="shared" si="10"/>
        <v>142140</v>
      </c>
      <c r="AC278" s="7">
        <v>0</v>
      </c>
      <c r="AD278" s="7">
        <v>0</v>
      </c>
    </row>
    <row r="279" spans="1:30" ht="28.5" customHeight="1" x14ac:dyDescent="0.25">
      <c r="A279" s="6" t="s">
        <v>31</v>
      </c>
      <c r="B279" s="70" t="s">
        <v>426</v>
      </c>
      <c r="C279" s="70" t="s">
        <v>426</v>
      </c>
      <c r="D279" s="70" t="s">
        <v>33</v>
      </c>
      <c r="E279" s="71" t="s">
        <v>34</v>
      </c>
      <c r="F279" s="72" t="s">
        <v>185</v>
      </c>
      <c r="G279" s="71" t="s">
        <v>186</v>
      </c>
      <c r="H279" s="48" t="s">
        <v>401</v>
      </c>
      <c r="I279" s="49" t="s">
        <v>59</v>
      </c>
      <c r="J279" s="21" t="s">
        <v>485</v>
      </c>
      <c r="K279" s="55" t="s">
        <v>486</v>
      </c>
      <c r="L279" s="87"/>
      <c r="M279" s="44"/>
      <c r="N279" s="45" t="s">
        <v>53</v>
      </c>
      <c r="O279" s="56">
        <v>5</v>
      </c>
      <c r="P279" s="56">
        <v>46</v>
      </c>
      <c r="Q279" s="56" t="s">
        <v>172</v>
      </c>
      <c r="R279" s="86">
        <f t="shared" si="9"/>
        <v>230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33">
        <f t="shared" si="10"/>
        <v>230</v>
      </c>
      <c r="AC279" s="7">
        <v>0</v>
      </c>
      <c r="AD279" s="7">
        <v>0</v>
      </c>
    </row>
    <row r="280" spans="1:30" ht="28.5" customHeight="1" x14ac:dyDescent="0.25">
      <c r="A280" s="6" t="s">
        <v>31</v>
      </c>
      <c r="B280" s="70" t="s">
        <v>426</v>
      </c>
      <c r="C280" s="70" t="s">
        <v>426</v>
      </c>
      <c r="D280" s="70" t="s">
        <v>33</v>
      </c>
      <c r="E280" s="71" t="s">
        <v>34</v>
      </c>
      <c r="F280" s="72" t="s">
        <v>185</v>
      </c>
      <c r="G280" s="71" t="s">
        <v>186</v>
      </c>
      <c r="H280" s="48" t="s">
        <v>385</v>
      </c>
      <c r="I280" s="49" t="s">
        <v>182</v>
      </c>
      <c r="J280" s="21" t="s">
        <v>487</v>
      </c>
      <c r="K280" s="55" t="s">
        <v>488</v>
      </c>
      <c r="L280" s="87"/>
      <c r="M280" s="44"/>
      <c r="N280" s="45" t="s">
        <v>39</v>
      </c>
      <c r="O280" s="56">
        <v>20</v>
      </c>
      <c r="P280" s="56">
        <v>29</v>
      </c>
      <c r="Q280" s="56" t="s">
        <v>172</v>
      </c>
      <c r="R280" s="86">
        <f t="shared" si="9"/>
        <v>580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33">
        <f t="shared" si="10"/>
        <v>580</v>
      </c>
      <c r="AC280" s="7">
        <v>0</v>
      </c>
      <c r="AD280" s="7">
        <v>0</v>
      </c>
    </row>
    <row r="281" spans="1:30" ht="28.5" customHeight="1" x14ac:dyDescent="0.25">
      <c r="A281" s="6" t="s">
        <v>31</v>
      </c>
      <c r="B281" s="70" t="s">
        <v>426</v>
      </c>
      <c r="C281" s="70" t="s">
        <v>426</v>
      </c>
      <c r="D281" s="70" t="s">
        <v>33</v>
      </c>
      <c r="E281" s="71" t="s">
        <v>34</v>
      </c>
      <c r="F281" s="72" t="s">
        <v>185</v>
      </c>
      <c r="G281" s="71" t="s">
        <v>186</v>
      </c>
      <c r="H281" s="48" t="s">
        <v>385</v>
      </c>
      <c r="I281" s="49" t="s">
        <v>182</v>
      </c>
      <c r="J281" s="21" t="s">
        <v>489</v>
      </c>
      <c r="K281" s="55" t="s">
        <v>490</v>
      </c>
      <c r="L281" s="87"/>
      <c r="M281" s="44"/>
      <c r="N281" s="45" t="s">
        <v>89</v>
      </c>
      <c r="O281" s="56">
        <v>8</v>
      </c>
      <c r="P281" s="56">
        <v>38</v>
      </c>
      <c r="Q281" s="56" t="s">
        <v>172</v>
      </c>
      <c r="R281" s="86">
        <f t="shared" si="9"/>
        <v>304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33">
        <f t="shared" si="10"/>
        <v>304</v>
      </c>
      <c r="AC281" s="7">
        <v>0</v>
      </c>
      <c r="AD281" s="7">
        <v>0</v>
      </c>
    </row>
    <row r="282" spans="1:30" ht="28.5" customHeight="1" x14ac:dyDescent="0.25">
      <c r="A282" s="6" t="s">
        <v>31</v>
      </c>
      <c r="B282" s="70" t="s">
        <v>426</v>
      </c>
      <c r="C282" s="70" t="s">
        <v>426</v>
      </c>
      <c r="D282" s="70" t="s">
        <v>33</v>
      </c>
      <c r="E282" s="71" t="s">
        <v>34</v>
      </c>
      <c r="F282" s="72" t="s">
        <v>185</v>
      </c>
      <c r="G282" s="71" t="s">
        <v>186</v>
      </c>
      <c r="H282" s="48" t="s">
        <v>385</v>
      </c>
      <c r="I282" s="49" t="s">
        <v>182</v>
      </c>
      <c r="J282" s="21" t="s">
        <v>256</v>
      </c>
      <c r="K282" s="55" t="s">
        <v>257</v>
      </c>
      <c r="L282" s="87"/>
      <c r="M282" s="44"/>
      <c r="N282" s="45" t="s">
        <v>89</v>
      </c>
      <c r="O282" s="56">
        <v>1</v>
      </c>
      <c r="P282" s="56">
        <v>146</v>
      </c>
      <c r="Q282" s="56" t="s">
        <v>172</v>
      </c>
      <c r="R282" s="86">
        <f t="shared" si="9"/>
        <v>146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33">
        <f t="shared" si="10"/>
        <v>146</v>
      </c>
      <c r="AC282" s="7">
        <v>0</v>
      </c>
      <c r="AD282" s="7">
        <v>0</v>
      </c>
    </row>
    <row r="283" spans="1:30" ht="28.5" customHeight="1" x14ac:dyDescent="0.25">
      <c r="A283" s="6" t="s">
        <v>31</v>
      </c>
      <c r="B283" s="70" t="s">
        <v>426</v>
      </c>
      <c r="C283" s="70" t="s">
        <v>426</v>
      </c>
      <c r="D283" s="70" t="s">
        <v>33</v>
      </c>
      <c r="E283" s="71" t="s">
        <v>34</v>
      </c>
      <c r="F283" s="72" t="s">
        <v>185</v>
      </c>
      <c r="G283" s="71" t="s">
        <v>186</v>
      </c>
      <c r="H283" s="48" t="s">
        <v>385</v>
      </c>
      <c r="I283" s="49" t="s">
        <v>182</v>
      </c>
      <c r="J283" s="21" t="s">
        <v>227</v>
      </c>
      <c r="K283" s="55" t="s">
        <v>228</v>
      </c>
      <c r="L283" s="87"/>
      <c r="M283" s="44"/>
      <c r="N283" s="45" t="s">
        <v>90</v>
      </c>
      <c r="O283" s="56">
        <v>4</v>
      </c>
      <c r="P283" s="56">
        <v>23</v>
      </c>
      <c r="Q283" s="56" t="s">
        <v>172</v>
      </c>
      <c r="R283" s="86">
        <f t="shared" si="9"/>
        <v>92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33">
        <f t="shared" si="10"/>
        <v>92</v>
      </c>
      <c r="AC283" s="7">
        <v>0</v>
      </c>
      <c r="AD283" s="7">
        <v>0</v>
      </c>
    </row>
    <row r="284" spans="1:30" ht="28.5" customHeight="1" x14ac:dyDescent="0.25">
      <c r="A284" s="6" t="s">
        <v>31</v>
      </c>
      <c r="B284" s="70" t="s">
        <v>426</v>
      </c>
      <c r="C284" s="70" t="s">
        <v>426</v>
      </c>
      <c r="D284" s="70" t="s">
        <v>33</v>
      </c>
      <c r="E284" s="71" t="s">
        <v>34</v>
      </c>
      <c r="F284" s="72" t="s">
        <v>185</v>
      </c>
      <c r="G284" s="71" t="s">
        <v>186</v>
      </c>
      <c r="H284" s="48" t="s">
        <v>385</v>
      </c>
      <c r="I284" s="49" t="s">
        <v>182</v>
      </c>
      <c r="J284" s="21" t="s">
        <v>394</v>
      </c>
      <c r="K284" s="55" t="s">
        <v>395</v>
      </c>
      <c r="L284" s="87"/>
      <c r="M284" s="44"/>
      <c r="N284" s="45" t="s">
        <v>89</v>
      </c>
      <c r="O284" s="56">
        <v>1</v>
      </c>
      <c r="P284" s="56">
        <v>302</v>
      </c>
      <c r="Q284" s="56" t="s">
        <v>172</v>
      </c>
      <c r="R284" s="86">
        <f t="shared" si="9"/>
        <v>302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33">
        <f t="shared" si="10"/>
        <v>302</v>
      </c>
      <c r="AC284" s="7">
        <v>0</v>
      </c>
      <c r="AD284" s="7">
        <v>0</v>
      </c>
    </row>
    <row r="285" spans="1:30" ht="28.5" customHeight="1" x14ac:dyDescent="0.25">
      <c r="A285" s="6" t="s">
        <v>31</v>
      </c>
      <c r="B285" s="70" t="s">
        <v>426</v>
      </c>
      <c r="C285" s="70" t="s">
        <v>426</v>
      </c>
      <c r="D285" s="70" t="s">
        <v>33</v>
      </c>
      <c r="E285" s="71" t="s">
        <v>34</v>
      </c>
      <c r="F285" s="72" t="s">
        <v>185</v>
      </c>
      <c r="G285" s="71" t="s">
        <v>186</v>
      </c>
      <c r="H285" s="48" t="s">
        <v>385</v>
      </c>
      <c r="I285" s="49" t="s">
        <v>182</v>
      </c>
      <c r="J285" s="21" t="s">
        <v>230</v>
      </c>
      <c r="K285" s="55" t="s">
        <v>491</v>
      </c>
      <c r="L285" s="87"/>
      <c r="M285" s="44"/>
      <c r="N285" s="45" t="s">
        <v>89</v>
      </c>
      <c r="O285" s="56">
        <v>1</v>
      </c>
      <c r="P285" s="56">
        <v>302</v>
      </c>
      <c r="Q285" s="56" t="s">
        <v>172</v>
      </c>
      <c r="R285" s="86">
        <f t="shared" si="9"/>
        <v>302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33">
        <f t="shared" si="10"/>
        <v>302</v>
      </c>
      <c r="AC285" s="7">
        <v>0</v>
      </c>
      <c r="AD285" s="7">
        <v>0</v>
      </c>
    </row>
    <row r="286" spans="1:30" ht="28.5" customHeight="1" x14ac:dyDescent="0.25">
      <c r="A286" s="6" t="s">
        <v>31</v>
      </c>
      <c r="B286" s="70" t="s">
        <v>426</v>
      </c>
      <c r="C286" s="70" t="s">
        <v>426</v>
      </c>
      <c r="D286" s="70" t="s">
        <v>33</v>
      </c>
      <c r="E286" s="71" t="s">
        <v>63</v>
      </c>
      <c r="F286" s="72" t="s">
        <v>181</v>
      </c>
      <c r="G286" s="71" t="s">
        <v>492</v>
      </c>
      <c r="H286" s="48" t="s">
        <v>404</v>
      </c>
      <c r="I286" s="49" t="s">
        <v>155</v>
      </c>
      <c r="J286" s="21" t="s">
        <v>493</v>
      </c>
      <c r="K286" s="55" t="s">
        <v>494</v>
      </c>
      <c r="L286" s="87"/>
      <c r="M286" s="44"/>
      <c r="N286" s="45" t="s">
        <v>89</v>
      </c>
      <c r="O286" s="56">
        <v>4</v>
      </c>
      <c r="P286" s="56">
        <v>200</v>
      </c>
      <c r="Q286" s="56" t="s">
        <v>172</v>
      </c>
      <c r="R286" s="86">
        <f t="shared" si="9"/>
        <v>800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33">
        <f t="shared" si="10"/>
        <v>800</v>
      </c>
      <c r="AC286" s="7">
        <v>0</v>
      </c>
      <c r="AD286" s="7">
        <v>0</v>
      </c>
    </row>
    <row r="287" spans="1:30" ht="28.5" customHeight="1" x14ac:dyDescent="0.25">
      <c r="A287" s="6" t="s">
        <v>31</v>
      </c>
      <c r="B287" s="70" t="s">
        <v>426</v>
      </c>
      <c r="C287" s="70" t="s">
        <v>426</v>
      </c>
      <c r="D287" s="70" t="s">
        <v>33</v>
      </c>
      <c r="E287" s="71" t="s">
        <v>64</v>
      </c>
      <c r="F287" s="72" t="s">
        <v>167</v>
      </c>
      <c r="G287" s="71" t="s">
        <v>66</v>
      </c>
      <c r="H287" s="48" t="s">
        <v>427</v>
      </c>
      <c r="I287" s="49" t="s">
        <v>36</v>
      </c>
      <c r="J287" s="21" t="s">
        <v>319</v>
      </c>
      <c r="K287" s="55" t="s">
        <v>429</v>
      </c>
      <c r="L287" s="87"/>
      <c r="M287" s="44"/>
      <c r="N287" s="45" t="s">
        <v>53</v>
      </c>
      <c r="O287" s="56">
        <v>4</v>
      </c>
      <c r="P287" s="56">
        <v>13</v>
      </c>
      <c r="Q287" s="56" t="s">
        <v>172</v>
      </c>
      <c r="R287" s="86">
        <f t="shared" si="9"/>
        <v>52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33">
        <f t="shared" si="10"/>
        <v>52</v>
      </c>
      <c r="AC287" s="7">
        <v>0</v>
      </c>
      <c r="AD287" s="7">
        <v>0</v>
      </c>
    </row>
    <row r="288" spans="1:30" ht="28.5" customHeight="1" x14ac:dyDescent="0.25">
      <c r="A288" s="6" t="s">
        <v>31</v>
      </c>
      <c r="B288" s="70" t="s">
        <v>426</v>
      </c>
      <c r="C288" s="70" t="s">
        <v>426</v>
      </c>
      <c r="D288" s="70" t="s">
        <v>33</v>
      </c>
      <c r="E288" s="71" t="s">
        <v>64</v>
      </c>
      <c r="F288" s="72" t="s">
        <v>167</v>
      </c>
      <c r="G288" s="71" t="s">
        <v>66</v>
      </c>
      <c r="H288" s="48" t="s">
        <v>427</v>
      </c>
      <c r="I288" s="49" t="s">
        <v>36</v>
      </c>
      <c r="J288" s="21" t="s">
        <v>495</v>
      </c>
      <c r="K288" s="55" t="s">
        <v>207</v>
      </c>
      <c r="L288" s="87"/>
      <c r="M288" s="44"/>
      <c r="N288" s="45" t="s">
        <v>89</v>
      </c>
      <c r="O288" s="56">
        <v>2</v>
      </c>
      <c r="P288" s="56">
        <v>20</v>
      </c>
      <c r="Q288" s="56" t="s">
        <v>172</v>
      </c>
      <c r="R288" s="86">
        <f t="shared" si="9"/>
        <v>40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33">
        <f t="shared" si="10"/>
        <v>40</v>
      </c>
      <c r="AC288" s="7">
        <v>0</v>
      </c>
      <c r="AD288" s="7">
        <v>0</v>
      </c>
    </row>
    <row r="289" spans="1:30" ht="28.5" customHeight="1" x14ac:dyDescent="0.25">
      <c r="A289" s="6" t="s">
        <v>31</v>
      </c>
      <c r="B289" s="70" t="s">
        <v>426</v>
      </c>
      <c r="C289" s="70" t="s">
        <v>426</v>
      </c>
      <c r="D289" s="70" t="s">
        <v>33</v>
      </c>
      <c r="E289" s="71" t="s">
        <v>64</v>
      </c>
      <c r="F289" s="72" t="s">
        <v>167</v>
      </c>
      <c r="G289" s="71" t="s">
        <v>66</v>
      </c>
      <c r="H289" s="48" t="s">
        <v>427</v>
      </c>
      <c r="I289" s="49" t="s">
        <v>36</v>
      </c>
      <c r="J289" s="21" t="s">
        <v>201</v>
      </c>
      <c r="K289" s="55" t="s">
        <v>496</v>
      </c>
      <c r="L289" s="87"/>
      <c r="M289" s="44"/>
      <c r="N289" s="45" t="s">
        <v>89</v>
      </c>
      <c r="O289" s="56">
        <v>2</v>
      </c>
      <c r="P289" s="56">
        <v>22</v>
      </c>
      <c r="Q289" s="56" t="s">
        <v>172</v>
      </c>
      <c r="R289" s="86">
        <f t="shared" si="9"/>
        <v>44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33">
        <f t="shared" si="10"/>
        <v>44</v>
      </c>
      <c r="AC289" s="7">
        <v>0</v>
      </c>
      <c r="AD289" s="7">
        <v>0</v>
      </c>
    </row>
    <row r="290" spans="1:30" ht="28.5" customHeight="1" x14ac:dyDescent="0.25">
      <c r="A290" s="6" t="s">
        <v>31</v>
      </c>
      <c r="B290" s="70" t="s">
        <v>426</v>
      </c>
      <c r="C290" s="70" t="s">
        <v>426</v>
      </c>
      <c r="D290" s="70" t="s">
        <v>33</v>
      </c>
      <c r="E290" s="71" t="s">
        <v>64</v>
      </c>
      <c r="F290" s="72" t="s">
        <v>167</v>
      </c>
      <c r="G290" s="71" t="s">
        <v>66</v>
      </c>
      <c r="H290" s="48" t="s">
        <v>427</v>
      </c>
      <c r="I290" s="49" t="s">
        <v>36</v>
      </c>
      <c r="J290" s="21" t="s">
        <v>497</v>
      </c>
      <c r="K290" s="55" t="s">
        <v>498</v>
      </c>
      <c r="L290" s="87"/>
      <c r="M290" s="44"/>
      <c r="N290" s="45" t="s">
        <v>499</v>
      </c>
      <c r="O290" s="56">
        <v>1</v>
      </c>
      <c r="P290" s="56">
        <v>146</v>
      </c>
      <c r="Q290" s="56" t="s">
        <v>172</v>
      </c>
      <c r="R290" s="86">
        <f t="shared" si="9"/>
        <v>146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33">
        <f t="shared" si="10"/>
        <v>146</v>
      </c>
      <c r="AC290" s="7">
        <v>0</v>
      </c>
      <c r="AD290" s="7">
        <v>0</v>
      </c>
    </row>
    <row r="291" spans="1:30" ht="28.5" customHeight="1" x14ac:dyDescent="0.25">
      <c r="A291" s="6" t="s">
        <v>31</v>
      </c>
      <c r="B291" s="70" t="s">
        <v>426</v>
      </c>
      <c r="C291" s="70" t="s">
        <v>426</v>
      </c>
      <c r="D291" s="70" t="s">
        <v>33</v>
      </c>
      <c r="E291" s="71" t="s">
        <v>64</v>
      </c>
      <c r="F291" s="72" t="s">
        <v>167</v>
      </c>
      <c r="G291" s="71" t="s">
        <v>66</v>
      </c>
      <c r="H291" s="48" t="s">
        <v>427</v>
      </c>
      <c r="I291" s="49" t="s">
        <v>36</v>
      </c>
      <c r="J291" s="20" t="s">
        <v>214</v>
      </c>
      <c r="K291" s="55" t="s">
        <v>500</v>
      </c>
      <c r="L291" s="56"/>
      <c r="M291" s="44"/>
      <c r="N291" s="45" t="s">
        <v>89</v>
      </c>
      <c r="O291" s="56">
        <v>24</v>
      </c>
      <c r="P291" s="56">
        <v>4</v>
      </c>
      <c r="Q291" s="56" t="s">
        <v>172</v>
      </c>
      <c r="R291" s="86">
        <f t="shared" si="9"/>
        <v>96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33">
        <f t="shared" si="10"/>
        <v>96</v>
      </c>
      <c r="AC291" s="7">
        <v>0</v>
      </c>
      <c r="AD291" s="7">
        <v>0</v>
      </c>
    </row>
    <row r="292" spans="1:30" ht="28.5" customHeight="1" x14ac:dyDescent="0.25">
      <c r="A292" s="6" t="s">
        <v>31</v>
      </c>
      <c r="B292" s="70" t="s">
        <v>426</v>
      </c>
      <c r="C292" s="70" t="s">
        <v>426</v>
      </c>
      <c r="D292" s="70" t="s">
        <v>33</v>
      </c>
      <c r="E292" s="71" t="s">
        <v>64</v>
      </c>
      <c r="F292" s="72" t="s">
        <v>167</v>
      </c>
      <c r="G292" s="71" t="s">
        <v>66</v>
      </c>
      <c r="H292" s="48" t="s">
        <v>427</v>
      </c>
      <c r="I292" s="49" t="s">
        <v>36</v>
      </c>
      <c r="J292" s="20" t="s">
        <v>501</v>
      </c>
      <c r="K292" s="55" t="s">
        <v>502</v>
      </c>
      <c r="L292" s="56"/>
      <c r="M292" s="44"/>
      <c r="N292" s="45" t="s">
        <v>53</v>
      </c>
      <c r="O292" s="56">
        <v>1</v>
      </c>
      <c r="P292" s="56">
        <v>38</v>
      </c>
      <c r="Q292" s="56" t="s">
        <v>172</v>
      </c>
      <c r="R292" s="86">
        <f t="shared" si="9"/>
        <v>38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33">
        <f t="shared" si="10"/>
        <v>38</v>
      </c>
      <c r="AC292" s="7">
        <v>0</v>
      </c>
      <c r="AD292" s="7">
        <v>0</v>
      </c>
    </row>
    <row r="293" spans="1:30" ht="28.5" customHeight="1" x14ac:dyDescent="0.25">
      <c r="A293" s="6" t="s">
        <v>31</v>
      </c>
      <c r="B293" s="70" t="s">
        <v>426</v>
      </c>
      <c r="C293" s="70" t="s">
        <v>426</v>
      </c>
      <c r="D293" s="70" t="s">
        <v>33</v>
      </c>
      <c r="E293" s="71" t="s">
        <v>64</v>
      </c>
      <c r="F293" s="72" t="s">
        <v>167</v>
      </c>
      <c r="G293" s="71" t="s">
        <v>66</v>
      </c>
      <c r="H293" s="48" t="s">
        <v>427</v>
      </c>
      <c r="I293" s="49" t="s">
        <v>36</v>
      </c>
      <c r="J293" s="20" t="s">
        <v>430</v>
      </c>
      <c r="K293" s="55" t="s">
        <v>431</v>
      </c>
      <c r="L293" s="56"/>
      <c r="M293" s="44"/>
      <c r="N293" s="45" t="s">
        <v>432</v>
      </c>
      <c r="O293" s="56">
        <v>2</v>
      </c>
      <c r="P293" s="56">
        <v>51</v>
      </c>
      <c r="Q293" s="56" t="s">
        <v>172</v>
      </c>
      <c r="R293" s="86">
        <f t="shared" si="9"/>
        <v>102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33">
        <f t="shared" si="10"/>
        <v>102</v>
      </c>
      <c r="AC293" s="7">
        <v>0</v>
      </c>
      <c r="AD293" s="7">
        <v>0</v>
      </c>
    </row>
    <row r="294" spans="1:30" ht="28.5" customHeight="1" x14ac:dyDescent="0.25">
      <c r="A294" s="6" t="s">
        <v>31</v>
      </c>
      <c r="B294" s="70" t="s">
        <v>426</v>
      </c>
      <c r="C294" s="70" t="s">
        <v>426</v>
      </c>
      <c r="D294" s="70" t="s">
        <v>33</v>
      </c>
      <c r="E294" s="71" t="s">
        <v>64</v>
      </c>
      <c r="F294" s="72" t="s">
        <v>167</v>
      </c>
      <c r="G294" s="71" t="s">
        <v>66</v>
      </c>
      <c r="H294" s="48" t="s">
        <v>427</v>
      </c>
      <c r="I294" s="49" t="s">
        <v>36</v>
      </c>
      <c r="J294" s="20" t="s">
        <v>503</v>
      </c>
      <c r="K294" s="55" t="s">
        <v>504</v>
      </c>
      <c r="L294" s="56"/>
      <c r="M294" s="44"/>
      <c r="N294" s="57" t="s">
        <v>89</v>
      </c>
      <c r="O294" s="56">
        <v>1</v>
      </c>
      <c r="P294" s="56">
        <v>132</v>
      </c>
      <c r="Q294" s="56" t="s">
        <v>172</v>
      </c>
      <c r="R294" s="86">
        <f t="shared" si="9"/>
        <v>132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33">
        <f t="shared" si="10"/>
        <v>132</v>
      </c>
      <c r="AC294" s="7">
        <v>0</v>
      </c>
      <c r="AD294" s="7">
        <v>0</v>
      </c>
    </row>
    <row r="295" spans="1:30" ht="28.5" customHeight="1" x14ac:dyDescent="0.25">
      <c r="A295" s="6" t="s">
        <v>31</v>
      </c>
      <c r="B295" s="70" t="s">
        <v>426</v>
      </c>
      <c r="C295" s="70" t="s">
        <v>426</v>
      </c>
      <c r="D295" s="70" t="s">
        <v>33</v>
      </c>
      <c r="E295" s="71" t="s">
        <v>64</v>
      </c>
      <c r="F295" s="72" t="s">
        <v>167</v>
      </c>
      <c r="G295" s="71" t="s">
        <v>66</v>
      </c>
      <c r="H295" s="48" t="s">
        <v>427</v>
      </c>
      <c r="I295" s="49" t="s">
        <v>36</v>
      </c>
      <c r="J295" s="20" t="s">
        <v>505</v>
      </c>
      <c r="K295" s="55" t="s">
        <v>506</v>
      </c>
      <c r="L295" s="56"/>
      <c r="M295" s="44"/>
      <c r="N295" s="57" t="s">
        <v>39</v>
      </c>
      <c r="O295" s="56">
        <v>4</v>
      </c>
      <c r="P295" s="56">
        <v>180</v>
      </c>
      <c r="Q295" s="56" t="s">
        <v>172</v>
      </c>
      <c r="R295" s="86">
        <f t="shared" si="9"/>
        <v>720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33">
        <f t="shared" si="10"/>
        <v>720</v>
      </c>
      <c r="AC295" s="7">
        <v>0</v>
      </c>
      <c r="AD295" s="7">
        <v>0</v>
      </c>
    </row>
    <row r="296" spans="1:30" ht="28.5" customHeight="1" x14ac:dyDescent="0.25">
      <c r="A296" s="6" t="s">
        <v>31</v>
      </c>
      <c r="B296" s="70" t="s">
        <v>426</v>
      </c>
      <c r="C296" s="70" t="s">
        <v>426</v>
      </c>
      <c r="D296" s="70" t="s">
        <v>33</v>
      </c>
      <c r="E296" s="71" t="s">
        <v>64</v>
      </c>
      <c r="F296" s="72" t="s">
        <v>167</v>
      </c>
      <c r="G296" s="71" t="s">
        <v>66</v>
      </c>
      <c r="H296" s="48" t="s">
        <v>427</v>
      </c>
      <c r="I296" s="49" t="s">
        <v>36</v>
      </c>
      <c r="J296" s="20" t="s">
        <v>507</v>
      </c>
      <c r="K296" s="55" t="s">
        <v>508</v>
      </c>
      <c r="L296" s="56"/>
      <c r="M296" s="44"/>
      <c r="N296" s="57" t="s">
        <v>39</v>
      </c>
      <c r="O296" s="56">
        <v>2</v>
      </c>
      <c r="P296" s="56">
        <v>79</v>
      </c>
      <c r="Q296" s="56" t="s">
        <v>172</v>
      </c>
      <c r="R296" s="86">
        <f t="shared" si="9"/>
        <v>158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33">
        <f t="shared" si="10"/>
        <v>158</v>
      </c>
      <c r="AC296" s="7">
        <v>0</v>
      </c>
      <c r="AD296" s="7">
        <v>0</v>
      </c>
    </row>
    <row r="297" spans="1:30" ht="28.5" customHeight="1" x14ac:dyDescent="0.25">
      <c r="A297" s="6" t="s">
        <v>31</v>
      </c>
      <c r="B297" s="70" t="s">
        <v>426</v>
      </c>
      <c r="C297" s="70" t="s">
        <v>426</v>
      </c>
      <c r="D297" s="70" t="s">
        <v>33</v>
      </c>
      <c r="E297" s="71" t="s">
        <v>64</v>
      </c>
      <c r="F297" s="72" t="s">
        <v>167</v>
      </c>
      <c r="G297" s="71" t="s">
        <v>66</v>
      </c>
      <c r="H297" s="58" t="s">
        <v>427</v>
      </c>
      <c r="I297" s="49" t="s">
        <v>36</v>
      </c>
      <c r="J297" s="20" t="s">
        <v>335</v>
      </c>
      <c r="K297" s="55" t="s">
        <v>428</v>
      </c>
      <c r="L297" s="56"/>
      <c r="M297" s="44"/>
      <c r="N297" s="45" t="s">
        <v>89</v>
      </c>
      <c r="O297" s="56">
        <v>5</v>
      </c>
      <c r="P297" s="56">
        <v>58</v>
      </c>
      <c r="Q297" s="56" t="s">
        <v>172</v>
      </c>
      <c r="R297" s="86">
        <f t="shared" si="9"/>
        <v>290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33">
        <f t="shared" si="10"/>
        <v>290</v>
      </c>
      <c r="AC297" s="7">
        <v>0</v>
      </c>
      <c r="AD297" s="7">
        <v>0</v>
      </c>
    </row>
    <row r="298" spans="1:30" ht="28.5" customHeight="1" x14ac:dyDescent="0.25">
      <c r="A298" s="6" t="s">
        <v>31</v>
      </c>
      <c r="B298" s="70" t="s">
        <v>426</v>
      </c>
      <c r="C298" s="70" t="s">
        <v>426</v>
      </c>
      <c r="D298" s="70" t="s">
        <v>33</v>
      </c>
      <c r="E298" s="71" t="s">
        <v>64</v>
      </c>
      <c r="F298" s="72" t="s">
        <v>167</v>
      </c>
      <c r="G298" s="71" t="s">
        <v>66</v>
      </c>
      <c r="H298" s="58" t="s">
        <v>427</v>
      </c>
      <c r="I298" s="49" t="s">
        <v>36</v>
      </c>
      <c r="J298" s="20" t="s">
        <v>436</v>
      </c>
      <c r="K298" s="55" t="s">
        <v>437</v>
      </c>
      <c r="L298" s="56"/>
      <c r="M298" s="44"/>
      <c r="N298" s="45" t="s">
        <v>89</v>
      </c>
      <c r="O298" s="56">
        <v>2</v>
      </c>
      <c r="P298" s="56">
        <v>38</v>
      </c>
      <c r="Q298" s="56" t="s">
        <v>172</v>
      </c>
      <c r="R298" s="86">
        <f t="shared" si="9"/>
        <v>76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33">
        <f t="shared" si="10"/>
        <v>76</v>
      </c>
      <c r="AC298" s="7">
        <v>0</v>
      </c>
      <c r="AD298" s="7">
        <v>0</v>
      </c>
    </row>
    <row r="299" spans="1:30" ht="28.5" customHeight="1" x14ac:dyDescent="0.25">
      <c r="A299" s="6" t="s">
        <v>31</v>
      </c>
      <c r="B299" s="70" t="s">
        <v>426</v>
      </c>
      <c r="C299" s="70" t="s">
        <v>426</v>
      </c>
      <c r="D299" s="70" t="s">
        <v>33</v>
      </c>
      <c r="E299" s="71" t="s">
        <v>64</v>
      </c>
      <c r="F299" s="72" t="s">
        <v>167</v>
      </c>
      <c r="G299" s="71" t="s">
        <v>66</v>
      </c>
      <c r="H299" s="58" t="s">
        <v>427</v>
      </c>
      <c r="I299" s="49" t="s">
        <v>36</v>
      </c>
      <c r="J299" s="20" t="s">
        <v>509</v>
      </c>
      <c r="K299" s="55" t="s">
        <v>510</v>
      </c>
      <c r="L299" s="56"/>
      <c r="M299" s="44"/>
      <c r="N299" s="45" t="s">
        <v>89</v>
      </c>
      <c r="O299" s="56">
        <v>4</v>
      </c>
      <c r="P299" s="59">
        <v>5</v>
      </c>
      <c r="Q299" s="56" t="s">
        <v>172</v>
      </c>
      <c r="R299" s="86">
        <f t="shared" si="9"/>
        <v>20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33">
        <f t="shared" si="10"/>
        <v>20</v>
      </c>
      <c r="AC299" s="7">
        <v>0</v>
      </c>
      <c r="AD299" s="7">
        <v>0</v>
      </c>
    </row>
    <row r="300" spans="1:30" ht="28.5" customHeight="1" x14ac:dyDescent="0.25">
      <c r="A300" s="6" t="s">
        <v>31</v>
      </c>
      <c r="B300" s="70" t="s">
        <v>426</v>
      </c>
      <c r="C300" s="70" t="s">
        <v>426</v>
      </c>
      <c r="D300" s="70" t="s">
        <v>33</v>
      </c>
      <c r="E300" s="71" t="s">
        <v>64</v>
      </c>
      <c r="F300" s="72" t="s">
        <v>167</v>
      </c>
      <c r="G300" s="71" t="s">
        <v>66</v>
      </c>
      <c r="H300" s="58" t="s">
        <v>427</v>
      </c>
      <c r="I300" s="49" t="s">
        <v>36</v>
      </c>
      <c r="J300" s="20" t="s">
        <v>511</v>
      </c>
      <c r="K300" s="55" t="s">
        <v>213</v>
      </c>
      <c r="L300" s="56"/>
      <c r="M300" s="44"/>
      <c r="N300" s="45" t="s">
        <v>89</v>
      </c>
      <c r="O300" s="56">
        <v>6</v>
      </c>
      <c r="P300" s="59">
        <v>6</v>
      </c>
      <c r="Q300" s="56" t="s">
        <v>172</v>
      </c>
      <c r="R300" s="86">
        <f t="shared" si="9"/>
        <v>36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33">
        <f t="shared" si="10"/>
        <v>36</v>
      </c>
      <c r="AC300" s="7">
        <v>0</v>
      </c>
      <c r="AD300" s="7">
        <v>0</v>
      </c>
    </row>
    <row r="301" spans="1:30" ht="28.5" customHeight="1" x14ac:dyDescent="0.25">
      <c r="A301" s="6" t="s">
        <v>31</v>
      </c>
      <c r="B301" s="70" t="s">
        <v>426</v>
      </c>
      <c r="C301" s="70" t="s">
        <v>426</v>
      </c>
      <c r="D301" s="70" t="s">
        <v>33</v>
      </c>
      <c r="E301" s="71" t="s">
        <v>64</v>
      </c>
      <c r="F301" s="72" t="s">
        <v>167</v>
      </c>
      <c r="G301" s="71" t="s">
        <v>66</v>
      </c>
      <c r="H301" s="58" t="s">
        <v>427</v>
      </c>
      <c r="I301" s="49" t="s">
        <v>36</v>
      </c>
      <c r="J301" s="20" t="s">
        <v>512</v>
      </c>
      <c r="K301" s="55" t="s">
        <v>513</v>
      </c>
      <c r="L301" s="56"/>
      <c r="M301" s="44"/>
      <c r="N301" s="45" t="s">
        <v>53</v>
      </c>
      <c r="O301" s="56">
        <v>1</v>
      </c>
      <c r="P301" s="59">
        <v>48</v>
      </c>
      <c r="Q301" s="56" t="s">
        <v>172</v>
      </c>
      <c r="R301" s="86">
        <f t="shared" si="9"/>
        <v>48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33">
        <f t="shared" si="10"/>
        <v>48</v>
      </c>
      <c r="AC301" s="7">
        <v>0</v>
      </c>
      <c r="AD301" s="7">
        <v>0</v>
      </c>
    </row>
    <row r="302" spans="1:30" ht="28.5" customHeight="1" x14ac:dyDescent="0.25">
      <c r="A302" s="6" t="s">
        <v>31</v>
      </c>
      <c r="B302" s="70" t="s">
        <v>426</v>
      </c>
      <c r="C302" s="70" t="s">
        <v>426</v>
      </c>
      <c r="D302" s="70" t="s">
        <v>33</v>
      </c>
      <c r="E302" s="71" t="s">
        <v>64</v>
      </c>
      <c r="F302" s="72" t="s">
        <v>167</v>
      </c>
      <c r="G302" s="71" t="s">
        <v>66</v>
      </c>
      <c r="H302" s="58" t="s">
        <v>427</v>
      </c>
      <c r="I302" s="49" t="s">
        <v>36</v>
      </c>
      <c r="J302" s="20" t="s">
        <v>438</v>
      </c>
      <c r="K302" s="55" t="s">
        <v>439</v>
      </c>
      <c r="L302" s="56"/>
      <c r="M302" s="44"/>
      <c r="N302" s="45" t="s">
        <v>89</v>
      </c>
      <c r="O302" s="56">
        <v>2</v>
      </c>
      <c r="P302" s="59">
        <v>24</v>
      </c>
      <c r="Q302" s="56" t="s">
        <v>172</v>
      </c>
      <c r="R302" s="86">
        <f t="shared" si="9"/>
        <v>48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33">
        <f t="shared" si="10"/>
        <v>48</v>
      </c>
      <c r="AC302" s="7">
        <v>0</v>
      </c>
      <c r="AD302" s="7">
        <v>0</v>
      </c>
    </row>
    <row r="303" spans="1:30" ht="28.5" customHeight="1" x14ac:dyDescent="0.25">
      <c r="A303" s="6" t="s">
        <v>31</v>
      </c>
      <c r="B303" s="70" t="s">
        <v>426</v>
      </c>
      <c r="C303" s="70" t="s">
        <v>426</v>
      </c>
      <c r="D303" s="70" t="s">
        <v>33</v>
      </c>
      <c r="E303" s="71" t="s">
        <v>64</v>
      </c>
      <c r="F303" s="72" t="s">
        <v>167</v>
      </c>
      <c r="G303" s="71" t="s">
        <v>66</v>
      </c>
      <c r="H303" s="58" t="s">
        <v>427</v>
      </c>
      <c r="I303" s="49" t="s">
        <v>36</v>
      </c>
      <c r="J303" s="20" t="s">
        <v>514</v>
      </c>
      <c r="K303" s="55" t="s">
        <v>515</v>
      </c>
      <c r="L303" s="56"/>
      <c r="M303" s="44"/>
      <c r="N303" s="45" t="s">
        <v>89</v>
      </c>
      <c r="O303" s="56">
        <v>2</v>
      </c>
      <c r="P303" s="59">
        <v>16</v>
      </c>
      <c r="Q303" s="56" t="s">
        <v>172</v>
      </c>
      <c r="R303" s="86">
        <f t="shared" si="9"/>
        <v>32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33">
        <f t="shared" si="10"/>
        <v>32</v>
      </c>
      <c r="AC303" s="7">
        <v>0</v>
      </c>
      <c r="AD303" s="7">
        <v>0</v>
      </c>
    </row>
    <row r="304" spans="1:30" ht="28.5" customHeight="1" x14ac:dyDescent="0.25">
      <c r="A304" s="6" t="s">
        <v>31</v>
      </c>
      <c r="B304" s="70" t="s">
        <v>426</v>
      </c>
      <c r="C304" s="70" t="s">
        <v>426</v>
      </c>
      <c r="D304" s="70" t="s">
        <v>33</v>
      </c>
      <c r="E304" s="71" t="s">
        <v>64</v>
      </c>
      <c r="F304" s="72" t="s">
        <v>167</v>
      </c>
      <c r="G304" s="71" t="s">
        <v>66</v>
      </c>
      <c r="H304" s="58" t="s">
        <v>427</v>
      </c>
      <c r="I304" s="49" t="s">
        <v>36</v>
      </c>
      <c r="J304" s="20" t="s">
        <v>440</v>
      </c>
      <c r="K304" s="55" t="s">
        <v>441</v>
      </c>
      <c r="L304" s="56"/>
      <c r="M304" s="44"/>
      <c r="N304" s="45" t="s">
        <v>89</v>
      </c>
      <c r="O304" s="56">
        <v>2</v>
      </c>
      <c r="P304" s="59">
        <v>9</v>
      </c>
      <c r="Q304" s="56" t="s">
        <v>172</v>
      </c>
      <c r="R304" s="86">
        <f t="shared" si="9"/>
        <v>18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33">
        <f t="shared" si="10"/>
        <v>18</v>
      </c>
      <c r="AC304" s="7">
        <v>0</v>
      </c>
      <c r="AD304" s="7">
        <v>0</v>
      </c>
    </row>
    <row r="305" spans="1:30" ht="28.5" customHeight="1" x14ac:dyDescent="0.25">
      <c r="A305" s="6" t="s">
        <v>31</v>
      </c>
      <c r="B305" s="70" t="s">
        <v>426</v>
      </c>
      <c r="C305" s="70" t="s">
        <v>426</v>
      </c>
      <c r="D305" s="70" t="s">
        <v>33</v>
      </c>
      <c r="E305" s="71" t="s">
        <v>64</v>
      </c>
      <c r="F305" s="72" t="s">
        <v>167</v>
      </c>
      <c r="G305" s="71" t="s">
        <v>66</v>
      </c>
      <c r="H305" s="58" t="s">
        <v>385</v>
      </c>
      <c r="I305" s="49" t="s">
        <v>182</v>
      </c>
      <c r="J305" s="20" t="s">
        <v>516</v>
      </c>
      <c r="K305" s="55" t="s">
        <v>517</v>
      </c>
      <c r="L305" s="56"/>
      <c r="M305" s="44"/>
      <c r="N305" s="45" t="s">
        <v>89</v>
      </c>
      <c r="O305" s="56">
        <v>4</v>
      </c>
      <c r="P305" s="59">
        <v>9</v>
      </c>
      <c r="Q305" s="56" t="s">
        <v>172</v>
      </c>
      <c r="R305" s="86">
        <f t="shared" si="9"/>
        <v>36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33">
        <f t="shared" si="10"/>
        <v>36</v>
      </c>
      <c r="AC305" s="7">
        <v>0</v>
      </c>
      <c r="AD305" s="7">
        <v>0</v>
      </c>
    </row>
    <row r="306" spans="1:30" ht="28.5" customHeight="1" x14ac:dyDescent="0.25">
      <c r="A306" s="6" t="s">
        <v>31</v>
      </c>
      <c r="B306" s="70" t="s">
        <v>426</v>
      </c>
      <c r="C306" s="70" t="s">
        <v>426</v>
      </c>
      <c r="D306" s="70" t="s">
        <v>33</v>
      </c>
      <c r="E306" s="71" t="s">
        <v>64</v>
      </c>
      <c r="F306" s="72" t="s">
        <v>167</v>
      </c>
      <c r="G306" s="71" t="s">
        <v>66</v>
      </c>
      <c r="H306" s="58" t="s">
        <v>385</v>
      </c>
      <c r="I306" s="49" t="s">
        <v>182</v>
      </c>
      <c r="J306" s="20" t="s">
        <v>355</v>
      </c>
      <c r="K306" s="55" t="s">
        <v>447</v>
      </c>
      <c r="L306" s="56"/>
      <c r="M306" s="44"/>
      <c r="N306" s="45" t="s">
        <v>90</v>
      </c>
      <c r="O306" s="56">
        <v>2</v>
      </c>
      <c r="P306" s="59">
        <v>48</v>
      </c>
      <c r="Q306" s="56" t="s">
        <v>172</v>
      </c>
      <c r="R306" s="86">
        <f t="shared" si="9"/>
        <v>96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33">
        <f t="shared" si="10"/>
        <v>96</v>
      </c>
      <c r="AC306" s="7">
        <v>0</v>
      </c>
      <c r="AD306" s="7">
        <v>0</v>
      </c>
    </row>
    <row r="307" spans="1:30" ht="28.5" customHeight="1" x14ac:dyDescent="0.25">
      <c r="A307" s="6" t="s">
        <v>31</v>
      </c>
      <c r="B307" s="70" t="s">
        <v>426</v>
      </c>
      <c r="C307" s="70" t="s">
        <v>426</v>
      </c>
      <c r="D307" s="70" t="s">
        <v>33</v>
      </c>
      <c r="E307" s="71" t="s">
        <v>64</v>
      </c>
      <c r="F307" s="72" t="s">
        <v>167</v>
      </c>
      <c r="G307" s="71" t="s">
        <v>66</v>
      </c>
      <c r="H307" s="58" t="s">
        <v>385</v>
      </c>
      <c r="I307" s="49" t="s">
        <v>182</v>
      </c>
      <c r="J307" s="20" t="s">
        <v>448</v>
      </c>
      <c r="K307" s="55" t="s">
        <v>449</v>
      </c>
      <c r="L307" s="56"/>
      <c r="M307" s="44"/>
      <c r="N307" s="45" t="s">
        <v>90</v>
      </c>
      <c r="O307" s="56">
        <v>2</v>
      </c>
      <c r="P307" s="59">
        <v>48</v>
      </c>
      <c r="Q307" s="56" t="s">
        <v>172</v>
      </c>
      <c r="R307" s="86">
        <f t="shared" si="9"/>
        <v>96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33">
        <f t="shared" si="10"/>
        <v>96</v>
      </c>
      <c r="AC307" s="7">
        <v>0</v>
      </c>
      <c r="AD307" s="7">
        <v>0</v>
      </c>
    </row>
    <row r="308" spans="1:30" ht="28.5" customHeight="1" x14ac:dyDescent="0.25">
      <c r="A308" s="6" t="s">
        <v>31</v>
      </c>
      <c r="B308" s="70" t="s">
        <v>426</v>
      </c>
      <c r="C308" s="70" t="s">
        <v>426</v>
      </c>
      <c r="D308" s="70" t="s">
        <v>33</v>
      </c>
      <c r="E308" s="71" t="s">
        <v>64</v>
      </c>
      <c r="F308" s="72" t="s">
        <v>167</v>
      </c>
      <c r="G308" s="71" t="s">
        <v>66</v>
      </c>
      <c r="H308" s="58" t="s">
        <v>385</v>
      </c>
      <c r="I308" s="49" t="s">
        <v>182</v>
      </c>
      <c r="J308" s="20" t="s">
        <v>356</v>
      </c>
      <c r="K308" s="55" t="s">
        <v>450</v>
      </c>
      <c r="L308" s="56"/>
      <c r="M308" s="44"/>
      <c r="N308" s="45" t="s">
        <v>90</v>
      </c>
      <c r="O308" s="56">
        <v>2</v>
      </c>
      <c r="P308" s="59">
        <v>46</v>
      </c>
      <c r="Q308" s="56" t="s">
        <v>172</v>
      </c>
      <c r="R308" s="86">
        <f t="shared" si="9"/>
        <v>92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33">
        <f t="shared" si="10"/>
        <v>92</v>
      </c>
      <c r="AC308" s="7">
        <v>0</v>
      </c>
      <c r="AD308" s="7">
        <v>0</v>
      </c>
    </row>
    <row r="309" spans="1:30" ht="28.5" customHeight="1" x14ac:dyDescent="0.25">
      <c r="A309" s="6" t="s">
        <v>31</v>
      </c>
      <c r="B309" s="70" t="s">
        <v>426</v>
      </c>
      <c r="C309" s="70" t="s">
        <v>426</v>
      </c>
      <c r="D309" s="70" t="s">
        <v>33</v>
      </c>
      <c r="E309" s="71" t="s">
        <v>64</v>
      </c>
      <c r="F309" s="72" t="s">
        <v>167</v>
      </c>
      <c r="G309" s="71" t="s">
        <v>66</v>
      </c>
      <c r="H309" s="58" t="s">
        <v>385</v>
      </c>
      <c r="I309" s="49" t="s">
        <v>182</v>
      </c>
      <c r="J309" s="20" t="s">
        <v>518</v>
      </c>
      <c r="K309" s="55" t="s">
        <v>519</v>
      </c>
      <c r="L309" s="56"/>
      <c r="M309" s="44"/>
      <c r="N309" s="45" t="s">
        <v>89</v>
      </c>
      <c r="O309" s="56">
        <v>4</v>
      </c>
      <c r="P309" s="59">
        <v>43</v>
      </c>
      <c r="Q309" s="56" t="s">
        <v>172</v>
      </c>
      <c r="R309" s="86">
        <f t="shared" si="9"/>
        <v>172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33">
        <f t="shared" si="10"/>
        <v>172</v>
      </c>
      <c r="AC309" s="7">
        <v>0</v>
      </c>
      <c r="AD309" s="7">
        <v>0</v>
      </c>
    </row>
    <row r="310" spans="1:30" ht="28.5" customHeight="1" x14ac:dyDescent="0.25">
      <c r="A310" s="6" t="s">
        <v>31</v>
      </c>
      <c r="B310" s="70" t="s">
        <v>426</v>
      </c>
      <c r="C310" s="70" t="s">
        <v>426</v>
      </c>
      <c r="D310" s="70" t="s">
        <v>33</v>
      </c>
      <c r="E310" s="71" t="s">
        <v>64</v>
      </c>
      <c r="F310" s="72" t="s">
        <v>167</v>
      </c>
      <c r="G310" s="71" t="s">
        <v>66</v>
      </c>
      <c r="H310" s="58" t="s">
        <v>385</v>
      </c>
      <c r="I310" s="49" t="s">
        <v>182</v>
      </c>
      <c r="J310" s="20" t="s">
        <v>451</v>
      </c>
      <c r="K310" s="55" t="s">
        <v>452</v>
      </c>
      <c r="L310" s="56"/>
      <c r="M310" s="44"/>
      <c r="N310" s="45" t="s">
        <v>89</v>
      </c>
      <c r="O310" s="56">
        <v>2</v>
      </c>
      <c r="P310" s="59">
        <v>78</v>
      </c>
      <c r="Q310" s="56" t="s">
        <v>172</v>
      </c>
      <c r="R310" s="86">
        <f t="shared" si="9"/>
        <v>156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33">
        <f t="shared" si="10"/>
        <v>156</v>
      </c>
      <c r="AC310" s="7">
        <v>0</v>
      </c>
      <c r="AD310" s="7">
        <v>0</v>
      </c>
    </row>
    <row r="311" spans="1:30" ht="28.5" customHeight="1" x14ac:dyDescent="0.25">
      <c r="A311" s="6" t="s">
        <v>31</v>
      </c>
      <c r="B311" s="70" t="s">
        <v>426</v>
      </c>
      <c r="C311" s="70" t="s">
        <v>426</v>
      </c>
      <c r="D311" s="70" t="s">
        <v>33</v>
      </c>
      <c r="E311" s="71" t="s">
        <v>64</v>
      </c>
      <c r="F311" s="72" t="s">
        <v>167</v>
      </c>
      <c r="G311" s="71" t="s">
        <v>66</v>
      </c>
      <c r="H311" s="58" t="s">
        <v>385</v>
      </c>
      <c r="I311" s="49" t="s">
        <v>182</v>
      </c>
      <c r="J311" s="20" t="s">
        <v>353</v>
      </c>
      <c r="K311" s="55" t="s">
        <v>352</v>
      </c>
      <c r="L311" s="56"/>
      <c r="M311" s="44"/>
      <c r="N311" s="45" t="s">
        <v>53</v>
      </c>
      <c r="O311" s="56">
        <v>2</v>
      </c>
      <c r="P311" s="59">
        <v>264</v>
      </c>
      <c r="Q311" s="56" t="s">
        <v>172</v>
      </c>
      <c r="R311" s="86">
        <f t="shared" si="9"/>
        <v>528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33">
        <f t="shared" si="10"/>
        <v>528</v>
      </c>
      <c r="AC311" s="7">
        <v>0</v>
      </c>
      <c r="AD311" s="7">
        <v>0</v>
      </c>
    </row>
    <row r="312" spans="1:30" ht="28.5" customHeight="1" x14ac:dyDescent="0.25">
      <c r="A312" s="6" t="s">
        <v>31</v>
      </c>
      <c r="B312" s="70" t="s">
        <v>426</v>
      </c>
      <c r="C312" s="70" t="s">
        <v>426</v>
      </c>
      <c r="D312" s="70" t="s">
        <v>33</v>
      </c>
      <c r="E312" s="71" t="s">
        <v>64</v>
      </c>
      <c r="F312" s="72" t="s">
        <v>167</v>
      </c>
      <c r="G312" s="71" t="s">
        <v>66</v>
      </c>
      <c r="H312" s="58" t="s">
        <v>385</v>
      </c>
      <c r="I312" s="49" t="s">
        <v>182</v>
      </c>
      <c r="J312" s="20" t="s">
        <v>351</v>
      </c>
      <c r="K312" s="55" t="s">
        <v>396</v>
      </c>
      <c r="L312" s="56"/>
      <c r="M312" s="44"/>
      <c r="N312" s="45" t="s">
        <v>53</v>
      </c>
      <c r="O312" s="56">
        <v>1</v>
      </c>
      <c r="P312" s="59">
        <v>361</v>
      </c>
      <c r="Q312" s="56" t="s">
        <v>172</v>
      </c>
      <c r="R312" s="86">
        <f t="shared" si="9"/>
        <v>361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33">
        <f t="shared" si="10"/>
        <v>361</v>
      </c>
      <c r="AC312" s="7">
        <v>0</v>
      </c>
      <c r="AD312" s="7">
        <v>0</v>
      </c>
    </row>
    <row r="313" spans="1:30" ht="28.5" customHeight="1" x14ac:dyDescent="0.25">
      <c r="A313" s="6" t="s">
        <v>31</v>
      </c>
      <c r="B313" s="70" t="s">
        <v>426</v>
      </c>
      <c r="C313" s="70" t="s">
        <v>426</v>
      </c>
      <c r="D313" s="70" t="s">
        <v>33</v>
      </c>
      <c r="E313" s="71" t="s">
        <v>64</v>
      </c>
      <c r="F313" s="72" t="s">
        <v>167</v>
      </c>
      <c r="G313" s="71" t="s">
        <v>66</v>
      </c>
      <c r="H313" s="58" t="s">
        <v>385</v>
      </c>
      <c r="I313" s="49" t="s">
        <v>182</v>
      </c>
      <c r="J313" s="20" t="s">
        <v>256</v>
      </c>
      <c r="K313" s="55" t="s">
        <v>257</v>
      </c>
      <c r="L313" s="56"/>
      <c r="M313" s="44"/>
      <c r="N313" s="45" t="s">
        <v>89</v>
      </c>
      <c r="O313" s="56">
        <v>2</v>
      </c>
      <c r="P313" s="59">
        <v>30</v>
      </c>
      <c r="Q313" s="56" t="s">
        <v>172</v>
      </c>
      <c r="R313" s="86">
        <f t="shared" si="9"/>
        <v>60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33">
        <f t="shared" si="10"/>
        <v>60</v>
      </c>
      <c r="AC313" s="7">
        <v>0</v>
      </c>
      <c r="AD313" s="7">
        <v>0</v>
      </c>
    </row>
    <row r="314" spans="1:30" ht="28.5" customHeight="1" x14ac:dyDescent="0.25">
      <c r="A314" s="6" t="s">
        <v>31</v>
      </c>
      <c r="B314" s="70" t="s">
        <v>426</v>
      </c>
      <c r="C314" s="70" t="s">
        <v>426</v>
      </c>
      <c r="D314" s="70" t="s">
        <v>33</v>
      </c>
      <c r="E314" s="71" t="s">
        <v>64</v>
      </c>
      <c r="F314" s="72" t="s">
        <v>167</v>
      </c>
      <c r="G314" s="71" t="s">
        <v>66</v>
      </c>
      <c r="H314" s="58" t="s">
        <v>385</v>
      </c>
      <c r="I314" s="49" t="s">
        <v>182</v>
      </c>
      <c r="J314" s="20" t="s">
        <v>453</v>
      </c>
      <c r="K314" s="55" t="s">
        <v>454</v>
      </c>
      <c r="L314" s="56"/>
      <c r="M314" s="44"/>
      <c r="N314" s="45" t="s">
        <v>89</v>
      </c>
      <c r="O314" s="56">
        <v>1</v>
      </c>
      <c r="P314" s="59">
        <v>46</v>
      </c>
      <c r="Q314" s="56" t="s">
        <v>172</v>
      </c>
      <c r="R314" s="86">
        <f t="shared" ref="R314:R340" si="11">O314*P314</f>
        <v>46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33">
        <f t="shared" ref="AB314:AB340" si="12">R314</f>
        <v>46</v>
      </c>
      <c r="AC314" s="7">
        <v>0</v>
      </c>
      <c r="AD314" s="7">
        <v>0</v>
      </c>
    </row>
    <row r="315" spans="1:30" ht="28.5" customHeight="1" x14ac:dyDescent="0.25">
      <c r="A315" s="6" t="s">
        <v>31</v>
      </c>
      <c r="B315" s="70" t="s">
        <v>426</v>
      </c>
      <c r="C315" s="70" t="s">
        <v>426</v>
      </c>
      <c r="D315" s="70" t="s">
        <v>33</v>
      </c>
      <c r="E315" s="71" t="s">
        <v>64</v>
      </c>
      <c r="F315" s="72" t="s">
        <v>167</v>
      </c>
      <c r="G315" s="71" t="s">
        <v>66</v>
      </c>
      <c r="H315" s="58" t="s">
        <v>463</v>
      </c>
      <c r="I315" s="49" t="s">
        <v>464</v>
      </c>
      <c r="J315" s="20" t="s">
        <v>465</v>
      </c>
      <c r="K315" s="55" t="s">
        <v>466</v>
      </c>
      <c r="L315" s="56"/>
      <c r="M315" s="44"/>
      <c r="N315" s="45" t="s">
        <v>89</v>
      </c>
      <c r="O315" s="56">
        <v>2</v>
      </c>
      <c r="P315" s="59">
        <v>102</v>
      </c>
      <c r="Q315" s="56" t="s">
        <v>172</v>
      </c>
      <c r="R315" s="86">
        <f t="shared" si="11"/>
        <v>204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33">
        <f t="shared" si="12"/>
        <v>204</v>
      </c>
      <c r="AC315" s="7">
        <v>0</v>
      </c>
      <c r="AD315" s="7">
        <v>0</v>
      </c>
    </row>
    <row r="316" spans="1:30" ht="28.5" customHeight="1" x14ac:dyDescent="0.25">
      <c r="A316" s="6" t="s">
        <v>31</v>
      </c>
      <c r="B316" s="70" t="s">
        <v>426</v>
      </c>
      <c r="C316" s="70" t="s">
        <v>426</v>
      </c>
      <c r="D316" s="70" t="s">
        <v>33</v>
      </c>
      <c r="E316" s="71" t="s">
        <v>64</v>
      </c>
      <c r="F316" s="72" t="s">
        <v>167</v>
      </c>
      <c r="G316" s="71" t="s">
        <v>66</v>
      </c>
      <c r="H316" s="58" t="s">
        <v>463</v>
      </c>
      <c r="I316" s="49" t="s">
        <v>464</v>
      </c>
      <c r="J316" s="20" t="s">
        <v>520</v>
      </c>
      <c r="K316" s="55" t="s">
        <v>521</v>
      </c>
      <c r="L316" s="56"/>
      <c r="M316" s="44"/>
      <c r="N316" s="45" t="s">
        <v>53</v>
      </c>
      <c r="O316" s="56">
        <v>2</v>
      </c>
      <c r="P316" s="59">
        <v>39</v>
      </c>
      <c r="Q316" s="56" t="s">
        <v>172</v>
      </c>
      <c r="R316" s="86">
        <f t="shared" si="11"/>
        <v>78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33">
        <f t="shared" si="12"/>
        <v>78</v>
      </c>
      <c r="AC316" s="7">
        <v>0</v>
      </c>
      <c r="AD316" s="7">
        <v>0</v>
      </c>
    </row>
    <row r="317" spans="1:30" ht="28.5" customHeight="1" x14ac:dyDescent="0.25">
      <c r="A317" s="6" t="s">
        <v>31</v>
      </c>
      <c r="B317" s="70" t="s">
        <v>426</v>
      </c>
      <c r="C317" s="70" t="s">
        <v>426</v>
      </c>
      <c r="D317" s="70" t="s">
        <v>33</v>
      </c>
      <c r="E317" s="71" t="s">
        <v>64</v>
      </c>
      <c r="F317" s="72" t="s">
        <v>167</v>
      </c>
      <c r="G317" s="71" t="s">
        <v>66</v>
      </c>
      <c r="H317" s="58" t="s">
        <v>463</v>
      </c>
      <c r="I317" s="49" t="s">
        <v>464</v>
      </c>
      <c r="J317" s="20" t="s">
        <v>522</v>
      </c>
      <c r="K317" s="55" t="s">
        <v>523</v>
      </c>
      <c r="L317" s="56"/>
      <c r="M317" s="44"/>
      <c r="N317" s="45" t="s">
        <v>89</v>
      </c>
      <c r="O317" s="56">
        <v>2</v>
      </c>
      <c r="P317" s="59">
        <v>17</v>
      </c>
      <c r="Q317" s="56" t="s">
        <v>172</v>
      </c>
      <c r="R317" s="86">
        <f t="shared" si="11"/>
        <v>34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33">
        <f t="shared" si="12"/>
        <v>34</v>
      </c>
      <c r="AC317" s="7">
        <v>0</v>
      </c>
      <c r="AD317" s="7">
        <v>0</v>
      </c>
    </row>
    <row r="318" spans="1:30" ht="28.5" customHeight="1" x14ac:dyDescent="0.25">
      <c r="A318" s="6" t="s">
        <v>31</v>
      </c>
      <c r="B318" s="70" t="s">
        <v>426</v>
      </c>
      <c r="C318" s="70" t="s">
        <v>426</v>
      </c>
      <c r="D318" s="70" t="s">
        <v>33</v>
      </c>
      <c r="E318" s="71" t="s">
        <v>64</v>
      </c>
      <c r="F318" s="72" t="s">
        <v>167</v>
      </c>
      <c r="G318" s="71" t="s">
        <v>66</v>
      </c>
      <c r="H318" s="58" t="s">
        <v>463</v>
      </c>
      <c r="I318" s="49" t="s">
        <v>464</v>
      </c>
      <c r="J318" s="20" t="s">
        <v>524</v>
      </c>
      <c r="K318" s="55" t="s">
        <v>525</v>
      </c>
      <c r="L318" s="56"/>
      <c r="M318" s="44"/>
      <c r="N318" s="45" t="s">
        <v>53</v>
      </c>
      <c r="O318" s="56">
        <v>2</v>
      </c>
      <c r="P318" s="59">
        <v>59</v>
      </c>
      <c r="Q318" s="56" t="s">
        <v>172</v>
      </c>
      <c r="R318" s="86">
        <f t="shared" si="11"/>
        <v>118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33">
        <f t="shared" si="12"/>
        <v>118</v>
      </c>
      <c r="AC318" s="7">
        <v>0</v>
      </c>
      <c r="AD318" s="7">
        <v>0</v>
      </c>
    </row>
    <row r="319" spans="1:30" ht="28.5" customHeight="1" x14ac:dyDescent="0.25">
      <c r="A319" s="6" t="s">
        <v>31</v>
      </c>
      <c r="B319" s="70" t="s">
        <v>426</v>
      </c>
      <c r="C319" s="70" t="s">
        <v>426</v>
      </c>
      <c r="D319" s="70" t="s">
        <v>33</v>
      </c>
      <c r="E319" s="71" t="s">
        <v>64</v>
      </c>
      <c r="F319" s="72" t="s">
        <v>167</v>
      </c>
      <c r="G319" s="71" t="s">
        <v>66</v>
      </c>
      <c r="H319" s="58" t="s">
        <v>463</v>
      </c>
      <c r="I319" s="49" t="s">
        <v>464</v>
      </c>
      <c r="J319" s="20" t="s">
        <v>526</v>
      </c>
      <c r="K319" s="55" t="s">
        <v>527</v>
      </c>
      <c r="L319" s="56"/>
      <c r="M319" s="44"/>
      <c r="N319" s="45" t="s">
        <v>53</v>
      </c>
      <c r="O319" s="56">
        <v>2</v>
      </c>
      <c r="P319" s="59">
        <v>69</v>
      </c>
      <c r="Q319" s="56" t="s">
        <v>172</v>
      </c>
      <c r="R319" s="86">
        <f t="shared" si="11"/>
        <v>138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33">
        <f t="shared" si="12"/>
        <v>138</v>
      </c>
      <c r="AC319" s="7">
        <v>0</v>
      </c>
      <c r="AD319" s="7">
        <v>0</v>
      </c>
    </row>
    <row r="320" spans="1:30" ht="28.5" customHeight="1" x14ac:dyDescent="0.25">
      <c r="A320" s="6" t="s">
        <v>31</v>
      </c>
      <c r="B320" s="70" t="s">
        <v>426</v>
      </c>
      <c r="C320" s="70" t="s">
        <v>426</v>
      </c>
      <c r="D320" s="70" t="s">
        <v>33</v>
      </c>
      <c r="E320" s="71" t="s">
        <v>64</v>
      </c>
      <c r="F320" s="72" t="s">
        <v>167</v>
      </c>
      <c r="G320" s="71" t="s">
        <v>66</v>
      </c>
      <c r="H320" s="58" t="s">
        <v>463</v>
      </c>
      <c r="I320" s="49" t="s">
        <v>464</v>
      </c>
      <c r="J320" s="20" t="s">
        <v>528</v>
      </c>
      <c r="K320" s="55" t="s">
        <v>529</v>
      </c>
      <c r="L320" s="56"/>
      <c r="M320" s="44"/>
      <c r="N320" s="45" t="s">
        <v>89</v>
      </c>
      <c r="O320" s="56">
        <v>1</v>
      </c>
      <c r="P320" s="59">
        <v>160</v>
      </c>
      <c r="Q320" s="56" t="s">
        <v>172</v>
      </c>
      <c r="R320" s="86">
        <f t="shared" si="11"/>
        <v>160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33">
        <f t="shared" si="12"/>
        <v>160</v>
      </c>
      <c r="AC320" s="7">
        <v>0</v>
      </c>
      <c r="AD320" s="7">
        <v>0</v>
      </c>
    </row>
    <row r="321" spans="1:30" ht="28.5" customHeight="1" x14ac:dyDescent="0.25">
      <c r="A321" s="6" t="s">
        <v>31</v>
      </c>
      <c r="B321" s="70" t="s">
        <v>426</v>
      </c>
      <c r="C321" s="70" t="s">
        <v>426</v>
      </c>
      <c r="D321" s="70" t="s">
        <v>33</v>
      </c>
      <c r="E321" s="71" t="s">
        <v>64</v>
      </c>
      <c r="F321" s="72" t="s">
        <v>167</v>
      </c>
      <c r="G321" s="71" t="s">
        <v>66</v>
      </c>
      <c r="H321" s="58" t="s">
        <v>401</v>
      </c>
      <c r="I321" s="49" t="s">
        <v>59</v>
      </c>
      <c r="J321" s="20" t="s">
        <v>530</v>
      </c>
      <c r="K321" s="55" t="s">
        <v>531</v>
      </c>
      <c r="L321" s="56"/>
      <c r="M321" s="44"/>
      <c r="N321" s="45" t="s">
        <v>53</v>
      </c>
      <c r="O321" s="56">
        <v>1</v>
      </c>
      <c r="P321" s="59">
        <v>41</v>
      </c>
      <c r="Q321" s="56" t="s">
        <v>172</v>
      </c>
      <c r="R321" s="86">
        <f t="shared" si="11"/>
        <v>41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33">
        <f t="shared" si="12"/>
        <v>41</v>
      </c>
      <c r="AC321" s="7">
        <v>0</v>
      </c>
      <c r="AD321" s="7">
        <v>0</v>
      </c>
    </row>
    <row r="322" spans="1:30" ht="28.5" customHeight="1" x14ac:dyDescent="0.25">
      <c r="A322" s="6" t="s">
        <v>31</v>
      </c>
      <c r="B322" s="70" t="s">
        <v>426</v>
      </c>
      <c r="C322" s="70" t="s">
        <v>426</v>
      </c>
      <c r="D322" s="70" t="s">
        <v>33</v>
      </c>
      <c r="E322" s="71" t="s">
        <v>64</v>
      </c>
      <c r="F322" s="72" t="s">
        <v>167</v>
      </c>
      <c r="G322" s="71" t="s">
        <v>66</v>
      </c>
      <c r="H322" s="58" t="s">
        <v>419</v>
      </c>
      <c r="I322" s="49" t="s">
        <v>420</v>
      </c>
      <c r="J322" s="20"/>
      <c r="K322" s="55" t="s">
        <v>532</v>
      </c>
      <c r="L322" s="56"/>
      <c r="M322" s="44"/>
      <c r="N322" s="45" t="s">
        <v>70</v>
      </c>
      <c r="O322" s="56">
        <v>1</v>
      </c>
      <c r="P322" s="59">
        <v>264</v>
      </c>
      <c r="Q322" s="56" t="s">
        <v>172</v>
      </c>
      <c r="R322" s="86">
        <f t="shared" si="11"/>
        <v>264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33">
        <f t="shared" si="12"/>
        <v>264</v>
      </c>
      <c r="AC322" s="7">
        <v>0</v>
      </c>
      <c r="AD322" s="7">
        <v>0</v>
      </c>
    </row>
    <row r="323" spans="1:30" ht="28.5" customHeight="1" x14ac:dyDescent="0.25">
      <c r="A323" s="6" t="s">
        <v>31</v>
      </c>
      <c r="B323" s="70" t="s">
        <v>426</v>
      </c>
      <c r="C323" s="70" t="s">
        <v>426</v>
      </c>
      <c r="D323" s="70" t="s">
        <v>33</v>
      </c>
      <c r="E323" s="71" t="s">
        <v>64</v>
      </c>
      <c r="F323" s="72" t="s">
        <v>167</v>
      </c>
      <c r="G323" s="71" t="s">
        <v>66</v>
      </c>
      <c r="H323" s="58" t="s">
        <v>533</v>
      </c>
      <c r="I323" s="49" t="s">
        <v>165</v>
      </c>
      <c r="J323" s="20"/>
      <c r="K323" s="55" t="s">
        <v>534</v>
      </c>
      <c r="L323" s="56"/>
      <c r="M323" s="44"/>
      <c r="N323" s="45" t="s">
        <v>70</v>
      </c>
      <c r="O323" s="56">
        <v>1</v>
      </c>
      <c r="P323" s="59">
        <v>1672</v>
      </c>
      <c r="Q323" s="56" t="s">
        <v>172</v>
      </c>
      <c r="R323" s="86">
        <f t="shared" si="11"/>
        <v>1672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33">
        <f t="shared" si="12"/>
        <v>1672</v>
      </c>
      <c r="AC323" s="7">
        <v>0</v>
      </c>
      <c r="AD323" s="7">
        <v>0</v>
      </c>
    </row>
    <row r="324" spans="1:30" ht="28.5" customHeight="1" x14ac:dyDescent="0.25">
      <c r="A324" s="6" t="s">
        <v>31</v>
      </c>
      <c r="B324" s="70" t="s">
        <v>426</v>
      </c>
      <c r="C324" s="70" t="s">
        <v>426</v>
      </c>
      <c r="D324" s="70" t="s">
        <v>33</v>
      </c>
      <c r="E324" s="71" t="s">
        <v>64</v>
      </c>
      <c r="F324" s="72" t="s">
        <v>167</v>
      </c>
      <c r="G324" s="71" t="s">
        <v>66</v>
      </c>
      <c r="H324" s="58" t="s">
        <v>535</v>
      </c>
      <c r="I324" s="49" t="s">
        <v>536</v>
      </c>
      <c r="J324" s="20"/>
      <c r="K324" s="55" t="s">
        <v>537</v>
      </c>
      <c r="L324" s="56"/>
      <c r="M324" s="44"/>
      <c r="N324" s="45" t="s">
        <v>70</v>
      </c>
      <c r="O324" s="56">
        <v>1</v>
      </c>
      <c r="P324" s="59">
        <v>2463</v>
      </c>
      <c r="Q324" s="56" t="s">
        <v>172</v>
      </c>
      <c r="R324" s="86">
        <f t="shared" si="11"/>
        <v>2463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33">
        <f t="shared" si="12"/>
        <v>2463</v>
      </c>
      <c r="AC324" s="7">
        <v>0</v>
      </c>
      <c r="AD324" s="7">
        <v>0</v>
      </c>
    </row>
    <row r="325" spans="1:30" ht="28.5" customHeight="1" x14ac:dyDescent="0.25">
      <c r="A325" s="6" t="s">
        <v>31</v>
      </c>
      <c r="B325" s="70" t="s">
        <v>426</v>
      </c>
      <c r="C325" s="70" t="s">
        <v>426</v>
      </c>
      <c r="D325" s="70" t="s">
        <v>33</v>
      </c>
      <c r="E325" s="71" t="s">
        <v>64</v>
      </c>
      <c r="F325" s="72" t="s">
        <v>185</v>
      </c>
      <c r="G325" s="71" t="s">
        <v>95</v>
      </c>
      <c r="H325" s="58" t="s">
        <v>385</v>
      </c>
      <c r="I325" s="49" t="s">
        <v>182</v>
      </c>
      <c r="J325" s="20" t="s">
        <v>538</v>
      </c>
      <c r="K325" s="55" t="s">
        <v>539</v>
      </c>
      <c r="L325" s="56"/>
      <c r="M325" s="44"/>
      <c r="N325" s="45" t="s">
        <v>89</v>
      </c>
      <c r="O325" s="56">
        <v>2</v>
      </c>
      <c r="P325" s="59">
        <v>41</v>
      </c>
      <c r="Q325" s="56" t="s">
        <v>172</v>
      </c>
      <c r="R325" s="86">
        <f t="shared" si="11"/>
        <v>82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33">
        <f t="shared" si="12"/>
        <v>82</v>
      </c>
      <c r="AC325" s="7">
        <v>0</v>
      </c>
      <c r="AD325" s="7">
        <v>0</v>
      </c>
    </row>
    <row r="326" spans="1:30" ht="28.5" customHeight="1" x14ac:dyDescent="0.25">
      <c r="A326" s="6" t="s">
        <v>31</v>
      </c>
      <c r="B326" s="70" t="s">
        <v>426</v>
      </c>
      <c r="C326" s="70" t="s">
        <v>426</v>
      </c>
      <c r="D326" s="70" t="s">
        <v>33</v>
      </c>
      <c r="E326" s="71" t="s">
        <v>64</v>
      </c>
      <c r="F326" s="72" t="s">
        <v>185</v>
      </c>
      <c r="G326" s="71" t="s">
        <v>95</v>
      </c>
      <c r="H326" s="58" t="s">
        <v>401</v>
      </c>
      <c r="I326" s="49" t="s">
        <v>59</v>
      </c>
      <c r="J326" s="20" t="s">
        <v>485</v>
      </c>
      <c r="K326" s="55" t="s">
        <v>486</v>
      </c>
      <c r="L326" s="56"/>
      <c r="M326" s="44"/>
      <c r="N326" s="45" t="s">
        <v>53</v>
      </c>
      <c r="O326" s="56">
        <v>2</v>
      </c>
      <c r="P326" s="59">
        <v>50</v>
      </c>
      <c r="Q326" s="56" t="s">
        <v>172</v>
      </c>
      <c r="R326" s="86">
        <f t="shared" si="11"/>
        <v>100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33">
        <f t="shared" si="12"/>
        <v>100</v>
      </c>
      <c r="AC326" s="7">
        <v>0</v>
      </c>
      <c r="AD326" s="7">
        <v>0</v>
      </c>
    </row>
    <row r="327" spans="1:30" ht="28.5" customHeight="1" x14ac:dyDescent="0.25">
      <c r="A327" s="6" t="s">
        <v>31</v>
      </c>
      <c r="B327" s="70" t="s">
        <v>426</v>
      </c>
      <c r="C327" s="70" t="s">
        <v>426</v>
      </c>
      <c r="D327" s="70" t="s">
        <v>33</v>
      </c>
      <c r="E327" s="71" t="s">
        <v>64</v>
      </c>
      <c r="F327" s="72" t="s">
        <v>259</v>
      </c>
      <c r="G327" s="71" t="s">
        <v>95</v>
      </c>
      <c r="H327" s="58" t="s">
        <v>404</v>
      </c>
      <c r="I327" s="49" t="s">
        <v>155</v>
      </c>
      <c r="J327" s="20" t="s">
        <v>540</v>
      </c>
      <c r="K327" s="55" t="s">
        <v>541</v>
      </c>
      <c r="L327" s="56"/>
      <c r="M327" s="44"/>
      <c r="N327" s="45" t="s">
        <v>89</v>
      </c>
      <c r="O327" s="56">
        <v>3</v>
      </c>
      <c r="P327" s="59">
        <v>400</v>
      </c>
      <c r="Q327" s="56" t="s">
        <v>172</v>
      </c>
      <c r="R327" s="86">
        <f t="shared" si="11"/>
        <v>1200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33">
        <f t="shared" si="12"/>
        <v>1200</v>
      </c>
      <c r="AC327" s="7">
        <v>0</v>
      </c>
      <c r="AD327" s="7">
        <v>0</v>
      </c>
    </row>
    <row r="328" spans="1:30" ht="28.5" customHeight="1" x14ac:dyDescent="0.25">
      <c r="A328" s="6" t="s">
        <v>31</v>
      </c>
      <c r="B328" s="70" t="s">
        <v>426</v>
      </c>
      <c r="C328" s="70" t="s">
        <v>426</v>
      </c>
      <c r="D328" s="70" t="s">
        <v>33</v>
      </c>
      <c r="E328" s="71" t="s">
        <v>64</v>
      </c>
      <c r="F328" s="72" t="s">
        <v>259</v>
      </c>
      <c r="G328" s="71" t="s">
        <v>95</v>
      </c>
      <c r="H328" s="58" t="s">
        <v>404</v>
      </c>
      <c r="I328" s="49" t="s">
        <v>155</v>
      </c>
      <c r="J328" s="20" t="s">
        <v>61</v>
      </c>
      <c r="K328" s="55" t="s">
        <v>62</v>
      </c>
      <c r="L328" s="56"/>
      <c r="M328" s="44"/>
      <c r="N328" s="45" t="s">
        <v>89</v>
      </c>
      <c r="O328" s="56">
        <v>1</v>
      </c>
      <c r="P328" s="59">
        <v>100</v>
      </c>
      <c r="Q328" s="56" t="s">
        <v>172</v>
      </c>
      <c r="R328" s="86">
        <f t="shared" si="11"/>
        <v>100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33">
        <f t="shared" si="12"/>
        <v>100</v>
      </c>
      <c r="AC328" s="7">
        <v>0</v>
      </c>
      <c r="AD328" s="7">
        <v>0</v>
      </c>
    </row>
    <row r="329" spans="1:30" ht="28.5" customHeight="1" x14ac:dyDescent="0.25">
      <c r="A329" s="6" t="s">
        <v>31</v>
      </c>
      <c r="B329" s="70" t="s">
        <v>426</v>
      </c>
      <c r="C329" s="70" t="s">
        <v>426</v>
      </c>
      <c r="D329" s="70" t="s">
        <v>33</v>
      </c>
      <c r="E329" s="71" t="s">
        <v>64</v>
      </c>
      <c r="F329" s="72" t="s">
        <v>185</v>
      </c>
      <c r="G329" s="71" t="s">
        <v>186</v>
      </c>
      <c r="H329" s="58" t="s">
        <v>442</v>
      </c>
      <c r="I329" s="49" t="s">
        <v>443</v>
      </c>
      <c r="J329" s="20" t="s">
        <v>542</v>
      </c>
      <c r="K329" s="55" t="s">
        <v>543</v>
      </c>
      <c r="L329" s="56"/>
      <c r="M329" s="44"/>
      <c r="N329" s="45" t="s">
        <v>89</v>
      </c>
      <c r="O329" s="56">
        <v>15</v>
      </c>
      <c r="P329" s="59">
        <v>76</v>
      </c>
      <c r="Q329" s="56" t="s">
        <v>172</v>
      </c>
      <c r="R329" s="86">
        <f t="shared" si="11"/>
        <v>1140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33">
        <f t="shared" si="12"/>
        <v>1140</v>
      </c>
      <c r="AC329" s="7">
        <v>0</v>
      </c>
      <c r="AD329" s="7">
        <v>0</v>
      </c>
    </row>
    <row r="330" spans="1:30" ht="28.5" customHeight="1" x14ac:dyDescent="0.25">
      <c r="A330" s="6" t="s">
        <v>31</v>
      </c>
      <c r="B330" s="70" t="s">
        <v>426</v>
      </c>
      <c r="C330" s="70" t="s">
        <v>426</v>
      </c>
      <c r="D330" s="70" t="s">
        <v>33</v>
      </c>
      <c r="E330" s="71" t="s">
        <v>64</v>
      </c>
      <c r="F330" s="72" t="s">
        <v>185</v>
      </c>
      <c r="G330" s="71" t="s">
        <v>186</v>
      </c>
      <c r="H330" s="58" t="s">
        <v>385</v>
      </c>
      <c r="I330" s="49" t="s">
        <v>182</v>
      </c>
      <c r="J330" s="20" t="s">
        <v>487</v>
      </c>
      <c r="K330" s="55" t="s">
        <v>488</v>
      </c>
      <c r="L330" s="56"/>
      <c r="M330" s="44"/>
      <c r="N330" s="45" t="s">
        <v>39</v>
      </c>
      <c r="O330" s="56">
        <v>10</v>
      </c>
      <c r="P330" s="59">
        <v>29</v>
      </c>
      <c r="Q330" s="56" t="s">
        <v>172</v>
      </c>
      <c r="R330" s="86">
        <f t="shared" si="11"/>
        <v>290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33">
        <f t="shared" si="12"/>
        <v>290</v>
      </c>
      <c r="AC330" s="7">
        <v>0</v>
      </c>
      <c r="AD330" s="7">
        <v>0</v>
      </c>
    </row>
    <row r="331" spans="1:30" ht="28.5" customHeight="1" x14ac:dyDescent="0.25">
      <c r="A331" s="6" t="s">
        <v>31</v>
      </c>
      <c r="B331" s="70" t="s">
        <v>426</v>
      </c>
      <c r="C331" s="70" t="s">
        <v>426</v>
      </c>
      <c r="D331" s="70" t="s">
        <v>33</v>
      </c>
      <c r="E331" s="71" t="s">
        <v>64</v>
      </c>
      <c r="F331" s="72" t="s">
        <v>185</v>
      </c>
      <c r="G331" s="71" t="s">
        <v>186</v>
      </c>
      <c r="H331" s="58" t="s">
        <v>385</v>
      </c>
      <c r="I331" s="49" t="s">
        <v>182</v>
      </c>
      <c r="J331" s="20" t="s">
        <v>489</v>
      </c>
      <c r="K331" s="55" t="s">
        <v>490</v>
      </c>
      <c r="L331" s="56"/>
      <c r="M331" s="44"/>
      <c r="N331" s="45" t="s">
        <v>89</v>
      </c>
      <c r="O331" s="56">
        <v>2</v>
      </c>
      <c r="P331" s="59">
        <v>38</v>
      </c>
      <c r="Q331" s="56" t="s">
        <v>172</v>
      </c>
      <c r="R331" s="86">
        <f t="shared" si="11"/>
        <v>76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33">
        <f t="shared" si="12"/>
        <v>76</v>
      </c>
      <c r="AC331" s="7">
        <v>0</v>
      </c>
      <c r="AD331" s="7">
        <v>0</v>
      </c>
    </row>
    <row r="332" spans="1:30" ht="28.5" customHeight="1" x14ac:dyDescent="0.25">
      <c r="A332" s="6" t="s">
        <v>31</v>
      </c>
      <c r="B332" s="70" t="s">
        <v>426</v>
      </c>
      <c r="C332" s="70" t="s">
        <v>426</v>
      </c>
      <c r="D332" s="70" t="s">
        <v>33</v>
      </c>
      <c r="E332" s="71" t="s">
        <v>64</v>
      </c>
      <c r="F332" s="72" t="s">
        <v>185</v>
      </c>
      <c r="G332" s="71" t="s">
        <v>186</v>
      </c>
      <c r="H332" s="58" t="s">
        <v>385</v>
      </c>
      <c r="I332" s="49" t="s">
        <v>182</v>
      </c>
      <c r="J332" s="20" t="s">
        <v>227</v>
      </c>
      <c r="K332" s="55" t="s">
        <v>228</v>
      </c>
      <c r="L332" s="56"/>
      <c r="M332" s="44"/>
      <c r="N332" s="45" t="s">
        <v>90</v>
      </c>
      <c r="O332" s="56">
        <v>4</v>
      </c>
      <c r="P332" s="59">
        <v>23</v>
      </c>
      <c r="Q332" s="56" t="s">
        <v>172</v>
      </c>
      <c r="R332" s="86">
        <f t="shared" si="11"/>
        <v>92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33">
        <f t="shared" si="12"/>
        <v>92</v>
      </c>
      <c r="AC332" s="7">
        <v>0</v>
      </c>
      <c r="AD332" s="7">
        <v>0</v>
      </c>
    </row>
    <row r="333" spans="1:30" ht="28.5" customHeight="1" x14ac:dyDescent="0.25">
      <c r="A333" s="6" t="s">
        <v>31</v>
      </c>
      <c r="B333" s="70" t="s">
        <v>426</v>
      </c>
      <c r="C333" s="70" t="s">
        <v>426</v>
      </c>
      <c r="D333" s="70" t="s">
        <v>33</v>
      </c>
      <c r="E333" s="71" t="s">
        <v>64</v>
      </c>
      <c r="F333" s="72" t="s">
        <v>185</v>
      </c>
      <c r="G333" s="71" t="s">
        <v>186</v>
      </c>
      <c r="H333" s="58" t="s">
        <v>385</v>
      </c>
      <c r="I333" s="49" t="s">
        <v>182</v>
      </c>
      <c r="J333" s="20" t="s">
        <v>223</v>
      </c>
      <c r="K333" s="55" t="s">
        <v>544</v>
      </c>
      <c r="L333" s="56"/>
      <c r="M333" s="44"/>
      <c r="N333" s="45" t="s">
        <v>89</v>
      </c>
      <c r="O333" s="56">
        <v>2</v>
      </c>
      <c r="P333" s="59">
        <v>64</v>
      </c>
      <c r="Q333" s="56" t="s">
        <v>172</v>
      </c>
      <c r="R333" s="86">
        <f t="shared" si="11"/>
        <v>128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33">
        <f t="shared" si="12"/>
        <v>128</v>
      </c>
      <c r="AC333" s="7">
        <v>0</v>
      </c>
      <c r="AD333" s="7">
        <v>0</v>
      </c>
    </row>
    <row r="334" spans="1:30" ht="28.5" customHeight="1" x14ac:dyDescent="0.25">
      <c r="A334" s="6" t="s">
        <v>31</v>
      </c>
      <c r="B334" s="70" t="s">
        <v>426</v>
      </c>
      <c r="C334" s="70" t="s">
        <v>426</v>
      </c>
      <c r="D334" s="70" t="s">
        <v>33</v>
      </c>
      <c r="E334" s="71" t="s">
        <v>64</v>
      </c>
      <c r="F334" s="72" t="s">
        <v>185</v>
      </c>
      <c r="G334" s="71" t="s">
        <v>186</v>
      </c>
      <c r="H334" s="58" t="s">
        <v>385</v>
      </c>
      <c r="I334" s="49" t="s">
        <v>182</v>
      </c>
      <c r="J334" s="20" t="s">
        <v>230</v>
      </c>
      <c r="K334" s="55" t="s">
        <v>491</v>
      </c>
      <c r="L334" s="56"/>
      <c r="M334" s="44"/>
      <c r="N334" s="45" t="s">
        <v>89</v>
      </c>
      <c r="O334" s="56">
        <v>2</v>
      </c>
      <c r="P334" s="59">
        <v>64</v>
      </c>
      <c r="Q334" s="56" t="s">
        <v>172</v>
      </c>
      <c r="R334" s="86">
        <f t="shared" si="11"/>
        <v>128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33">
        <f t="shared" si="12"/>
        <v>128</v>
      </c>
      <c r="AC334" s="7">
        <v>0</v>
      </c>
      <c r="AD334" s="7">
        <v>0</v>
      </c>
    </row>
    <row r="335" spans="1:30" ht="28.5" customHeight="1" x14ac:dyDescent="0.25">
      <c r="A335" s="6" t="s">
        <v>31</v>
      </c>
      <c r="B335" s="70" t="s">
        <v>426</v>
      </c>
      <c r="C335" s="70" t="s">
        <v>426</v>
      </c>
      <c r="D335" s="70" t="s">
        <v>33</v>
      </c>
      <c r="E335" s="71" t="s">
        <v>64</v>
      </c>
      <c r="F335" s="72" t="s">
        <v>185</v>
      </c>
      <c r="G335" s="71" t="s">
        <v>186</v>
      </c>
      <c r="H335" s="58" t="s">
        <v>401</v>
      </c>
      <c r="I335" s="49" t="s">
        <v>59</v>
      </c>
      <c r="J335" s="20" t="s">
        <v>485</v>
      </c>
      <c r="K335" s="55" t="s">
        <v>486</v>
      </c>
      <c r="L335" s="56"/>
      <c r="M335" s="44"/>
      <c r="N335" s="45" t="s">
        <v>53</v>
      </c>
      <c r="O335" s="56">
        <v>10</v>
      </c>
      <c r="P335" s="59">
        <v>46</v>
      </c>
      <c r="Q335" s="56" t="s">
        <v>172</v>
      </c>
      <c r="R335" s="86">
        <f t="shared" si="11"/>
        <v>460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33">
        <f t="shared" si="12"/>
        <v>460</v>
      </c>
      <c r="AC335" s="7">
        <v>0</v>
      </c>
      <c r="AD335" s="7">
        <v>0</v>
      </c>
    </row>
    <row r="336" spans="1:30" ht="28.5" customHeight="1" x14ac:dyDescent="0.25">
      <c r="A336" s="6" t="s">
        <v>31</v>
      </c>
      <c r="B336" s="70" t="s">
        <v>426</v>
      </c>
      <c r="C336" s="70" t="s">
        <v>426</v>
      </c>
      <c r="D336" s="70" t="s">
        <v>33</v>
      </c>
      <c r="E336" s="71" t="s">
        <v>64</v>
      </c>
      <c r="F336" s="72" t="s">
        <v>185</v>
      </c>
      <c r="G336" s="71" t="s">
        <v>186</v>
      </c>
      <c r="H336" s="58" t="s">
        <v>401</v>
      </c>
      <c r="I336" s="49" t="s">
        <v>59</v>
      </c>
      <c r="J336" s="20" t="s">
        <v>365</v>
      </c>
      <c r="K336" s="55" t="s">
        <v>364</v>
      </c>
      <c r="L336" s="56"/>
      <c r="M336" s="44"/>
      <c r="N336" s="45" t="s">
        <v>234</v>
      </c>
      <c r="O336" s="56">
        <v>2</v>
      </c>
      <c r="P336" s="59">
        <v>266</v>
      </c>
      <c r="Q336" s="56" t="s">
        <v>172</v>
      </c>
      <c r="R336" s="86">
        <f t="shared" si="11"/>
        <v>532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33">
        <f t="shared" si="12"/>
        <v>532</v>
      </c>
      <c r="AC336" s="7">
        <v>0</v>
      </c>
      <c r="AD336" s="7">
        <v>0</v>
      </c>
    </row>
    <row r="337" spans="1:49" ht="28.5" customHeight="1" x14ac:dyDescent="0.25">
      <c r="A337" s="6" t="s">
        <v>31</v>
      </c>
      <c r="B337" s="70" t="s">
        <v>426</v>
      </c>
      <c r="C337" s="70" t="s">
        <v>426</v>
      </c>
      <c r="D337" s="70" t="s">
        <v>33</v>
      </c>
      <c r="E337" s="71" t="s">
        <v>64</v>
      </c>
      <c r="F337" s="72" t="s">
        <v>167</v>
      </c>
      <c r="G337" s="71" t="s">
        <v>66</v>
      </c>
      <c r="H337" s="58" t="s">
        <v>424</v>
      </c>
      <c r="I337" s="49" t="s">
        <v>168</v>
      </c>
      <c r="J337" s="20"/>
      <c r="K337" s="55" t="s">
        <v>545</v>
      </c>
      <c r="L337" s="87" t="s">
        <v>546</v>
      </c>
      <c r="M337" s="60" t="s">
        <v>170</v>
      </c>
      <c r="N337" s="45" t="s">
        <v>70</v>
      </c>
      <c r="O337" s="56">
        <v>1</v>
      </c>
      <c r="P337" s="59">
        <v>11377</v>
      </c>
      <c r="Q337" s="56" t="s">
        <v>172</v>
      </c>
      <c r="R337" s="86">
        <f t="shared" si="11"/>
        <v>11377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33">
        <f t="shared" si="12"/>
        <v>11377</v>
      </c>
      <c r="AC337" s="7">
        <v>0</v>
      </c>
      <c r="AD337" s="7">
        <v>0</v>
      </c>
    </row>
    <row r="338" spans="1:49" ht="28.5" customHeight="1" x14ac:dyDescent="0.25">
      <c r="A338" s="6" t="s">
        <v>31</v>
      </c>
      <c r="B338" s="70" t="s">
        <v>426</v>
      </c>
      <c r="C338" s="70" t="s">
        <v>426</v>
      </c>
      <c r="D338" s="70" t="s">
        <v>33</v>
      </c>
      <c r="E338" s="71" t="s">
        <v>64</v>
      </c>
      <c r="F338" s="72" t="s">
        <v>167</v>
      </c>
      <c r="G338" s="71" t="s">
        <v>66</v>
      </c>
      <c r="H338" s="58" t="s">
        <v>424</v>
      </c>
      <c r="I338" s="49" t="s">
        <v>168</v>
      </c>
      <c r="J338" s="20"/>
      <c r="K338" s="55" t="s">
        <v>547</v>
      </c>
      <c r="L338" s="87" t="s">
        <v>548</v>
      </c>
      <c r="M338" s="60" t="s">
        <v>170</v>
      </c>
      <c r="N338" s="45" t="s">
        <v>70</v>
      </c>
      <c r="O338" s="56">
        <v>1</v>
      </c>
      <c r="P338" s="59">
        <v>32916</v>
      </c>
      <c r="Q338" s="56" t="s">
        <v>172</v>
      </c>
      <c r="R338" s="86">
        <f t="shared" si="11"/>
        <v>32916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33">
        <f t="shared" si="12"/>
        <v>32916</v>
      </c>
      <c r="AC338" s="7">
        <v>0</v>
      </c>
      <c r="AD338" s="7">
        <v>0</v>
      </c>
    </row>
    <row r="339" spans="1:49" ht="28.5" customHeight="1" x14ac:dyDescent="0.25">
      <c r="A339" s="6" t="s">
        <v>31</v>
      </c>
      <c r="B339" s="70" t="s">
        <v>426</v>
      </c>
      <c r="C339" s="70" t="s">
        <v>426</v>
      </c>
      <c r="D339" s="70" t="s">
        <v>33</v>
      </c>
      <c r="E339" s="71" t="s">
        <v>64</v>
      </c>
      <c r="F339" s="72" t="s">
        <v>167</v>
      </c>
      <c r="G339" s="71" t="s">
        <v>66</v>
      </c>
      <c r="H339" s="58" t="s">
        <v>473</v>
      </c>
      <c r="I339" s="49" t="s">
        <v>76</v>
      </c>
      <c r="J339" s="20"/>
      <c r="K339" s="55" t="s">
        <v>549</v>
      </c>
      <c r="L339" s="87" t="s">
        <v>475</v>
      </c>
      <c r="M339" s="60" t="s">
        <v>170</v>
      </c>
      <c r="N339" s="45" t="s">
        <v>70</v>
      </c>
      <c r="O339" s="56">
        <v>1</v>
      </c>
      <c r="P339" s="59">
        <v>21550</v>
      </c>
      <c r="Q339" s="56" t="s">
        <v>172</v>
      </c>
      <c r="R339" s="86">
        <f t="shared" si="11"/>
        <v>21550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33">
        <f t="shared" si="12"/>
        <v>21550</v>
      </c>
      <c r="AC339" s="7">
        <v>0</v>
      </c>
      <c r="AD339" s="7">
        <v>0</v>
      </c>
    </row>
    <row r="340" spans="1:49" ht="28.5" customHeight="1" x14ac:dyDescent="0.25">
      <c r="A340" s="6" t="s">
        <v>31</v>
      </c>
      <c r="B340" s="70" t="s">
        <v>426</v>
      </c>
      <c r="C340" s="70" t="s">
        <v>426</v>
      </c>
      <c r="D340" s="70" t="s">
        <v>33</v>
      </c>
      <c r="E340" s="71" t="s">
        <v>64</v>
      </c>
      <c r="F340" s="72" t="s">
        <v>167</v>
      </c>
      <c r="G340" s="71" t="s">
        <v>66</v>
      </c>
      <c r="H340" s="58" t="s">
        <v>414</v>
      </c>
      <c r="I340" s="49" t="s">
        <v>82</v>
      </c>
      <c r="J340" s="20"/>
      <c r="K340" s="55" t="s">
        <v>550</v>
      </c>
      <c r="L340" s="87" t="s">
        <v>480</v>
      </c>
      <c r="M340" s="60" t="s">
        <v>170</v>
      </c>
      <c r="N340" s="45" t="s">
        <v>70</v>
      </c>
      <c r="O340" s="56">
        <v>1</v>
      </c>
      <c r="P340" s="56">
        <v>16791</v>
      </c>
      <c r="Q340" s="56" t="s">
        <v>172</v>
      </c>
      <c r="R340" s="86">
        <f t="shared" si="11"/>
        <v>16791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33">
        <f t="shared" si="12"/>
        <v>16791</v>
      </c>
      <c r="AC340" s="7">
        <v>0</v>
      </c>
      <c r="AD340" s="7">
        <v>0</v>
      </c>
      <c r="AF340" s="34"/>
    </row>
    <row r="341" spans="1:49" s="93" customFormat="1" x14ac:dyDescent="0.25">
      <c r="A341" s="98" t="s">
        <v>18</v>
      </c>
      <c r="B341" s="98"/>
      <c r="C341" s="98"/>
      <c r="D341" s="98"/>
      <c r="E341" s="98"/>
      <c r="F341" s="98"/>
      <c r="G341" s="98"/>
      <c r="H341" s="98"/>
      <c r="I341" s="98"/>
      <c r="J341" s="90"/>
      <c r="K341" s="91"/>
      <c r="L341" s="92"/>
      <c r="M341" s="92"/>
      <c r="N341" s="9"/>
      <c r="O341" s="88"/>
      <c r="P341" s="15"/>
      <c r="Q341" s="92"/>
      <c r="R341" s="94">
        <f>SUM(R10:R340)</f>
        <v>1594378.2560000001</v>
      </c>
      <c r="S341" s="95">
        <f>SUM(S264:S331)</f>
        <v>0</v>
      </c>
      <c r="T341" s="94">
        <f>SUM(T264:T331)</f>
        <v>0</v>
      </c>
      <c r="U341" s="95">
        <f>SUM(U258:U331)</f>
        <v>0</v>
      </c>
      <c r="V341" s="95">
        <f>SUM(V264:V331)</f>
        <v>0</v>
      </c>
      <c r="W341" s="95">
        <f>SUM(W264:W331)</f>
        <v>0</v>
      </c>
      <c r="X341" s="95">
        <f>SUM(X264:X331)</f>
        <v>0</v>
      </c>
      <c r="Y341" s="95">
        <f>SUM(Y264:Y331)</f>
        <v>0</v>
      </c>
      <c r="Z341" s="95">
        <f>SUM(Z264:Z331)</f>
        <v>0</v>
      </c>
      <c r="AA341" s="94">
        <f>SUM(AA258:AA331)</f>
        <v>0</v>
      </c>
      <c r="AB341" s="94">
        <f>SUM(AB10:AB340)</f>
        <v>1594378.2560000001</v>
      </c>
      <c r="AC341" s="95">
        <f>SUM(AC264:AC331)</f>
        <v>0</v>
      </c>
      <c r="AD341" s="95">
        <f>SUM(AD264:AD331)</f>
        <v>0</v>
      </c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6"/>
      <c r="AV341" s="96"/>
      <c r="AW341" s="96"/>
    </row>
    <row r="345" spans="1:49" ht="14.4" x14ac:dyDescent="0.3">
      <c r="A345" s="99" t="s">
        <v>552</v>
      </c>
      <c r="B345" s="99"/>
      <c r="C345" s="99"/>
      <c r="D345" s="99"/>
      <c r="E345" s="99"/>
      <c r="F345" s="99"/>
      <c r="G345" s="99"/>
      <c r="H345" s="99"/>
    </row>
  </sheetData>
  <mergeCells count="4">
    <mergeCell ref="A7:AD7"/>
    <mergeCell ref="A8:AD8"/>
    <mergeCell ref="A341:I341"/>
    <mergeCell ref="A345:H345"/>
  </mergeCells>
  <conditionalFormatting sqref="R249:R340">
    <cfRule type="cellIs" dxfId="0" priority="1" operator="greaterThan">
      <formula>$R$17&gt;#REF!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2022-07-01T20:51:36Z</dcterms:created>
  <dcterms:modified xsi:type="dcterms:W3CDTF">2022-11-18T17:40:56Z</dcterms:modified>
</cp:coreProperties>
</file>