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emexico-my.sharepoint.com/personal/sylvia_perez_ine_mx/Documents/Documentos/COORDINACIÓN ADMINISTRATIVA/7. PAAAS/08. AGOSTO/"/>
    </mc:Choice>
  </mc:AlternateContent>
  <xr:revisionPtr revIDLastSave="236" documentId="8_{14B063D4-3983-43A3-B935-94F70E2D0EBC}" xr6:coauthVersionLast="47" xr6:coauthVersionMax="47" xr10:uidLastSave="{104B0F4F-9FC6-43D7-BD2A-5AF2A61DFD89}"/>
  <bookViews>
    <workbookView xWindow="-120" yWindow="-120" windowWidth="29040" windowHeight="15840" xr2:uid="{00000000-000D-0000-FFFF-FFFF00000000}"/>
  </bookViews>
  <sheets>
    <sheet name="PAAASINE 2022 TC" sheetId="29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'PAAASINE 2022 TC'!$R$10:$AD$247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'PAAASINE 2022 TC'!$10:$10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2" i="29" l="1"/>
  <c r="R352" i="29" s="1"/>
  <c r="Z351" i="29"/>
  <c r="R351" i="29" s="1"/>
  <c r="Z350" i="29"/>
  <c r="R350" i="29" s="1"/>
  <c r="Z349" i="29"/>
  <c r="R349" i="29" s="1"/>
  <c r="Z348" i="29"/>
  <c r="R348" i="29" s="1"/>
  <c r="Z347" i="29"/>
  <c r="R347" i="29" s="1"/>
  <c r="Z346" i="29"/>
  <c r="R346" i="29" s="1"/>
  <c r="Z345" i="29"/>
  <c r="R345" i="29" s="1"/>
  <c r="Z344" i="29"/>
  <c r="R344" i="29" s="1"/>
  <c r="Z343" i="29"/>
  <c r="R343" i="29" s="1"/>
  <c r="Z342" i="29"/>
  <c r="R342" i="29" s="1"/>
  <c r="Z341" i="29"/>
  <c r="R341" i="29" s="1"/>
  <c r="Z340" i="29"/>
  <c r="R340" i="29" s="1"/>
  <c r="Z339" i="29"/>
  <c r="R339" i="29" s="1"/>
  <c r="Z338" i="29"/>
  <c r="R338" i="29" s="1"/>
  <c r="Z337" i="29"/>
  <c r="R337" i="29" s="1"/>
  <c r="Z336" i="29"/>
  <c r="R336" i="29" s="1"/>
  <c r="Z335" i="29"/>
  <c r="R335" i="29" s="1"/>
  <c r="Z334" i="29"/>
  <c r="R334" i="29" s="1"/>
  <c r="Z333" i="29"/>
  <c r="R333" i="29" s="1"/>
  <c r="Z332" i="29"/>
  <c r="R332" i="29" s="1"/>
  <c r="Z331" i="29"/>
  <c r="R331" i="29" s="1"/>
  <c r="Z330" i="29"/>
  <c r="R330" i="29" s="1"/>
  <c r="Z329" i="29"/>
  <c r="R329" i="29" s="1"/>
  <c r="Z328" i="29"/>
  <c r="R328" i="29" s="1"/>
  <c r="Z327" i="29"/>
  <c r="R327" i="29" s="1"/>
  <c r="Z326" i="29"/>
  <c r="R326" i="29" s="1"/>
  <c r="Z325" i="29"/>
  <c r="R325" i="29" s="1"/>
  <c r="Z324" i="29"/>
  <c r="R324" i="29" s="1"/>
  <c r="Z323" i="29"/>
  <c r="R323" i="29" s="1"/>
  <c r="Z322" i="29"/>
  <c r="R322" i="29" s="1"/>
  <c r="Z321" i="29"/>
  <c r="R321" i="29" s="1"/>
  <c r="Z320" i="29"/>
  <c r="R320" i="29" s="1"/>
  <c r="Z319" i="29"/>
  <c r="R319" i="29" s="1"/>
  <c r="Z318" i="29"/>
  <c r="R318" i="29" s="1"/>
  <c r="Z317" i="29"/>
  <c r="R317" i="29"/>
  <c r="Z316" i="29"/>
  <c r="R316" i="29" s="1"/>
  <c r="Z315" i="29"/>
  <c r="R315" i="29" s="1"/>
  <c r="Z314" i="29"/>
  <c r="R314" i="29" s="1"/>
  <c r="Z313" i="29"/>
  <c r="R313" i="29"/>
  <c r="Z312" i="29"/>
  <c r="R312" i="29" s="1"/>
  <c r="Z311" i="29"/>
  <c r="R311" i="29" s="1"/>
  <c r="Z310" i="29"/>
  <c r="R310" i="29" s="1"/>
  <c r="Z309" i="29"/>
  <c r="R309" i="29" s="1"/>
  <c r="Z308" i="29"/>
  <c r="R308" i="29" s="1"/>
  <c r="Z307" i="29"/>
  <c r="R307" i="29" s="1"/>
  <c r="Z306" i="29"/>
  <c r="R306" i="29" s="1"/>
  <c r="Z305" i="29"/>
  <c r="R305" i="29"/>
  <c r="Z304" i="29"/>
  <c r="R304" i="29"/>
  <c r="Z303" i="29"/>
  <c r="R303" i="29"/>
  <c r="Z302" i="29"/>
  <c r="R302" i="29" s="1"/>
  <c r="Z301" i="29"/>
  <c r="R301" i="29" s="1"/>
  <c r="Z300" i="29"/>
  <c r="R300" i="29"/>
  <c r="Z299" i="29"/>
  <c r="R299" i="29" s="1"/>
  <c r="Z298" i="29"/>
  <c r="R298" i="29" s="1"/>
  <c r="Z297" i="29"/>
  <c r="R297" i="29" s="1"/>
  <c r="Z296" i="29"/>
  <c r="R296" i="29"/>
  <c r="Z295" i="29"/>
  <c r="R295" i="29" s="1"/>
  <c r="Z294" i="29"/>
  <c r="R294" i="29" s="1"/>
  <c r="Z293" i="29"/>
  <c r="R293" i="29" s="1"/>
  <c r="Z292" i="29"/>
  <c r="R292" i="29" s="1"/>
  <c r="Z291" i="29"/>
  <c r="R291" i="29" s="1"/>
  <c r="Z290" i="29"/>
  <c r="R290" i="29" s="1"/>
  <c r="Z289" i="29"/>
  <c r="R289" i="29" s="1"/>
  <c r="Z288" i="29"/>
  <c r="R288" i="29" s="1"/>
  <c r="Z287" i="29"/>
  <c r="R287" i="29" s="1"/>
  <c r="Z286" i="29"/>
  <c r="R286" i="29" s="1"/>
  <c r="Z285" i="29"/>
  <c r="R285" i="29"/>
  <c r="S354" i="29"/>
  <c r="T354" i="29"/>
  <c r="U354" i="29"/>
  <c r="V354" i="29"/>
  <c r="W354" i="29"/>
  <c r="X354" i="29"/>
  <c r="Y354" i="29"/>
  <c r="Z284" i="29" l="1"/>
  <c r="R284" i="29" s="1"/>
  <c r="Z283" i="29"/>
  <c r="R283" i="29" s="1"/>
  <c r="Z282" i="29"/>
  <c r="R282" i="29" s="1"/>
  <c r="Z281" i="29"/>
  <c r="R281" i="29" s="1"/>
  <c r="Z280" i="29"/>
  <c r="R280" i="29" s="1"/>
  <c r="Z279" i="29"/>
  <c r="R279" i="29" s="1"/>
  <c r="Z278" i="29"/>
  <c r="R278" i="29" s="1"/>
  <c r="Z277" i="29"/>
  <c r="R277" i="29" s="1"/>
  <c r="R276" i="29"/>
  <c r="Z275" i="29"/>
  <c r="R275" i="29" s="1"/>
  <c r="Z274" i="29"/>
  <c r="R274" i="29" s="1"/>
  <c r="Z273" i="29"/>
  <c r="R273" i="29" s="1"/>
  <c r="Z272" i="29"/>
  <c r="R272" i="29" s="1"/>
  <c r="Z271" i="29"/>
  <c r="R271" i="29" s="1"/>
  <c r="Z270" i="29"/>
  <c r="R270" i="29" s="1"/>
  <c r="Z269" i="29"/>
  <c r="R269" i="29" s="1"/>
  <c r="Z268" i="29"/>
  <c r="R268" i="29" s="1"/>
  <c r="Z267" i="29"/>
  <c r="R267" i="29"/>
  <c r="Z266" i="29"/>
  <c r="R266" i="29" s="1"/>
  <c r="Z265" i="29"/>
  <c r="R265" i="29"/>
  <c r="Z264" i="29"/>
  <c r="R264" i="29" s="1"/>
  <c r="Z263" i="29"/>
  <c r="R263" i="29" s="1"/>
  <c r="Z262" i="29"/>
  <c r="R262" i="29" s="1"/>
  <c r="Z261" i="29"/>
  <c r="R261" i="29" s="1"/>
  <c r="Z260" i="29"/>
  <c r="R260" i="29" s="1"/>
  <c r="Z259" i="29" l="1"/>
  <c r="Z258" i="29"/>
  <c r="Z257" i="29"/>
  <c r="Z256" i="29"/>
  <c r="Z255" i="29"/>
  <c r="Z254" i="29"/>
  <c r="Z252" i="29"/>
  <c r="Z251" i="29"/>
  <c r="Z250" i="29"/>
  <c r="Z249" i="29"/>
  <c r="R248" i="29" l="1"/>
  <c r="Z248" i="29" s="1"/>
  <c r="R247" i="29"/>
  <c r="Z247" i="29" s="1"/>
  <c r="R246" i="29"/>
  <c r="Z246" i="29" s="1"/>
  <c r="R245" i="29"/>
  <c r="Z245" i="29" s="1"/>
  <c r="R244" i="29"/>
  <c r="Z244" i="29" s="1"/>
  <c r="R243" i="29"/>
  <c r="Z243" i="29" s="1"/>
  <c r="R242" i="29"/>
  <c r="Z242" i="29" s="1"/>
  <c r="R241" i="29"/>
  <c r="Z241" i="29" s="1"/>
  <c r="R240" i="29"/>
  <c r="Z240" i="29" s="1"/>
  <c r="R239" i="29"/>
  <c r="Z239" i="29" s="1"/>
  <c r="R238" i="29"/>
  <c r="Z238" i="29" s="1"/>
  <c r="R237" i="29"/>
  <c r="Z237" i="29" s="1"/>
  <c r="R236" i="29"/>
  <c r="Z236" i="29" s="1"/>
  <c r="R235" i="29"/>
  <c r="Z235" i="29" s="1"/>
  <c r="R234" i="29"/>
  <c r="Z234" i="29" s="1"/>
  <c r="R233" i="29"/>
  <c r="Z233" i="29" s="1"/>
  <c r="R232" i="29"/>
  <c r="Z232" i="29" s="1"/>
  <c r="R231" i="29"/>
  <c r="Z231" i="29" s="1"/>
  <c r="R230" i="29"/>
  <c r="Z230" i="29" s="1"/>
  <c r="R229" i="29"/>
  <c r="Z229" i="29" s="1"/>
  <c r="R228" i="29"/>
  <c r="Z228" i="29" s="1"/>
  <c r="R227" i="29"/>
  <c r="Z227" i="29" s="1"/>
  <c r="R226" i="29"/>
  <c r="Z226" i="29" s="1"/>
  <c r="R225" i="29"/>
  <c r="Z225" i="29" s="1"/>
  <c r="Z224" i="29"/>
  <c r="R224" i="29"/>
  <c r="R223" i="29"/>
  <c r="Z223" i="29" s="1"/>
  <c r="R222" i="29"/>
  <c r="Z222" i="29" s="1"/>
  <c r="R221" i="29" l="1"/>
  <c r="Z221" i="29" s="1"/>
  <c r="R220" i="29"/>
  <c r="Z220" i="29" s="1"/>
  <c r="R219" i="29"/>
  <c r="Z219" i="29" s="1"/>
  <c r="R218" i="29"/>
  <c r="Z218" i="29" s="1"/>
  <c r="R217" i="29"/>
  <c r="Z217" i="29" s="1"/>
  <c r="R216" i="29"/>
  <c r="Z216" i="29" s="1"/>
  <c r="R215" i="29"/>
  <c r="Z215" i="29" s="1"/>
  <c r="R214" i="29"/>
  <c r="Z214" i="29" s="1"/>
  <c r="R213" i="29"/>
  <c r="Z213" i="29" s="1"/>
  <c r="R212" i="29"/>
  <c r="Z212" i="29" s="1"/>
  <c r="R211" i="29"/>
  <c r="Z211" i="29" s="1"/>
  <c r="R210" i="29"/>
  <c r="Z210" i="29" s="1"/>
  <c r="R209" i="29"/>
  <c r="Z209" i="29" s="1"/>
  <c r="R208" i="29"/>
  <c r="Z208" i="29" s="1"/>
  <c r="R207" i="29"/>
  <c r="Z207" i="29" s="1"/>
  <c r="R206" i="29"/>
  <c r="Z206" i="29" s="1"/>
  <c r="R205" i="29"/>
  <c r="Z205" i="29" s="1"/>
  <c r="R204" i="29"/>
  <c r="Z204" i="29" s="1"/>
  <c r="R203" i="29"/>
  <c r="Z203" i="29" s="1"/>
  <c r="R202" i="29"/>
  <c r="Z202" i="29" s="1"/>
  <c r="R201" i="29"/>
  <c r="Z201" i="29" s="1"/>
  <c r="R200" i="29"/>
  <c r="Z200" i="29" s="1"/>
  <c r="R199" i="29"/>
  <c r="Z199" i="29" s="1"/>
  <c r="R198" i="29"/>
  <c r="Z198" i="29" s="1"/>
  <c r="R197" i="29"/>
  <c r="Z197" i="29" s="1"/>
  <c r="R196" i="29"/>
  <c r="Z196" i="29" s="1"/>
  <c r="R195" i="29"/>
  <c r="Z195" i="29" s="1"/>
  <c r="R194" i="29"/>
  <c r="Z194" i="29" s="1"/>
  <c r="R193" i="29"/>
  <c r="Z193" i="29" s="1"/>
  <c r="R192" i="29"/>
  <c r="Z192" i="29" s="1"/>
  <c r="R191" i="29"/>
  <c r="Z191" i="29" s="1"/>
  <c r="R190" i="29"/>
  <c r="Z190" i="29" s="1"/>
  <c r="R189" i="29"/>
  <c r="Z189" i="29" s="1"/>
  <c r="R188" i="29"/>
  <c r="Z188" i="29" s="1"/>
  <c r="R187" i="29"/>
  <c r="Z187" i="29" s="1"/>
  <c r="R186" i="29"/>
  <c r="Z186" i="29" s="1"/>
  <c r="R185" i="29"/>
  <c r="Z185" i="29" s="1"/>
  <c r="R184" i="29"/>
  <c r="Z184" i="29" s="1"/>
  <c r="R183" i="29"/>
  <c r="Z183" i="29" s="1"/>
  <c r="R182" i="29"/>
  <c r="Z182" i="29" s="1"/>
  <c r="R181" i="29"/>
  <c r="Z181" i="29" s="1"/>
  <c r="R180" i="29"/>
  <c r="Z180" i="29" s="1"/>
  <c r="R179" i="29"/>
  <c r="Z179" i="29" s="1"/>
  <c r="R178" i="29"/>
  <c r="Z178" i="29" s="1"/>
  <c r="R177" i="29"/>
  <c r="Z177" i="29" s="1"/>
  <c r="Z176" i="29"/>
  <c r="R175" i="29"/>
  <c r="Z175" i="29" s="1"/>
  <c r="R174" i="29"/>
  <c r="Z174" i="29" s="1"/>
  <c r="R173" i="29"/>
  <c r="Z173" i="29" s="1"/>
  <c r="R172" i="29"/>
  <c r="Z172" i="29" s="1"/>
  <c r="R171" i="29"/>
  <c r="Z171" i="29" s="1"/>
  <c r="R170" i="29"/>
  <c r="Z170" i="29" s="1"/>
  <c r="R169" i="29"/>
  <c r="Z169" i="29" s="1"/>
  <c r="R168" i="29"/>
  <c r="Z168" i="29" s="1"/>
  <c r="R167" i="29"/>
  <c r="Z167" i="29" s="1"/>
  <c r="R166" i="29"/>
  <c r="Z166" i="29" s="1"/>
  <c r="R165" i="29"/>
  <c r="Z165" i="29" s="1"/>
  <c r="R164" i="29"/>
  <c r="Z164" i="29" s="1"/>
  <c r="R163" i="29"/>
  <c r="Z163" i="29" s="1"/>
  <c r="R162" i="29"/>
  <c r="Z162" i="29" s="1"/>
  <c r="R161" i="29"/>
  <c r="Z161" i="29" s="1"/>
  <c r="R160" i="29"/>
  <c r="Z160" i="29" s="1"/>
  <c r="R159" i="29"/>
  <c r="Z159" i="29" s="1"/>
  <c r="R158" i="29"/>
  <c r="Z158" i="29" s="1"/>
  <c r="R157" i="29"/>
  <c r="Z157" i="29" s="1"/>
  <c r="R156" i="29"/>
  <c r="Z156" i="29" s="1"/>
  <c r="R155" i="29"/>
  <c r="Z155" i="29" s="1"/>
  <c r="R154" i="29"/>
  <c r="Z154" i="29" s="1"/>
  <c r="R153" i="29"/>
  <c r="Z153" i="29" s="1"/>
  <c r="R152" i="29"/>
  <c r="Z152" i="29" s="1"/>
  <c r="R151" i="29"/>
  <c r="Z151" i="29" s="1"/>
  <c r="R150" i="29"/>
  <c r="Z150" i="29" s="1"/>
  <c r="R149" i="29"/>
  <c r="Z149" i="29" s="1"/>
  <c r="R148" i="29"/>
  <c r="Z148" i="29" s="1"/>
  <c r="R147" i="29"/>
  <c r="Z147" i="29" s="1"/>
  <c r="R146" i="29"/>
  <c r="Z146" i="29" s="1"/>
  <c r="R145" i="29"/>
  <c r="Z145" i="29" s="1"/>
  <c r="R144" i="29"/>
  <c r="Z144" i="29" s="1"/>
  <c r="R143" i="29"/>
  <c r="Z143" i="29" s="1"/>
  <c r="R142" i="29"/>
  <c r="Z142" i="29" s="1"/>
  <c r="R141" i="29"/>
  <c r="Z141" i="29" s="1"/>
  <c r="R140" i="29"/>
  <c r="Z140" i="29" s="1"/>
  <c r="R139" i="29"/>
  <c r="Z139" i="29" s="1"/>
  <c r="R138" i="29"/>
  <c r="Z138" i="29" s="1"/>
  <c r="R137" i="29"/>
  <c r="Z137" i="29" s="1"/>
  <c r="R136" i="29"/>
  <c r="Z136" i="29" s="1"/>
  <c r="R135" i="29"/>
  <c r="Z135" i="29" s="1"/>
  <c r="R134" i="29"/>
  <c r="Z134" i="29" s="1"/>
  <c r="R133" i="29"/>
  <c r="Z133" i="29" s="1"/>
  <c r="R132" i="29"/>
  <c r="Z132" i="29" s="1"/>
  <c r="R131" i="29"/>
  <c r="Z131" i="29" s="1"/>
  <c r="R130" i="29"/>
  <c r="Z130" i="29" s="1"/>
  <c r="Z99" i="29" l="1"/>
  <c r="Z98" i="29"/>
  <c r="Z97" i="29"/>
  <c r="Z96" i="29"/>
  <c r="Z95" i="29"/>
  <c r="Z94" i="29"/>
  <c r="Z93" i="29"/>
  <c r="Z92" i="29"/>
  <c r="Z91" i="29"/>
  <c r="Z90" i="29"/>
  <c r="Z89" i="29"/>
  <c r="Z88" i="29"/>
  <c r="Z87" i="29"/>
  <c r="Z86" i="29"/>
  <c r="Z85" i="29"/>
  <c r="Z84" i="29"/>
  <c r="Z83" i="29"/>
  <c r="Z82" i="29"/>
  <c r="Z81" i="29"/>
  <c r="Z80" i="29"/>
  <c r="Z79" i="29"/>
  <c r="Z78" i="29"/>
  <c r="Z77" i="29"/>
  <c r="Z76" i="29"/>
  <c r="Z75" i="29"/>
  <c r="Z74" i="29"/>
  <c r="Z73" i="29"/>
  <c r="Z72" i="29"/>
  <c r="Z71" i="29"/>
  <c r="Z70" i="29"/>
  <c r="Z69" i="29"/>
  <c r="Z68" i="29"/>
  <c r="Z67" i="29"/>
  <c r="Z66" i="29"/>
  <c r="Z65" i="29"/>
  <c r="Z64" i="29"/>
  <c r="Z63" i="29"/>
  <c r="Z62" i="29"/>
  <c r="Z61" i="29"/>
  <c r="Z60" i="29"/>
  <c r="Z59" i="29"/>
  <c r="Z58" i="29"/>
  <c r="Z57" i="29"/>
  <c r="Z56" i="29"/>
  <c r="Z55" i="29"/>
  <c r="Z54" i="29"/>
  <c r="Z53" i="29"/>
  <c r="Z52" i="29"/>
  <c r="Z51" i="29"/>
  <c r="Z50" i="29"/>
  <c r="Z49" i="29"/>
  <c r="Z48" i="29"/>
  <c r="Z47" i="29"/>
  <c r="Z46" i="29"/>
  <c r="Z45" i="29"/>
  <c r="Z44" i="29"/>
  <c r="Z43" i="29"/>
  <c r="Z42" i="29"/>
  <c r="Z41" i="29"/>
  <c r="Z40" i="29"/>
  <c r="Z39" i="29"/>
  <c r="Z38" i="29"/>
  <c r="Z37" i="29"/>
  <c r="Z36" i="29"/>
  <c r="Z35" i="29"/>
  <c r="Z34" i="29"/>
  <c r="Z33" i="29"/>
  <c r="Z32" i="29"/>
  <c r="Z31" i="29"/>
  <c r="Z30" i="29"/>
  <c r="Z29" i="29"/>
  <c r="Z28" i="29"/>
  <c r="Z27" i="29"/>
  <c r="Z26" i="29"/>
  <c r="Z25" i="29"/>
  <c r="Z24" i="29"/>
  <c r="Z23" i="29"/>
  <c r="Z22" i="29"/>
  <c r="Z21" i="29"/>
  <c r="Z20" i="29"/>
  <c r="Z19" i="29"/>
  <c r="Z18" i="29"/>
  <c r="Z17" i="29"/>
  <c r="Z16" i="29"/>
  <c r="Z15" i="29"/>
  <c r="Z14" i="29"/>
  <c r="Z13" i="29"/>
  <c r="Z12" i="29"/>
  <c r="Z11" i="29"/>
  <c r="Z354" i="29" l="1"/>
  <c r="R99" i="29"/>
  <c r="R259" i="29"/>
  <c r="R258" i="29"/>
  <c r="R257" i="29"/>
  <c r="R256" i="29"/>
  <c r="R255" i="29"/>
  <c r="R254" i="29"/>
  <c r="R253" i="29"/>
  <c r="R252" i="29"/>
  <c r="R251" i="29"/>
  <c r="R250" i="29"/>
  <c r="R249" i="29"/>
  <c r="R98" i="29" l="1"/>
  <c r="R97" i="29"/>
  <c r="R96" i="29"/>
  <c r="R95" i="29"/>
  <c r="R94" i="29"/>
  <c r="R93" i="29"/>
  <c r="R92" i="29"/>
  <c r="R91" i="29"/>
  <c r="R90" i="29"/>
  <c r="R89" i="29"/>
  <c r="R88" i="29"/>
  <c r="R87" i="29"/>
  <c r="R86" i="29"/>
  <c r="R85" i="29"/>
  <c r="R84" i="29"/>
  <c r="R83" i="29"/>
  <c r="R82" i="29"/>
  <c r="R81" i="29"/>
  <c r="R80" i="29"/>
  <c r="R79" i="29"/>
  <c r="R78" i="29"/>
  <c r="R77" i="29"/>
  <c r="R76" i="29"/>
  <c r="R75" i="29"/>
  <c r="R74" i="29"/>
  <c r="R73" i="29"/>
  <c r="R72" i="29"/>
  <c r="R71" i="29"/>
  <c r="R70" i="29"/>
  <c r="R69" i="29"/>
  <c r="R68" i="29"/>
  <c r="R67" i="29"/>
  <c r="R66" i="29"/>
  <c r="R65" i="29"/>
  <c r="R64" i="29"/>
  <c r="R63" i="29"/>
  <c r="R62" i="29"/>
  <c r="R61" i="29"/>
  <c r="R60" i="29"/>
  <c r="R59" i="29"/>
  <c r="R58" i="29"/>
  <c r="R57" i="29"/>
  <c r="R56" i="29"/>
  <c r="R55" i="29"/>
  <c r="R54" i="29"/>
  <c r="R53" i="29"/>
  <c r="R52" i="29"/>
  <c r="R51" i="29"/>
  <c r="R50" i="29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354" i="29" s="1"/>
  <c r="AD354" i="29" l="1"/>
  <c r="AC354" i="29"/>
  <c r="AB354" i="29"/>
  <c r="AA354" i="29"/>
</calcChain>
</file>

<file path=xl/sharedStrings.xml><?xml version="1.0" encoding="utf-8"?>
<sst xmlns="http://schemas.openxmlformats.org/spreadsheetml/2006/main" count="4176" uniqueCount="675">
  <si>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</si>
  <si>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</si>
  <si>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</si>
  <si>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</si>
  <si>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</si>
  <si>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</si>
  <si>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</si>
  <si>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</si>
  <si>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</si>
  <si>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</si>
  <si>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</si>
  <si>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</si>
  <si>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</si>
  <si>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</si>
  <si>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</si>
  <si>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</si>
  <si>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</si>
  <si>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</si>
  <si>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</si>
  <si>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</si>
  <si>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</si>
  <si>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DELEGACIONALES</t>
  </si>
  <si>
    <t>Dirección Ejecutiva de Administración</t>
  </si>
  <si>
    <t>Dirección de Recursos Materiales y Servicios</t>
  </si>
  <si>
    <t>Subdirección de Adquisiciones</t>
  </si>
  <si>
    <t>UR Presp</t>
  </si>
  <si>
    <t>UR Ejerce</t>
  </si>
  <si>
    <t>A I</t>
  </si>
  <si>
    <t>Subprograma</t>
  </si>
  <si>
    <t>Proyecto</t>
  </si>
  <si>
    <t>Descripción de la  partida</t>
  </si>
  <si>
    <t>Total</t>
  </si>
  <si>
    <t>febrero</t>
  </si>
  <si>
    <t>* El precio unitario con IVA esta redondeado.</t>
  </si>
  <si>
    <t xml:space="preserve">  </t>
  </si>
  <si>
    <t>TC00</t>
  </si>
  <si>
    <t>001</t>
  </si>
  <si>
    <t>M001</t>
  </si>
  <si>
    <t>B00OD01</t>
  </si>
  <si>
    <t>21101</t>
  </si>
  <si>
    <t>MATERIALES Y ÚTILES DE OFICINA</t>
  </si>
  <si>
    <t>21100033-0003</t>
  </si>
  <si>
    <t>CINTA ADHESIVA SHURETAPE GRIS DE 48 X 50</t>
  </si>
  <si>
    <t>PIEZA</t>
  </si>
  <si>
    <t>COMPRA MENOR</t>
  </si>
  <si>
    <t>21100033-0007</t>
  </si>
  <si>
    <t>CINTA CANELA TRANSPARENTE</t>
  </si>
  <si>
    <t>21100055-0003</t>
  </si>
  <si>
    <t>CUTTER GRANDE</t>
  </si>
  <si>
    <t>21100065-0001</t>
  </si>
  <si>
    <t>GRAPA STANDAR</t>
  </si>
  <si>
    <t>CAJA</t>
  </si>
  <si>
    <t>21100013-0027</t>
  </si>
  <si>
    <t>MARCATEXTO NARANJA</t>
  </si>
  <si>
    <t>21100041-0076</t>
  </si>
  <si>
    <t>LIBRETA F/ITALIANA P/DURA CUADRO GRANDE</t>
  </si>
  <si>
    <t>21100087-0012</t>
  </si>
  <si>
    <t>PAPEL BOND T/CARTA ( COLOR )</t>
  </si>
  <si>
    <t>HOJA</t>
  </si>
  <si>
    <t>21100013-0004</t>
  </si>
  <si>
    <t>BOLIGRAFO PUNTO MEDIANO</t>
  </si>
  <si>
    <t>21101001-0020</t>
  </si>
  <si>
    <t>MICA TERMICA TC</t>
  </si>
  <si>
    <t>21100091-0001</t>
  </si>
  <si>
    <t>PEGAMENTO ADHESIVO T/ LAPIZ</t>
  </si>
  <si>
    <t>21100036-0010</t>
  </si>
  <si>
    <t>SUJETADOR DE DOCUMENTOS PRES. MEDIANO</t>
  </si>
  <si>
    <t>21100127-0005</t>
  </si>
  <si>
    <t>TIJERA DEL  # 8</t>
  </si>
  <si>
    <t>21100081-0001</t>
  </si>
  <si>
    <t>BANDERITAS POST-IT (VARIAS)</t>
  </si>
  <si>
    <t>21101001-0380</t>
  </si>
  <si>
    <t>PASTA O CUBIERTA PARA ENGARGOLAR T/O</t>
  </si>
  <si>
    <t>PAQUETE</t>
  </si>
  <si>
    <t>21101001-0375</t>
  </si>
  <si>
    <t>FOLDER T/CARTA</t>
  </si>
  <si>
    <t>21100083-0001</t>
  </si>
  <si>
    <t>PAÑUELOS KLEENEX C/100 hjs.</t>
  </si>
  <si>
    <t>21101001-0311</t>
  </si>
  <si>
    <t>SELLO  FECHADOR</t>
  </si>
  <si>
    <t>21101001-0374</t>
  </si>
  <si>
    <t>COJIN  PARA SELLO</t>
  </si>
  <si>
    <t>21100017-0002</t>
  </si>
  <si>
    <t>CAJA DE ARCHIVO MUERTO T/CARTA</t>
  </si>
  <si>
    <t>21101001-0261</t>
  </si>
  <si>
    <t>CAJA DE ARCHIVO MUERTO</t>
  </si>
  <si>
    <t>21401</t>
  </si>
  <si>
    <t>MATERIALES Y ÚTILES PARA EL PROCESAMIENTO EN EQUIPOS Y BIENES INFORMÁTICOS</t>
  </si>
  <si>
    <t>21401001-0401</t>
  </si>
  <si>
    <t>TONER HP CF361A CIAN</t>
  </si>
  <si>
    <t>22104</t>
  </si>
  <si>
    <t>PRODUCTOS ALIMENTICIOS PARA EL PERSONAL EN LAS INSTALACIONES DE LAS UNIDADES RESPONSABLES</t>
  </si>
  <si>
    <t>22104001-0084</t>
  </si>
  <si>
    <t>REFRESCO DE 3 LTS</t>
  </si>
  <si>
    <t>22104001-0074</t>
  </si>
  <si>
    <t>GALLETA SURTUDO ESPECIAL</t>
  </si>
  <si>
    <t>22104001-0088</t>
  </si>
  <si>
    <t>AGUA PURIFICADA 300 ML.</t>
  </si>
  <si>
    <t>22104001-0131</t>
  </si>
  <si>
    <t>FRUTAS SECOS</t>
  </si>
  <si>
    <t>BOLSA</t>
  </si>
  <si>
    <t>22104001-0101</t>
  </si>
  <si>
    <t>CREMA EN  POLVO</t>
  </si>
  <si>
    <t>22104001-0094</t>
  </si>
  <si>
    <t>SUSTITUTO DE AZUCAR</t>
  </si>
  <si>
    <t>22104001-0072</t>
  </si>
  <si>
    <t>CREMA EN POLVO</t>
  </si>
  <si>
    <t>FRASCO</t>
  </si>
  <si>
    <t>22104001-0097</t>
  </si>
  <si>
    <t>CAFE MOLIDO</t>
  </si>
  <si>
    <t>KILOGRAMO</t>
  </si>
  <si>
    <t>24601</t>
  </si>
  <si>
    <t>MATERIAL ELÉCTRICO Y ELECTRÓNICO</t>
  </si>
  <si>
    <t>24601001-0015</t>
  </si>
  <si>
    <t>LAMPARA DE LED</t>
  </si>
  <si>
    <t>24601001-0056</t>
  </si>
  <si>
    <t>FOCO DE LED</t>
  </si>
  <si>
    <t>24601001-0027</t>
  </si>
  <si>
    <t>TERMINAL PONCHABLE - ZAPATA</t>
  </si>
  <si>
    <t>24601001-0395</t>
  </si>
  <si>
    <t>PLACA EJECUTIVA DE 2 PUERTOS  BLANCO OFICINA</t>
  </si>
  <si>
    <t>24601001-0344</t>
  </si>
  <si>
    <t>PILA ALCALINA AA PAQUETE C/4 PZAS</t>
  </si>
  <si>
    <t>24601001-0346</t>
  </si>
  <si>
    <t>PILA ALCALINA AAA PAQUETE C/4 PZAS</t>
  </si>
  <si>
    <t>24801</t>
  </si>
  <si>
    <t>MATERIALES COMPLEMENTARIOS</t>
  </si>
  <si>
    <t>24801001-0081</t>
  </si>
  <si>
    <t>SEÑALAMIENTO TIPO PLANO CUADRADO</t>
  </si>
  <si>
    <t>24800008-0001</t>
  </si>
  <si>
    <t>LONA</t>
  </si>
  <si>
    <t>29101</t>
  </si>
  <si>
    <t>HERRAMIENTAS MENORES</t>
  </si>
  <si>
    <t>29101001-0052</t>
  </si>
  <si>
    <t>CARDA</t>
  </si>
  <si>
    <t>29101001-0163</t>
  </si>
  <si>
    <t>SEGUETA DIENTE FINO</t>
  </si>
  <si>
    <t>29301</t>
  </si>
  <si>
    <t>REFACCIONES Y ACCESORIOS MENORES DE MOBILIARIO Y EQUIPO DE ADMINISTRACIÓN, EDUCACIONAL Y RECREATIVO</t>
  </si>
  <si>
    <t>29301001-0185</t>
  </si>
  <si>
    <t>ENTREPAÑO METALICO - GASTO</t>
  </si>
  <si>
    <t>29301001-0144</t>
  </si>
  <si>
    <t>LLANTA PARA DIABLO DE CARGA</t>
  </si>
  <si>
    <t>29401</t>
  </si>
  <si>
    <t>REFACCIONES Y ACCESORIOS PARA EQUIPO DE CÓMPUTO Y TELECOMUNICACIONES.</t>
  </si>
  <si>
    <t>29401001-0016</t>
  </si>
  <si>
    <t>TARJETA DE RED INALAMBRICA USB</t>
  </si>
  <si>
    <t>31401</t>
  </si>
  <si>
    <t>SERVICIO TELEFÓNICO CONVENCIONAL</t>
  </si>
  <si>
    <t/>
  </si>
  <si>
    <t>SERVICIO TELEFONICO JLE</t>
  </si>
  <si>
    <t>SERVICIOS</t>
  </si>
  <si>
    <t>ADJUDICACION DIRECTA</t>
  </si>
  <si>
    <t>SERVICIO TELEFONICO RFE</t>
  </si>
  <si>
    <t>SERVICIO TELEFONICO TC02</t>
  </si>
  <si>
    <t>SERVICIO TELEFONICO TC03</t>
  </si>
  <si>
    <t>SERVICIO TELEFONICO TC04</t>
  </si>
  <si>
    <t>SERVICIO TELEFONICO TC05</t>
  </si>
  <si>
    <t>SERVICIO TELEFONICO TC06</t>
  </si>
  <si>
    <t>31801</t>
  </si>
  <si>
    <t>SERVICIO POSTAL</t>
  </si>
  <si>
    <t>SERVICIO DE MENSAJERIA 3371858</t>
  </si>
  <si>
    <t>SERVICIO DE MENSAJERIA 3348522</t>
  </si>
  <si>
    <t>SERVICIO DE MENSAJERIA 3338542</t>
  </si>
  <si>
    <t>SERVICIO DE MENSAJERIA 3321962</t>
  </si>
  <si>
    <t>SERVICIO MENSAJERIA 3381215</t>
  </si>
  <si>
    <t>SERVICIO MENSAJERIA 3399700</t>
  </si>
  <si>
    <t>MENSAJERIA 3410032</t>
  </si>
  <si>
    <t>32302</t>
  </si>
  <si>
    <t>ARRENDAMIENTO DE MOBILIARIO</t>
  </si>
  <si>
    <t>FOTOCOPIADO 3992</t>
  </si>
  <si>
    <t>FOTOCOPIADO 3993</t>
  </si>
  <si>
    <t>33901</t>
  </si>
  <si>
    <t>SUBCONTRATACIÓN DE SERVICIOS CON TERCEROS</t>
  </si>
  <si>
    <t>EMISION DE BOLETO DE AVION</t>
  </si>
  <si>
    <t>B00OD02</t>
  </si>
  <si>
    <t>32201</t>
  </si>
  <si>
    <t>ARRENDAMIENTO DE EDIFICIOS Y LOCALES</t>
  </si>
  <si>
    <t>ARRENDAMIENTO BODEGA JULIO</t>
  </si>
  <si>
    <t>ARREDAMIENTO BODEGA AGOSTO</t>
  </si>
  <si>
    <t>35801</t>
  </si>
  <si>
    <t>SERVICIOS DE LAVANDERÍA, LIMPIEZA E HIGIENE</t>
  </si>
  <si>
    <t>SERVICIO DE LIMPIEZA JULIO</t>
  </si>
  <si>
    <t>35901</t>
  </si>
  <si>
    <t>SERVICIOS DE JARDINERÍA Y FUMIGACIÓN</t>
  </si>
  <si>
    <t>FUMIGACION BODEGA Y JLE</t>
  </si>
  <si>
    <t>CONTROL DE AVES</t>
  </si>
  <si>
    <t>119</t>
  </si>
  <si>
    <t>B00CV01</t>
  </si>
  <si>
    <t>25401</t>
  </si>
  <si>
    <t>MATERIALES, ACCESORIOS Y SUMINISTROS MÉDICOS</t>
  </si>
  <si>
    <t>25401001-0139</t>
  </si>
  <si>
    <t>GEL ANTIBACTERIAL</t>
  </si>
  <si>
    <t>25401001-0227</t>
  </si>
  <si>
    <t>CARETA FACIAL CON SOPORTE DE LENTES</t>
  </si>
  <si>
    <t>G16191R</t>
  </si>
  <si>
    <t>25301</t>
  </si>
  <si>
    <t>MEDICINAS Y PRODUCTOS FARMACÉUTICOS</t>
  </si>
  <si>
    <t>25301001-0256</t>
  </si>
  <si>
    <t>PRUEBA PCR COVID-19</t>
  </si>
  <si>
    <t>R005</t>
  </si>
  <si>
    <t>045</t>
  </si>
  <si>
    <t>B11PE01</t>
  </si>
  <si>
    <t>37104</t>
  </si>
  <si>
    <t>PASAJES AÉREOS NACIONALES PARA SERVIDORES PÚBLICOS DE MANDO EN EL DESEMPEÑO DE COMISIONES Y FUNCIONES OFICIALES</t>
  </si>
  <si>
    <t>BOLETO DE AVION</t>
  </si>
  <si>
    <t>B11PE02</t>
  </si>
  <si>
    <t>26102</t>
  </si>
  <si>
    <t>COMBUSTIBLES, LUBRICANTES Y ADITIVOS PARA VEHÍCULOS TERRESTRES, AÉREOS, MARÍTIMOS, LACUSTRES Y FLUVIALES DESTINADOS A SERVICIOS PÚBLICOS Y LA OPERACIÓN DE PROGRAMAS PÚBLICOS</t>
  </si>
  <si>
    <t>26102001-0005</t>
  </si>
  <si>
    <t>VALE DE GASOLINA DE $100 PESOS - SERVICIOS PUBLICOS</t>
  </si>
  <si>
    <t>R11051R</t>
  </si>
  <si>
    <t>21401001-0216</t>
  </si>
  <si>
    <t>TONER HP LASER CE410X NEGRO</t>
  </si>
  <si>
    <t>21401001-0214</t>
  </si>
  <si>
    <t>TONER HP LASER CE411A CYAN</t>
  </si>
  <si>
    <t>21401001-0215</t>
  </si>
  <si>
    <t>TONER HP LASER CE413A MAGENTA</t>
  </si>
  <si>
    <t>21401001-0213</t>
  </si>
  <si>
    <t>TONER HP LASER CE412A AMARILLO</t>
  </si>
  <si>
    <t>088</t>
  </si>
  <si>
    <t>B00MO02</t>
  </si>
  <si>
    <t>21100033-0006</t>
  </si>
  <si>
    <t>CINTA CANELA 48 X 50</t>
  </si>
  <si>
    <t>26102001-0011</t>
  </si>
  <si>
    <t>VALE DE GASOLINA DE $1 PESO - SERVICIOS PUBLICOS</t>
  </si>
  <si>
    <t>SERVICIO TELEFONICO TC01</t>
  </si>
  <si>
    <t>R008</t>
  </si>
  <si>
    <t>22104001-0158</t>
  </si>
  <si>
    <t>GALLETAS</t>
  </si>
  <si>
    <t>22104001-0129</t>
  </si>
  <si>
    <t>AGUA PURIFICADA DE 250 ML</t>
  </si>
  <si>
    <t>R009</t>
  </si>
  <si>
    <t>B20FI01</t>
  </si>
  <si>
    <t>21100083-0007</t>
  </si>
  <si>
    <t>SERVILLETAS DESECHABLES 125 PiezaS</t>
  </si>
  <si>
    <t>21100132-0002</t>
  </si>
  <si>
    <t>CUCHARA DESECHABLE</t>
  </si>
  <si>
    <t>21101001-0258</t>
  </si>
  <si>
    <t>PLATO BOTANERO DESECHABLE</t>
  </si>
  <si>
    <t>21401001-0400</t>
  </si>
  <si>
    <t>TONER HP 508A CF360A NEGRO</t>
  </si>
  <si>
    <t>22104001-0096</t>
  </si>
  <si>
    <t>BOTE</t>
  </si>
  <si>
    <t>26104</t>
  </si>
  <si>
    <t>COMBUSTIBLES, LUBRICANTES Y ADITIVOS PARA VEHÍCULOS TERRESTRES, AÉREOS, MARÍTIMOS, LACUSTRES Y FLUVIALES ASIGNADOS A SERVIDORES PÚBLICOS</t>
  </si>
  <si>
    <t>26104001-0004</t>
  </si>
  <si>
    <t>VALE DE GASOLINA DE $100 PESOS - SERVIDORES PUBLICOS</t>
  </si>
  <si>
    <t>25401001-0153</t>
  </si>
  <si>
    <t>Programa Anual de Adquisiciones, Arrendamientos y Servicios del INE AGOSTO 2022 (PAAASINE)</t>
  </si>
  <si>
    <t>TC01</t>
  </si>
  <si>
    <t>GARAFON DE AGUA PURIFICADA DE 20 LITROS</t>
  </si>
  <si>
    <t>22104001-0154</t>
  </si>
  <si>
    <t>AGUA DE GARRAFON DE 20 LITROS</t>
  </si>
  <si>
    <t>GARRAFON</t>
  </si>
  <si>
    <t>22104001-0069</t>
  </si>
  <si>
    <t>AZUCAR</t>
  </si>
  <si>
    <t>CAFE SOLUBLE</t>
  </si>
  <si>
    <t>22104001-0079</t>
  </si>
  <si>
    <t>PAPAS (BOTANAS VARIAS)</t>
  </si>
  <si>
    <t>22104001-0121</t>
  </si>
  <si>
    <t>TE DE CANELA</t>
  </si>
  <si>
    <t>22104001-0152</t>
  </si>
  <si>
    <t>GALLETA DE 1 KILO</t>
  </si>
  <si>
    <t>PLAGUICIDAS, ABONOS Y FERTILIZANTES</t>
  </si>
  <si>
    <t>25201001-0001</t>
  </si>
  <si>
    <t>HERBICIDA</t>
  </si>
  <si>
    <t>LITRO</t>
  </si>
  <si>
    <t>MANTENIMIENTO Y CONSERVACIÓN DE MOBILIARIO Y EQUIPO DE ADMINISTRACIÓN</t>
  </si>
  <si>
    <t>SERVICIO</t>
  </si>
  <si>
    <t>MONTO</t>
  </si>
  <si>
    <t>ARRENDAMIENTO DE MAQUINARIA Y EQUIPO</t>
  </si>
  <si>
    <t>PEAJES</t>
  </si>
  <si>
    <t>LIMPIEZA</t>
  </si>
  <si>
    <t>ARRENDAMIENTO JUNTA DISTRITAL 01</t>
  </si>
  <si>
    <t>33801.</t>
  </si>
  <si>
    <t>SERVICIOS DE VIGILANCIA</t>
  </si>
  <si>
    <t xml:space="preserve">MATERIALES Y ÚTILES DE OFICINA </t>
  </si>
  <si>
    <t>21100087-0013</t>
  </si>
  <si>
    <t>PAPEL BOND T/CARTA 500 hjs.</t>
  </si>
  <si>
    <t>21100036-0002</t>
  </si>
  <si>
    <t>CLIP ESTANDAR # 2</t>
  </si>
  <si>
    <t>21101001-0123</t>
  </si>
  <si>
    <t>21100127-0003</t>
  </si>
  <si>
    <t>TIJERA DEL  # 6</t>
  </si>
  <si>
    <t>21100013-0005</t>
  </si>
  <si>
    <t>BOLIGRAFO TINTA AZUL</t>
  </si>
  <si>
    <t>Pieza</t>
  </si>
  <si>
    <t>21100041-0005</t>
  </si>
  <si>
    <t>BLOCK DE NOTAS POST-IT CHICO</t>
  </si>
  <si>
    <t>REFACIONES Y ACCESORIOS MENORES DE EDIFICIOS</t>
  </si>
  <si>
    <t>29200014-0005</t>
  </si>
  <si>
    <t>LLAVE NARIZ</t>
  </si>
  <si>
    <t>35101</t>
  </si>
  <si>
    <t>MANTENIMIENTO Y CONSERVACION DE INMUEBLES</t>
  </si>
  <si>
    <t>25401001-0143</t>
  </si>
  <si>
    <t>BOTIQUIN DE PRIMEROS AUXILIOS</t>
  </si>
  <si>
    <t>ARRENDAMIENTO</t>
  </si>
  <si>
    <t>31501</t>
  </si>
  <si>
    <t>RECARGA DE TIEMPO AIRE</t>
  </si>
  <si>
    <t>PAGO DE CELULAR</t>
  </si>
  <si>
    <t>SERVICIO TELEFONICO CONVENCIONAL</t>
  </si>
  <si>
    <t>UNIDAD</t>
  </si>
  <si>
    <t>TC02</t>
  </si>
  <si>
    <t>MATERIALES Y UTILES DE OFICINA</t>
  </si>
  <si>
    <t>21100016-0001</t>
  </si>
  <si>
    <t>BROCHE BACCO</t>
  </si>
  <si>
    <t>21100081-0003</t>
  </si>
  <si>
    <t>BLOCK DE NOTAS POST-IT
# 654</t>
  </si>
  <si>
    <t>BLOC</t>
  </si>
  <si>
    <t>21100013-0025</t>
  </si>
  <si>
    <t>MARCATEXTO AMARILLO</t>
  </si>
  <si>
    <t>BOLIGRAFO PUNTO
MEDIANO</t>
  </si>
  <si>
    <t>21100074-0013</t>
  </si>
  <si>
    <t>LAPIZ</t>
  </si>
  <si>
    <t>21101001-0087</t>
  </si>
  <si>
    <t>FOLDER T/O</t>
  </si>
  <si>
    <t>21101001-0264</t>
  </si>
  <si>
    <t>TARJETA BRISTOL 5 X 8
BLANCA</t>
  </si>
  <si>
    <t>21100013-0006</t>
  </si>
  <si>
    <t>BOLIGRAFO TINTA NEGRO</t>
  </si>
  <si>
    <t>21100013-0007</t>
  </si>
  <si>
    <t>BOLIGRAFO TINTA ROJO</t>
  </si>
  <si>
    <t>ETIQUETA ADHESIVA 20 X
100</t>
  </si>
  <si>
    <t>21101001-0086</t>
  </si>
  <si>
    <t>FOLDER T/C</t>
  </si>
  <si>
    <t>21100040-0005</t>
  </si>
  <si>
    <t>CORRECTOR LIQUIDO
T/LAPIZ</t>
  </si>
  <si>
    <t>21100013-0022</t>
  </si>
  <si>
    <t>MARCADOR TINTA
PERMANENTE NEGRO</t>
  </si>
  <si>
    <t>21101001-0148</t>
  </si>
  <si>
    <t>CUADERNO TIPO FRANCES</t>
  </si>
  <si>
    <t>PAPEL BOND T/CARTA 500
hjs.</t>
  </si>
  <si>
    <t>21100125-0005</t>
  </si>
  <si>
    <t>TABLA DE APOYO T/CARTA</t>
  </si>
  <si>
    <t>21100003-0001</t>
  </si>
  <si>
    <t>SACAPUNTAS DE METAL
ESCOLAR</t>
  </si>
  <si>
    <t>21101001-0082</t>
  </si>
  <si>
    <t>PAPEL OPALINA T/C</t>
  </si>
  <si>
    <t>21101001-0140</t>
  </si>
  <si>
    <t>PIZARRON DE CORCHO -
GASTO</t>
  </si>
  <si>
    <t>21100077-0002</t>
  </si>
  <si>
    <t>PAPEL COPIA T/CARTA</t>
  </si>
  <si>
    <t xml:space="preserve">PRODUCTOS ALIMENTICIOS PARA EL PERSONAL EN LAS INSTALACIONES DE LAS UNIDADES RESPONSABLES </t>
  </si>
  <si>
    <t>22104001-0068</t>
  </si>
  <si>
    <t>SUMINISTRO DE AGUA
EMBOTELLADA (
GARRAFON )</t>
  </si>
  <si>
    <t>29301001-0159</t>
  </si>
  <si>
    <t>SOPORTE EMPOTRABLE PARA TV - GASTO</t>
  </si>
  <si>
    <t>24601001-0343</t>
  </si>
  <si>
    <t>CABLE HDMI</t>
  </si>
  <si>
    <t>METRO</t>
  </si>
  <si>
    <t>Mantenimiento y conservación de mobiliario y equipo de administración</t>
  </si>
  <si>
    <t>REPARACION DE  EQUIPOS DE AIRE ACONDICIONADO TIPO MINISPLIT: 1 DEL AREA DE RECEPCION DE DOCUMENTOS DE LA JUNTA, 2 MINISPLIT DEL MAC 51 Y 2 MINISPLIT DEL MAC 52.</t>
  </si>
  <si>
    <t>MANTENIMENTO PREVENTIVO A EQUIPOS DE AIRE ACONDICIONADO TIPO MINISPLIT DE LA 02 JUNTA DISTRITAL EJECUTIVA DE  12000, 18000 , 24000, 26000 Y 36000 BTU.</t>
  </si>
  <si>
    <t>MATERIAL DE LIMPIEZA</t>
  </si>
  <si>
    <t>21600008-0002</t>
  </si>
  <si>
    <t>AROMATIZANTE (VARIOS)</t>
  </si>
  <si>
    <t>21600010-0008</t>
  </si>
  <si>
    <t>TOALLAS DESINFECTANTES
CON CLORO</t>
  </si>
  <si>
    <t>21600008-0009</t>
  </si>
  <si>
    <t>PASTILLA DESODORANTE</t>
  </si>
  <si>
    <t>21601001-0016</t>
  </si>
  <si>
    <t>PAPEL HIGIENICO</t>
  </si>
  <si>
    <t>ROLLO</t>
  </si>
  <si>
    <t>21601001-0018</t>
  </si>
  <si>
    <t>PAPEL TOALLA EN ROLLO</t>
  </si>
  <si>
    <t>21601001-0026</t>
  </si>
  <si>
    <t>TOALLA DE MICROFIBRA</t>
  </si>
  <si>
    <t>21601001-0065</t>
  </si>
  <si>
    <t>TOALLAS HUMEDAS
DESINFECTANTES</t>
  </si>
  <si>
    <t>21600010-0005</t>
  </si>
  <si>
    <t>LIMPIADOR LIQUIDO</t>
  </si>
  <si>
    <t>21601001-0006</t>
  </si>
  <si>
    <t>DESINFECTANTE EN
AEROSOL</t>
  </si>
  <si>
    <t>21600007-0005</t>
  </si>
  <si>
    <t>PATO PURIFIC LIQUIDO</t>
  </si>
  <si>
    <t>21601001-0036</t>
  </si>
  <si>
    <t>GEL SANITIZANTE PARA
MANOS</t>
  </si>
  <si>
    <t>SERVICIO TELEFONICO CONCENCIONAL</t>
  </si>
  <si>
    <t>ARRENDAMIENTO DE FOTOCOPIADORAS POR VOLUMEN DE IMPRESIONES Y COPIAS</t>
  </si>
  <si>
    <t>INE/JDE02TAB/SERV/001/2022</t>
  </si>
  <si>
    <t>ADJUDICACION DIRECTA POR MONTO</t>
  </si>
  <si>
    <t>SERVICIO DE LIMPIEZA Y ASEO EN LAS INSTALACIONES DE LA 02 JUNTA DISTRITAL EJECUTIVA.</t>
  </si>
  <si>
    <t>INE/JLE/TAB/002/2022</t>
  </si>
  <si>
    <t>INVITACION A CUANDO MENOS 3 PERSONAS</t>
  </si>
  <si>
    <t>SERVICIO DE LIMPIEZA Y ASEO EN LAS INSTALACIONES DE LOS MODULOS DE ATENCION CIUDADANA2</t>
  </si>
  <si>
    <t>SERVICIO DE AGUA</t>
  </si>
  <si>
    <t xml:space="preserve">SERVICIO DE AGUA POTABLE DEL INMUEBLE DE LA 02 </t>
  </si>
  <si>
    <t>ADJUDICAICON DIRECTA</t>
  </si>
  <si>
    <t>SERVICIO DE AGUA POTABLE DEL INMUEBLE  DEL MAC 270251</t>
  </si>
  <si>
    <t>ARRENDAMIENTO DE EDIFICIOS Y LOCALES.</t>
  </si>
  <si>
    <t>INE/02JDE/TAB/003/2022</t>
  </si>
  <si>
    <t xml:space="preserve">ARRENDAMIENTO DEL INMUEBLE DE LA 02 JDE </t>
  </si>
  <si>
    <t>INE/02JDE/TAB/003/202</t>
  </si>
  <si>
    <t>SERVICIO DE VIGILANCIA</t>
  </si>
  <si>
    <t>INE/JD02/TAB/008/202</t>
  </si>
  <si>
    <t>SERVICIO DE VIGILANCIA DEL MAC 270252</t>
  </si>
  <si>
    <t>B16AM01</t>
  </si>
  <si>
    <t>INE/JD02/TAB/009/202</t>
  </si>
  <si>
    <t>SERVICIO DE VIGILANCIA DEL MAC 270251</t>
  </si>
  <si>
    <t>SERVICIO DE VIGILANCIA02 JDE</t>
  </si>
  <si>
    <t>CONSUMO DE ALIMENTOS DEL PERSONAL QUE PARTICIPO EL 18-AGO-2022 EN LA LECTURA DE FORMATOS DE CREDENCIALES A DESTRUCCION.</t>
  </si>
  <si>
    <t>21100053-0003</t>
  </si>
  <si>
    <t>CERA PARA CONTAR
(CUENTA FACIL)</t>
  </si>
  <si>
    <t>21101001-0174</t>
  </si>
  <si>
    <t>SELLO ESTANDAR PARA
ACUSE - SIN
CARACTERISTICAS
RELACIONADAS AL INE</t>
  </si>
  <si>
    <t>21100041-0037</t>
  </si>
  <si>
    <t>LIBRETA F/FRANCESA</t>
  </si>
  <si>
    <t>21100023-0003</t>
  </si>
  <si>
    <t>REGISTRADOR LEFORT
T/OFICIO</t>
  </si>
  <si>
    <t>21100039-0003</t>
  </si>
  <si>
    <t>CORRECTOR DE CINTA
(MANUAL)</t>
  </si>
  <si>
    <t>21100023-0002</t>
  </si>
  <si>
    <t>REGISTRADOR LEFORT
T/CARTA</t>
  </si>
  <si>
    <t>21101001-0093</t>
  </si>
  <si>
    <t>CINTA DELIMITADORA</t>
  </si>
  <si>
    <t>21101001-0269</t>
  </si>
  <si>
    <t>IMAN - MATERIAL
DIDACTICO</t>
  </si>
  <si>
    <t>21100132-0008</t>
  </si>
  <si>
    <t>VASO DE PLASTICO
DESECHABLE</t>
  </si>
  <si>
    <t>PEGAMENTO ADHESIVO T/
LAPIZ</t>
  </si>
  <si>
    <t>21100087-0022</t>
  </si>
  <si>
    <t>PAPEL BOND T/OFICIO
C/5000 hjs.</t>
  </si>
  <si>
    <t>21100032-0002</t>
  </si>
  <si>
    <t>CHINCHES</t>
  </si>
  <si>
    <t>21101001-0104</t>
  </si>
  <si>
    <t>BOLIGRAFO ENERGEL DX
AZUL PUNTO FINO</t>
  </si>
  <si>
    <t>21101001-0152</t>
  </si>
  <si>
    <t>ORGANIZADOR DE
PAPELES</t>
  </si>
  <si>
    <t>21100058-0002</t>
  </si>
  <si>
    <t>21101001-0260</t>
  </si>
  <si>
    <t>PIZARRON MIXTO CORCHO
Y BLANCO - GASTO</t>
  </si>
  <si>
    <t>21100045-0004</t>
  </si>
  <si>
    <t>DESPACHADOR P/CINTA
DIUREX 24 X 65</t>
  </si>
  <si>
    <t>21100087-0015</t>
  </si>
  <si>
    <t>PAPEL BOND T/CARTA
C/5000 hjs.</t>
  </si>
  <si>
    <t>21100017-0010</t>
  </si>
  <si>
    <t>CAJA DE PLASTICO (VARIAS
MEDIDAS)</t>
  </si>
  <si>
    <t>21100127-0004</t>
  </si>
  <si>
    <t>TIJERA DEL # 7</t>
  </si>
  <si>
    <t>21101001-0009</t>
  </si>
  <si>
    <t>CINTA ADHESIVA</t>
  </si>
  <si>
    <t>21101001-0208</t>
  </si>
  <si>
    <t>BOLIGRAFO DE GEL MOD
BL17A NEGRO</t>
  </si>
  <si>
    <t>21100055-0007</t>
  </si>
  <si>
    <t>CUTTER METALICO
GRANDE</t>
  </si>
  <si>
    <t>21100132-0007</t>
  </si>
  <si>
    <t>VASO THERMICO
DESECHABLE</t>
  </si>
  <si>
    <t>REFACCIONES Y ACCESORIOS PARA EQUIPO DE CÓMPUTO Y TELECOMUNICACIONES</t>
  </si>
  <si>
    <t>29400015-0005</t>
  </si>
  <si>
    <t>TAPETE PARA MOUSE
(RATON)</t>
  </si>
  <si>
    <t>29401001-0219</t>
  </si>
  <si>
    <t>CABLE DE RED</t>
  </si>
  <si>
    <t>21400008-0006</t>
  </si>
  <si>
    <t>AIRE COMPRIMIDO
PROPELENTE</t>
  </si>
  <si>
    <t>29401001-0099</t>
  </si>
  <si>
    <t>CABLE UTP CON
CONECTORES</t>
  </si>
  <si>
    <t>29400013-0033</t>
  </si>
  <si>
    <t>MEMORIA USB DE 32 GB</t>
  </si>
  <si>
    <t>29401001-0214</t>
  </si>
  <si>
    <t>CABLE DE RED DE 305 MTS
CAT 5 E</t>
  </si>
  <si>
    <t>21401001-0310</t>
  </si>
  <si>
    <t>TOALLA ANTIESTATICA
HUMEDA</t>
  </si>
  <si>
    <t>24601001-0409</t>
  </si>
  <si>
    <t>MULTICONTACTO DE
CORRIENTE</t>
  </si>
  <si>
    <t>24601001-0174</t>
  </si>
  <si>
    <t>EXTENSION ELECTRICA 15M</t>
  </si>
  <si>
    <t>24601001-0165</t>
  </si>
  <si>
    <t>FOCO AHORRADOR 65w</t>
  </si>
  <si>
    <t>24601001-0459</t>
  </si>
  <si>
    <t>LAMPARA TUBO
FLUORESCENTE T5</t>
  </si>
  <si>
    <t>ARRENDAMIENTO DEL INMUEBLE DEL MAC 270251</t>
  </si>
  <si>
    <t>INE/02JDE/TAB/004/202</t>
  </si>
  <si>
    <t>ANUAL</t>
  </si>
  <si>
    <t>ARRENDAMIENTO DEL INMUEBLE DEL MAC 270252</t>
  </si>
  <si>
    <t>INE/02JDE/TAB/005/202</t>
  </si>
  <si>
    <t>TC03</t>
  </si>
  <si>
    <t>21101001-0173</t>
  </si>
  <si>
    <t>FOLDER COLGANTE T/C</t>
  </si>
  <si>
    <t>21100081-0018</t>
  </si>
  <si>
    <t>ETIQUETA ADHESIVA  00 X 25</t>
  </si>
  <si>
    <t>BOOOD02</t>
  </si>
  <si>
    <t>MATERIALES Y ÚTILES PARA EL PROCESAMIENTO EN EQUIPOS Y BIENES INFORMATICOS</t>
  </si>
  <si>
    <t>21401001-0040</t>
  </si>
  <si>
    <t>TONER KYOCERA</t>
  </si>
  <si>
    <t>PRODUCTOS ALIMENTACION PARA EL PERSONAL EN LAS INSTALACIONES DE LAS UNIDADES REPONSABLES</t>
  </si>
  <si>
    <t>SUMINISTRO DE AGUA EMBOTELLADA ( GARRAFON )</t>
  </si>
  <si>
    <t>OTROS MATEIALES Y ARTÍCULOS DE CONSTRUCCIÓN Y REPARACIÓN</t>
  </si>
  <si>
    <t>24901001-0080</t>
  </si>
  <si>
    <t>PINTURA VINIL ACRILICA</t>
  </si>
  <si>
    <t>CUBETA</t>
  </si>
  <si>
    <t>MENSUALIDAD</t>
  </si>
  <si>
    <t>ADJUDICACIÓN DIRECTA</t>
  </si>
  <si>
    <t>MANTENIMIENTO Y CONSERVACIÓN DE BIENES INFORMÁTICOS</t>
  </si>
  <si>
    <t>SERVICIO DE JADINERÍA Y FUMIGACIÓN</t>
  </si>
  <si>
    <t>SERVICIO DE JARDINERÍA Y FUMIGACIÓN</t>
  </si>
  <si>
    <t>ARRENDAMIENTO DE EFICIOS Y LOCALES</t>
  </si>
  <si>
    <t>SERVICIIO DE VIGILANCIA</t>
  </si>
  <si>
    <t>MEDICINAS Y PRODUCTOS FARMACEUTICOS</t>
  </si>
  <si>
    <t>25301001-0274</t>
  </si>
  <si>
    <t>PRUEBA DE ANTIGENO COVID-19</t>
  </si>
  <si>
    <t>25401001-0140</t>
  </si>
  <si>
    <t>25401001-0142</t>
  </si>
  <si>
    <t>CUBREBOCAS</t>
  </si>
  <si>
    <t>REFACCIONES Y ACCESORIOS PARA EQUPO DE CÓMPUTO Y TELECOMUNICACIONES</t>
  </si>
  <si>
    <t>29401001-0121</t>
  </si>
  <si>
    <t>RODILLO DE ARRASTRE DE PAPEL PARA IMPRESORA</t>
  </si>
  <si>
    <t>25401001-0202</t>
  </si>
  <si>
    <t>CUBRE BOCAS</t>
  </si>
  <si>
    <t>COMBUSTIBLES, LUBRICANTES Y ADITIVOS PARA VEHÍCULOS TERRESTRES, AÉREOS, MARÍTIMOS, ALCUSTRES Y FLUVIALES DESTINADOS A SERVICIOS PÚBLICOS Y LA OPERACIÓN DE PROGAMAS PÚBLICOS</t>
  </si>
  <si>
    <t>COMBUSTIBLES, LUBRICANTES Y ADITIVOS PARA VEHÍCULOS TERRESTRES, AÉREOS, MARÍTIMOS, ALCUSTRES Y FLUVIALES DESTINADOS A SERVICIOS ADMINISTRATIVOS</t>
  </si>
  <si>
    <t>26103001-0007</t>
  </si>
  <si>
    <t xml:space="preserve">VALE DE GASOLINA DE $100 PESOS - SERVICIOS ADMINISTR </t>
  </si>
  <si>
    <t>26103001-0008</t>
  </si>
  <si>
    <t>VALE DE GASOLINA DE $50 PESOS - SERVICIOS ADMINISTRA</t>
  </si>
  <si>
    <t>B00OM02</t>
  </si>
  <si>
    <t>29401001-0047</t>
  </si>
  <si>
    <t>CAMARA WEB - GASTO</t>
  </si>
  <si>
    <t>29400027-0003</t>
  </si>
  <si>
    <t>TECLADO PARA CONMUTADOR</t>
  </si>
  <si>
    <t>29400009-0030</t>
  </si>
  <si>
    <t>BOCINAS PARA COMPUTADORA</t>
  </si>
  <si>
    <t>JUEGO</t>
  </si>
  <si>
    <t>r005</t>
  </si>
  <si>
    <t>b00mo02</t>
  </si>
  <si>
    <t>DIFUSIÓN DE MENSAJES SOBRE PROGRAMAS Y ACTIVIDADES INSTITUCIONALES</t>
  </si>
  <si>
    <t>TC04</t>
  </si>
  <si>
    <t>32601</t>
  </si>
  <si>
    <t>ARRENDAMIENTO DE EQUIPO DE FOTOCOPIADO</t>
  </si>
  <si>
    <t>33602</t>
  </si>
  <si>
    <t>OTRO SERVICIOS COMERCIALES</t>
  </si>
  <si>
    <t>SERVICIO DE PENSION DE VEHICULOS</t>
  </si>
  <si>
    <t xml:space="preserve">SERVICIO </t>
  </si>
  <si>
    <t xml:space="preserve">SERVICIO DE LIMPIEZA INTEGRAL EN LAS INSTALACIONES DE LA JDE </t>
  </si>
  <si>
    <t>29301001-0008</t>
  </si>
  <si>
    <t xml:space="preserve">ADQUISICION DE SILLONES EJECUTIVOS, COMO MEJORAMIENTO DE LA SALA DE SESIONES - JUNTA </t>
  </si>
  <si>
    <t>B00OMO02</t>
  </si>
  <si>
    <t>24600029-0019</t>
  </si>
  <si>
    <t xml:space="preserve">ADQUISICON DE LAMPARAS, PARA  MEJORA DEL MAC 270451 </t>
  </si>
  <si>
    <t>M01</t>
  </si>
  <si>
    <t xml:space="preserve">GEL ANTIBACTERIAL </t>
  </si>
  <si>
    <t>GALON</t>
  </si>
  <si>
    <t>21601</t>
  </si>
  <si>
    <t>CUBRE BOCAS NK95</t>
  </si>
  <si>
    <t>31301</t>
  </si>
  <si>
    <t>ADJUDICACION</t>
  </si>
  <si>
    <t>TC05</t>
  </si>
  <si>
    <t>VASO DE PLASTICO DESECHABLE</t>
  </si>
  <si>
    <t>VASO THERMICO DESECHABLE</t>
  </si>
  <si>
    <t>21101001-0230</t>
  </si>
  <si>
    <t>CARPETA EN CURPIEL</t>
  </si>
  <si>
    <t>22104001-0067</t>
  </si>
  <si>
    <t>REFRESCO DE 2.5 L</t>
  </si>
  <si>
    <t>22104001-0073</t>
  </si>
  <si>
    <t>CAFÉ SOLUBLE</t>
  </si>
  <si>
    <t>KG</t>
  </si>
  <si>
    <t>22104001-0163</t>
  </si>
  <si>
    <t>LECHE EVAPORADA</t>
  </si>
  <si>
    <t>22104001-0075</t>
  </si>
  <si>
    <t>ALIMENTOS</t>
  </si>
  <si>
    <t>MATERIA ELECTRICO Y ELECTRONICO</t>
  </si>
  <si>
    <t>24600031-0001</t>
  </si>
  <si>
    <t>PILA AA</t>
  </si>
  <si>
    <t>24600031-0002</t>
  </si>
  <si>
    <t>PILA AAA</t>
  </si>
  <si>
    <t>PAGO DE SERVICIO TELEFONICO DE LA LINEA TELEFONICA INSTALADO EN LAS OFICINAS DE LA JUNTA DISTRITAL, CORRESPONDIENTE A LA FACTURA DE AGOSTO DE 2022.</t>
  </si>
  <si>
    <t>REEMBOLSO POR ENVIO DE PAQUETERIA EXPRESS, CON MOTIVO DE ENVIO DEL EXPEDIENTE ORIGINAL DE LA REUNIÓN CONSULTIVA REALIZADA EL 12 DE JULIO DE 2022, A LA DIRECCIÓN DE PRERROGATIVAS Y PARTIDOS POLITICOS.</t>
  </si>
  <si>
    <t>ARRENDAMIENTO DE EQUIPO DE FOTOCOPIADO DEL MES DE AGOSTO</t>
  </si>
  <si>
    <t>INE/JD05TAB/002/2022</t>
  </si>
  <si>
    <t>MANTENIMIENTO Y CONSERVACION DE MOBILIARIO Y EQUIPO DE ADMINISTRACIÓN</t>
  </si>
  <si>
    <t xml:space="preserve"> SERVICIO DE MANTENIMIENTO DE EQUIPOS DE AIRES ACONDICIONADOS INSTALADOS EN LA OFICINA DE ESTA 05 JUNTA DISTRITAL EJECUTIVA.</t>
  </si>
  <si>
    <t>PAGO DE SERVICIO DE VIGILANCIA EN LAS INTALACIONES DE LA 05 JUNTA DISTRITAL EJECUTIVA</t>
  </si>
  <si>
    <t>INE/JD05TAB/005/2022</t>
  </si>
  <si>
    <t>INVITACION A CUANDO MENOS TRES PERSONAS</t>
  </si>
  <si>
    <t>PAGO DE SERVICIO DE VIGILANCIA EN LAS INTALACIONES DEL MODULO FIJO DISTRITAL</t>
  </si>
  <si>
    <t>INE/JD05TAB/003/2022</t>
  </si>
  <si>
    <t>PAGO DE SERVICIO DE LIMPIEZA EN LAS INTALACIONES DE LA 05 JUNTA DISTRITAL EJECUTIVA</t>
  </si>
  <si>
    <t>INE/JD05TAB/004/2022</t>
  </si>
  <si>
    <t>PAGO DE SERVICIO DE LIMPIEZA EN LAS INTALACIONES DEL MODULO FIJO DISTRITAL</t>
  </si>
  <si>
    <t>TOALLAS HUMEDAS DESINFECTANTES</t>
  </si>
  <si>
    <t>25401001-0148</t>
  </si>
  <si>
    <t>TC06</t>
  </si>
  <si>
    <t>21100041-0049</t>
  </si>
  <si>
    <t>LIBRETA PROFESIONAL DE RAYA 100 hjs.</t>
  </si>
  <si>
    <t>21100044-0002</t>
  </si>
  <si>
    <t>ENGRAPADORA</t>
  </si>
  <si>
    <t>21100087-0021</t>
  </si>
  <si>
    <t>PAPEL BOND T/OFICIO  C/500 hjs.</t>
  </si>
  <si>
    <t>21101001-0384</t>
  </si>
  <si>
    <t>TIJERAS DE PUNTA ROMA</t>
  </si>
  <si>
    <t>21100017-0003</t>
  </si>
  <si>
    <t>CAJA DE ARCHIVO MUERTO T/OFICIO</t>
  </si>
  <si>
    <t>21100087-0017</t>
  </si>
  <si>
    <t>PAPEL BOND T/DOBLE CARTA C/500 hjs.</t>
  </si>
  <si>
    <t>21100125-0001</t>
  </si>
  <si>
    <t>TABLA PORTAPAPEL EN ACRILICO T/CARTA</t>
  </si>
  <si>
    <t>MARCADOR TINTA PERMANENTE NEGRO</t>
  </si>
  <si>
    <t>21100036-0001</t>
  </si>
  <si>
    <t>CLIP ESTANDAR # 1</t>
  </si>
  <si>
    <t>21100036-0006</t>
  </si>
  <si>
    <t>CLIPS JUMBO</t>
  </si>
  <si>
    <t>21101001-0035</t>
  </si>
  <si>
    <t>CARTULINA OPALINA T/C</t>
  </si>
  <si>
    <t xml:space="preserve">MATERIALES Y ÚTILES PARA EL PROCESAMIENTO EN EQUIPOS Y BIENES INFORMÁTICOS </t>
  </si>
  <si>
    <t>21400013-0094</t>
  </si>
  <si>
    <t>TONER PARA IMPRESORA XEROX 440N 13R628</t>
  </si>
  <si>
    <t xml:space="preserve">MATERIAL DE LIMPIEZA </t>
  </si>
  <si>
    <t>21600022-0004</t>
  </si>
  <si>
    <t>JABON DETERGENTE EN POLVO  1 kg.</t>
  </si>
  <si>
    <t>21601001-0017</t>
  </si>
  <si>
    <t>TOALLA INTERDOBLADA</t>
  </si>
  <si>
    <t>21600007-0002</t>
  </si>
  <si>
    <t>CLORO 1 LITRO</t>
  </si>
  <si>
    <t>21600022-0009</t>
  </si>
  <si>
    <t>JABON LIQUIDO P/UTENCILIOS DE COCINA</t>
  </si>
  <si>
    <t>21600007-0003</t>
  </si>
  <si>
    <t>DESINFECTANTE LIMPIADOR  (FABULOSO)</t>
  </si>
  <si>
    <t>21600017-0002</t>
  </si>
  <si>
    <t>FIBRA VERDE SCOTCH - BRITE</t>
  </si>
  <si>
    <t>21600032-0005</t>
  </si>
  <si>
    <t>TRAPEADOR TIPO INDUSTRIAL</t>
  </si>
  <si>
    <t>21600023-0002</t>
  </si>
  <si>
    <t>JALADOR DE HULE ( GRANDE )</t>
  </si>
  <si>
    <t>21600012-0002</t>
  </si>
  <si>
    <t>ESCOBA DE PLASTICO</t>
  </si>
  <si>
    <t>PESOS</t>
  </si>
  <si>
    <t>GARRAFON  DE AGUA 20 LTS</t>
  </si>
  <si>
    <t>24601001-0099</t>
  </si>
  <si>
    <t>24601001-0089</t>
  </si>
  <si>
    <t>LAMPARA 28w</t>
  </si>
  <si>
    <t>24601001-0074</t>
  </si>
  <si>
    <t>FOCO 150 w</t>
  </si>
  <si>
    <t>25301001-0055</t>
  </si>
  <si>
    <t>SYNCOL</t>
  </si>
  <si>
    <t>25301001-0190</t>
  </si>
  <si>
    <t>PARACETAMOL/COFEINA COMPRIMIDOS</t>
  </si>
  <si>
    <t>25300008-0001</t>
  </si>
  <si>
    <t>FLANAX</t>
  </si>
  <si>
    <t>25300002-0138</t>
  </si>
  <si>
    <t>IBUPROFENO TABLETAS</t>
  </si>
  <si>
    <t>25301001-0199</t>
  </si>
  <si>
    <t>ALCOHOL LIQUIDO ( 1 LT )</t>
  </si>
  <si>
    <t>25301001-0041</t>
  </si>
  <si>
    <t>VOLTAREN GEL TUBO</t>
  </si>
  <si>
    <t>VESTUARIO Y UNIFORMES</t>
  </si>
  <si>
    <t>27101001-0008</t>
  </si>
  <si>
    <t>BLUSA CASUAL MANGA CORTA</t>
  </si>
  <si>
    <t>27101001-0009</t>
  </si>
  <si>
    <t>BLUSA CASUAL MANGA LARGA</t>
  </si>
  <si>
    <t>27101001-0010</t>
  </si>
  <si>
    <t>CAMISA CASUAL MANGA CORTA</t>
  </si>
  <si>
    <t>27101001-0011</t>
  </si>
  <si>
    <t>CAMISA CASUAL MANGA LARGA</t>
  </si>
  <si>
    <t>27100013-0005</t>
  </si>
  <si>
    <t>PLAYERA TIPO POLO</t>
  </si>
  <si>
    <t>29101001-0070</t>
  </si>
  <si>
    <t>ESCALERA PLEGABLE DE 2 ESCALONES</t>
  </si>
  <si>
    <t>29101001-0072</t>
  </si>
  <si>
    <t>ESCALERA DE ALUMINIO</t>
  </si>
  <si>
    <t>TOALLAS DESINFECTANTES CON CLORO</t>
  </si>
  <si>
    <t>PAGO DE SERVICIO TELEFONICO ORDINARIO DE LA 06 JUNTA DISTRITAL Y  MODULO DE ATENCIÓN CIUDADANA</t>
  </si>
  <si>
    <t>OTROS SERVICIOS COMERCIALES</t>
  </si>
  <si>
    <t>PAGO DE SERVICIO DE VIGILANCIA EN LAS INTALACIONES DE LA 06 JUNTA DISTRITAL EJECUTIVA</t>
  </si>
  <si>
    <t>MANTENIMIENTO Y CONSERVACIÓN DE INMUEBLE.</t>
  </si>
  <si>
    <t xml:space="preserve">PAGO DE SERVICIO DE LIMPIEZA EN LAS INTALACIONES DE LA 06 JUNTA DISTRITAL EJECUTIVA </t>
  </si>
  <si>
    <t>51900002-0013</t>
  </si>
  <si>
    <t>AIRE ACONDICIONADO DE 3 TONELADAS</t>
  </si>
  <si>
    <t>25401001-0147</t>
  </si>
  <si>
    <t>TERMOMETRO DIGITAL</t>
  </si>
  <si>
    <t>PAGO DE SERVICIO DE VIGILANCIA EN LAS INTALACIONES DEL MAC FIJO DTTAL 270651</t>
  </si>
  <si>
    <t>PAGO DE SERVICIO DE LIMPIEZA DEL MAC FIJO DISTRITAL</t>
  </si>
  <si>
    <t>EQUIPO DE ADMINISTRACIÓN</t>
  </si>
  <si>
    <t>SERVICIOS DE LAVANDERÍA, LIMPIEZA E HIGIENE.</t>
  </si>
  <si>
    <t>REFACCIONES Y ACCESORIOS MENORES DE MOBILIARIO Y EQUIPO DE ADMINISTRACIÓN, EDUCACIONAL Y RECREATIVO.</t>
  </si>
  <si>
    <t>MATERIAL ELECTRICO Y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</si>
</sst>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b/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" fillId="9" borderId="9" applyNumberFormat="0" applyAlignment="0" applyProtection="0"/>
    <xf numFmtId="0" fontId="22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</cellStyleXfs>
  <cellXfs count="107">
    <xf numFmtId="0" fontId="0" fillId="0" borderId="0" xfId="0"/>
    <xf numFmtId="0" fontId="1" fillId="0" borderId="0" xfId="2"/>
    <xf numFmtId="3" fontId="3" fillId="0" borderId="0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8" fillId="0" borderId="1" xfId="3" quotePrefix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0" fontId="1" fillId="0" borderId="0" xfId="3" applyFont="1"/>
    <xf numFmtId="1" fontId="1" fillId="0" borderId="0" xfId="3" applyNumberFormat="1" applyFont="1" applyAlignment="1">
      <alignment horizontal="center"/>
    </xf>
    <xf numFmtId="0" fontId="1" fillId="0" borderId="0" xfId="3" applyFont="1" applyAlignment="1">
      <alignment horizontal="right"/>
    </xf>
    <xf numFmtId="0" fontId="1" fillId="0" borderId="0" xfId="3" applyFont="1" applyAlignment="1">
      <alignment horizontal="left"/>
    </xf>
    <xf numFmtId="41" fontId="1" fillId="0" borderId="0" xfId="3" applyNumberFormat="1" applyFont="1" applyAlignment="1">
      <alignment horizontal="left"/>
    </xf>
    <xf numFmtId="3" fontId="9" fillId="0" borderId="0" xfId="3" applyNumberFormat="1" applyFont="1" applyFill="1" applyAlignment="1">
      <alignment horizontal="center" vertical="center" wrapText="1"/>
    </xf>
    <xf numFmtId="3" fontId="8" fillId="0" borderId="0" xfId="3" applyNumberFormat="1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" fillId="0" borderId="0" xfId="2" applyFill="1" applyBorder="1"/>
    <xf numFmtId="0" fontId="7" fillId="0" borderId="1" xfId="3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left" vertical="center" wrapText="1"/>
    </xf>
    <xf numFmtId="0" fontId="8" fillId="35" borderId="1" xfId="3" quotePrefix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2" fillId="3" borderId="0" xfId="1" applyNumberFormat="1" applyFont="1" applyFill="1" applyAlignment="1"/>
    <xf numFmtId="0" fontId="4" fillId="0" borderId="0" xfId="3" applyFont="1" applyAlignment="1">
      <alignment horizontal="center"/>
    </xf>
    <xf numFmtId="3" fontId="9" fillId="0" borderId="1" xfId="4" applyNumberFormat="1" applyFont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quotePrefix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left"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0" fontId="1" fillId="0" borderId="0" xfId="2" applyFill="1"/>
    <xf numFmtId="0" fontId="7" fillId="0" borderId="2" xfId="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49" fontId="8" fillId="0" borderId="1" xfId="3" quotePrefix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4" fillId="0" borderId="0" xfId="3" applyFont="1" applyAlignment="1">
      <alignment horizontal="left"/>
    </xf>
    <xf numFmtId="0" fontId="1" fillId="0" borderId="0" xfId="2" applyAlignment="1">
      <alignment horizontal="right"/>
    </xf>
    <xf numFmtId="0" fontId="4" fillId="0" borderId="0" xfId="3" applyFont="1" applyAlignment="1">
      <alignment horizontal="right"/>
    </xf>
    <xf numFmtId="164" fontId="8" fillId="0" borderId="1" xfId="1" applyNumberFormat="1" applyFont="1" applyBorder="1" applyAlignment="1">
      <alignment horizontal="right" vertical="center" wrapText="1"/>
    </xf>
    <xf numFmtId="164" fontId="7" fillId="0" borderId="13" xfId="1" applyNumberFormat="1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0" fontId="4" fillId="0" borderId="0" xfId="3" applyFont="1" applyAlignment="1">
      <alignment horizontal="center"/>
    </xf>
    <xf numFmtId="41" fontId="2" fillId="3" borderId="0" xfId="1" applyNumberFormat="1" applyFont="1" applyFill="1" applyAlignment="1">
      <alignment horizontal="center"/>
    </xf>
    <xf numFmtId="0" fontId="2" fillId="3" borderId="0" xfId="6" applyFont="1" applyFill="1" applyAlignment="1">
      <alignment horizontal="center"/>
    </xf>
    <xf numFmtId="1" fontId="8" fillId="0" borderId="1" xfId="3" applyNumberFormat="1" applyFont="1" applyBorder="1" applyAlignment="1">
      <alignment vertical="center" wrapText="1"/>
    </xf>
    <xf numFmtId="3" fontId="8" fillId="0" borderId="1" xfId="3" applyNumberFormat="1" applyFont="1" applyBorder="1" applyAlignment="1">
      <alignment vertical="center" wrapText="1"/>
    </xf>
    <xf numFmtId="3" fontId="8" fillId="0" borderId="1" xfId="3" applyNumberFormat="1" applyFont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right" vertical="center" wrapText="1"/>
    </xf>
    <xf numFmtId="1" fontId="9" fillId="0" borderId="1" xfId="4" applyNumberFormat="1" applyFont="1" applyBorder="1" applyAlignment="1">
      <alignment vertical="center" wrapText="1"/>
    </xf>
    <xf numFmtId="0" fontId="27" fillId="36" borderId="12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1" fillId="0" borderId="0" xfId="2" applyAlignment="1">
      <alignment vertical="center" wrapText="1"/>
    </xf>
    <xf numFmtId="0" fontId="4" fillId="0" borderId="0" xfId="3" applyFont="1" applyAlignment="1">
      <alignment vertical="center" wrapText="1"/>
    </xf>
    <xf numFmtId="4" fontId="8" fillId="0" borderId="1" xfId="3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9" fillId="0" borderId="1" xfId="4" applyNumberFormat="1" applyFont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" fillId="0" borderId="0" xfId="3" applyFont="1" applyAlignment="1">
      <alignment vertical="center" wrapText="1"/>
    </xf>
    <xf numFmtId="4" fontId="8" fillId="0" borderId="1" xfId="3" applyNumberFormat="1" applyFont="1" applyFill="1" applyBorder="1" applyAlignment="1">
      <alignment vertical="center" wrapText="1"/>
    </xf>
    <xf numFmtId="1" fontId="9" fillId="0" borderId="1" xfId="4" applyNumberFormat="1" applyFont="1" applyFill="1" applyBorder="1" applyAlignment="1">
      <alignment vertical="center" wrapText="1"/>
    </xf>
    <xf numFmtId="1" fontId="8" fillId="0" borderId="1" xfId="3" applyNumberFormat="1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13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3" fontId="9" fillId="0" borderId="1" xfId="4" applyNumberFormat="1" applyFont="1" applyFill="1" applyBorder="1" applyAlignment="1">
      <alignment horizontal="left" vertical="center" wrapText="1"/>
    </xf>
    <xf numFmtId="42" fontId="8" fillId="0" borderId="1" xfId="3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 wrapText="1"/>
    </xf>
    <xf numFmtId="3" fontId="29" fillId="0" borderId="1" xfId="3" applyNumberFormat="1" applyFont="1" applyFill="1" applyBorder="1" applyAlignment="1">
      <alignment horizontal="right" vertical="center" wrapText="1"/>
    </xf>
    <xf numFmtId="44" fontId="27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3" fontId="9" fillId="0" borderId="1" xfId="48" applyNumberFormat="1" applyFont="1" applyFill="1" applyBorder="1" applyAlignment="1">
      <alignment horizontal="right" vertical="center"/>
    </xf>
    <xf numFmtId="44" fontId="9" fillId="0" borderId="1" xfId="3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/>
    </xf>
    <xf numFmtId="164" fontId="4" fillId="0" borderId="0" xfId="1" applyNumberFormat="1" applyFont="1" applyAlignment="1">
      <alignment horizontal="right"/>
    </xf>
    <xf numFmtId="164" fontId="2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/>
    </xf>
    <xf numFmtId="164" fontId="7" fillId="0" borderId="1" xfId="1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center" vertical="top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7" fillId="0" borderId="1" xfId="1" applyNumberFormat="1" applyFont="1" applyFill="1" applyBorder="1" applyAlignment="1">
      <alignment horizontal="right" vertical="center" wrapText="1"/>
    </xf>
  </cellXfs>
  <cellStyles count="49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2 2" xfId="5" xr:uid="{00000000-0005-0000-0000-000020000000}"/>
    <cellStyle name="Moneda" xfId="1" builtinId="4"/>
    <cellStyle name="Neutral" xfId="14" builtinId="28" customBuiltin="1"/>
    <cellStyle name="Normal" xfId="0" builtinId="0"/>
    <cellStyle name="Normal 2 2" xfId="3" xr:uid="{00000000-0005-0000-0000-000024000000}"/>
    <cellStyle name="Normal 4 2" xfId="6" xr:uid="{00000000-0005-0000-0000-000025000000}"/>
    <cellStyle name="Normal 5" xfId="2" xr:uid="{00000000-0005-0000-0000-000026000000}"/>
    <cellStyle name="Normal 8 2" xfId="4" xr:uid="{00000000-0005-0000-0000-000027000000}"/>
    <cellStyle name="Normal_FORMATO_JUSTIFICACION DE AP 2004" xfId="48" xr:uid="{0327BA1E-BA66-488C-AE55-B867BF9EAA4E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8">
    <pageSetUpPr fitToPage="1"/>
  </sheetPr>
  <dimension ref="A1:AY357"/>
  <sheetViews>
    <sheetView tabSelected="1" zoomScale="85" zoomScaleNormal="85" workbookViewId="0">
      <selection activeCell="V327" sqref="V327"/>
    </sheetView>
  </sheetViews>
  <sheetFormatPr baseColWidth="10" defaultColWidth="11.5703125" defaultRowHeight="15" x14ac:dyDescent="0.25"/>
  <cols>
    <col min="1" max="1" width="16.28515625" style="1" customWidth="1"/>
    <col min="2" max="6" width="7.5703125" style="1" customWidth="1"/>
    <col min="7" max="7" width="9.5703125" style="1" customWidth="1"/>
    <col min="8" max="8" width="8.5703125" style="49" customWidth="1"/>
    <col min="9" max="9" width="26.85546875" style="67" customWidth="1"/>
    <col min="10" max="10" width="14.7109375" style="67" customWidth="1"/>
    <col min="11" max="11" width="29.28515625" style="67" customWidth="1"/>
    <col min="12" max="12" width="14.7109375" style="67" customWidth="1"/>
    <col min="13" max="13" width="11.5703125" style="67"/>
    <col min="14" max="14" width="9.5703125" style="50" customWidth="1"/>
    <col min="15" max="15" width="9.5703125" style="52" customWidth="1"/>
    <col min="16" max="16" width="11.7109375" style="97" customWidth="1"/>
    <col min="17" max="17" width="22.28515625" style="50" customWidth="1"/>
    <col min="18" max="18" width="13.85546875" style="1" customWidth="1"/>
    <col min="19" max="30" width="12.5703125" style="1" customWidth="1"/>
    <col min="31" max="16384" width="11.5703125" style="1"/>
  </cols>
  <sheetData>
    <row r="1" spans="1:51" ht="22.5" x14ac:dyDescent="0.25">
      <c r="AD1" s="2" t="s">
        <v>22</v>
      </c>
    </row>
    <row r="2" spans="1:51" ht="22.5" x14ac:dyDescent="0.25">
      <c r="AD2" s="2" t="s">
        <v>23</v>
      </c>
    </row>
    <row r="3" spans="1:51" ht="22.5" x14ac:dyDescent="0.25">
      <c r="AD3" s="2" t="s">
        <v>24</v>
      </c>
    </row>
    <row r="7" spans="1:51" ht="26.25" x14ac:dyDescent="0.4">
      <c r="A7" s="57" t="s">
        <v>249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51" ht="26.25" x14ac:dyDescent="0.4">
      <c r="A8" s="3"/>
      <c r="B8" s="3"/>
      <c r="C8" s="3"/>
      <c r="D8" s="3"/>
      <c r="E8" s="3"/>
      <c r="F8" s="3"/>
      <c r="G8" s="3"/>
      <c r="H8" s="32"/>
      <c r="I8" s="68"/>
      <c r="J8" s="68"/>
      <c r="K8" s="68"/>
      <c r="L8" s="68"/>
      <c r="M8" s="68"/>
      <c r="N8" s="51"/>
      <c r="O8" s="53"/>
      <c r="P8" s="98"/>
      <c r="Q8" s="51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10" spans="1:51" s="8" customFormat="1" ht="56.25" customHeight="1" x14ac:dyDescent="0.25">
      <c r="A10" s="4" t="s">
        <v>34</v>
      </c>
      <c r="B10" s="4" t="s">
        <v>25</v>
      </c>
      <c r="C10" s="4" t="s">
        <v>26</v>
      </c>
      <c r="D10" s="4" t="s">
        <v>27</v>
      </c>
      <c r="E10" s="4" t="s">
        <v>0</v>
      </c>
      <c r="F10" s="4" t="s">
        <v>28</v>
      </c>
      <c r="G10" s="4" t="s">
        <v>29</v>
      </c>
      <c r="H10" s="5" t="s">
        <v>1</v>
      </c>
      <c r="I10" s="5" t="s">
        <v>30</v>
      </c>
      <c r="J10" s="5" t="s">
        <v>2</v>
      </c>
      <c r="K10" s="5" t="s">
        <v>3</v>
      </c>
      <c r="L10" s="5" t="s">
        <v>4</v>
      </c>
      <c r="M10" s="5" t="s">
        <v>5</v>
      </c>
      <c r="N10" s="5" t="s">
        <v>6</v>
      </c>
      <c r="O10" s="6" t="s">
        <v>7</v>
      </c>
      <c r="P10" s="99" t="s">
        <v>8</v>
      </c>
      <c r="Q10" s="6" t="s">
        <v>9</v>
      </c>
      <c r="R10" s="7" t="s">
        <v>31</v>
      </c>
      <c r="S10" s="7" t="s">
        <v>10</v>
      </c>
      <c r="T10" s="7" t="s">
        <v>32</v>
      </c>
      <c r="U10" s="7" t="s">
        <v>11</v>
      </c>
      <c r="V10" s="7" t="s">
        <v>12</v>
      </c>
      <c r="W10" s="7" t="s">
        <v>13</v>
      </c>
      <c r="X10" s="7" t="s">
        <v>14</v>
      </c>
      <c r="Y10" s="7" t="s">
        <v>15</v>
      </c>
      <c r="Z10" s="7" t="s">
        <v>16</v>
      </c>
      <c r="AA10" s="7" t="s">
        <v>17</v>
      </c>
      <c r="AB10" s="7" t="s">
        <v>18</v>
      </c>
      <c r="AC10" s="7" t="s">
        <v>19</v>
      </c>
      <c r="AD10" s="7" t="s">
        <v>20</v>
      </c>
    </row>
    <row r="11" spans="1:51" s="12" customFormat="1" ht="24.95" customHeight="1" x14ac:dyDescent="0.25">
      <c r="A11" s="26" t="s">
        <v>21</v>
      </c>
      <c r="B11" s="26" t="s">
        <v>35</v>
      </c>
      <c r="C11" s="26" t="s">
        <v>35</v>
      </c>
      <c r="D11" s="10" t="s">
        <v>36</v>
      </c>
      <c r="E11" s="11" t="s">
        <v>37</v>
      </c>
      <c r="F11" s="10" t="s">
        <v>36</v>
      </c>
      <c r="G11" s="11" t="s">
        <v>38</v>
      </c>
      <c r="H11" s="27" t="s">
        <v>39</v>
      </c>
      <c r="I11" s="69" t="s">
        <v>40</v>
      </c>
      <c r="J11" s="64" t="s">
        <v>41</v>
      </c>
      <c r="K11" s="60" t="s">
        <v>42</v>
      </c>
      <c r="L11" s="61"/>
      <c r="M11" s="64"/>
      <c r="N11" s="28" t="s">
        <v>43</v>
      </c>
      <c r="O11" s="62">
        <v>12</v>
      </c>
      <c r="P11" s="100">
        <v>71.551666666666662</v>
      </c>
      <c r="Q11" s="61" t="s">
        <v>44</v>
      </c>
      <c r="R11" s="54">
        <f>SUM(S11:AD11)</f>
        <v>858.61999999999989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55">
        <v>0</v>
      </c>
      <c r="Y11" s="30">
        <v>0</v>
      </c>
      <c r="Z11" s="30">
        <f>P11*O11</f>
        <v>858.61999999999989</v>
      </c>
      <c r="AA11" s="30">
        <v>0</v>
      </c>
      <c r="AB11" s="30">
        <v>0</v>
      </c>
      <c r="AC11" s="30">
        <v>0</v>
      </c>
      <c r="AD11" s="30">
        <v>0</v>
      </c>
    </row>
    <row r="12" spans="1:51" s="12" customFormat="1" ht="24.95" customHeight="1" x14ac:dyDescent="0.25">
      <c r="A12" s="26" t="s">
        <v>21</v>
      </c>
      <c r="B12" s="26" t="s">
        <v>35</v>
      </c>
      <c r="C12" s="26" t="s">
        <v>35</v>
      </c>
      <c r="D12" s="10" t="s">
        <v>36</v>
      </c>
      <c r="E12" s="11" t="s">
        <v>37</v>
      </c>
      <c r="F12" s="10" t="s">
        <v>36</v>
      </c>
      <c r="G12" s="11" t="s">
        <v>38</v>
      </c>
      <c r="H12" s="27" t="s">
        <v>39</v>
      </c>
      <c r="I12" s="69" t="s">
        <v>40</v>
      </c>
      <c r="J12" s="64" t="s">
        <v>45</v>
      </c>
      <c r="K12" s="60" t="s">
        <v>46</v>
      </c>
      <c r="L12" s="61"/>
      <c r="M12" s="64"/>
      <c r="N12" s="28" t="s">
        <v>43</v>
      </c>
      <c r="O12" s="62">
        <v>10</v>
      </c>
      <c r="P12" s="100">
        <v>18.966000000000001</v>
      </c>
      <c r="Q12" s="61" t="s">
        <v>44</v>
      </c>
      <c r="R12" s="54">
        <f t="shared" ref="R12:R75" si="0">SUM(S12:AD12)</f>
        <v>189.66000000000003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55">
        <v>0</v>
      </c>
      <c r="Y12" s="30">
        <v>0</v>
      </c>
      <c r="Z12" s="30">
        <f>P12*O12</f>
        <v>189.66000000000003</v>
      </c>
      <c r="AA12" s="30">
        <v>0</v>
      </c>
      <c r="AB12" s="30">
        <v>0</v>
      </c>
      <c r="AC12" s="30">
        <v>0</v>
      </c>
      <c r="AD12" s="30">
        <v>0</v>
      </c>
    </row>
    <row r="13" spans="1:51" s="12" customFormat="1" ht="24.95" customHeight="1" x14ac:dyDescent="0.25">
      <c r="A13" s="26" t="s">
        <v>21</v>
      </c>
      <c r="B13" s="26" t="s">
        <v>35</v>
      </c>
      <c r="C13" s="26" t="s">
        <v>35</v>
      </c>
      <c r="D13" s="10" t="s">
        <v>36</v>
      </c>
      <c r="E13" s="11" t="s">
        <v>37</v>
      </c>
      <c r="F13" s="10" t="s">
        <v>36</v>
      </c>
      <c r="G13" s="11" t="s">
        <v>38</v>
      </c>
      <c r="H13" s="27" t="s">
        <v>39</v>
      </c>
      <c r="I13" s="69" t="s">
        <v>40</v>
      </c>
      <c r="J13" s="64" t="s">
        <v>47</v>
      </c>
      <c r="K13" s="60" t="s">
        <v>48</v>
      </c>
      <c r="L13" s="61"/>
      <c r="M13" s="64"/>
      <c r="N13" s="28" t="s">
        <v>43</v>
      </c>
      <c r="O13" s="62">
        <v>20</v>
      </c>
      <c r="P13" s="100">
        <v>44.827500000000001</v>
      </c>
      <c r="Q13" s="61" t="s">
        <v>44</v>
      </c>
      <c r="R13" s="54">
        <f t="shared" si="0"/>
        <v>896.55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55">
        <v>0</v>
      </c>
      <c r="Y13" s="30">
        <v>0</v>
      </c>
      <c r="Z13" s="30">
        <f>P13*O13</f>
        <v>896.55</v>
      </c>
      <c r="AA13" s="30">
        <v>0</v>
      </c>
      <c r="AB13" s="30">
        <v>0</v>
      </c>
      <c r="AC13" s="30">
        <v>0</v>
      </c>
      <c r="AD13" s="30">
        <v>0</v>
      </c>
    </row>
    <row r="14" spans="1:51" s="12" customFormat="1" ht="24.95" customHeight="1" x14ac:dyDescent="0.25">
      <c r="A14" s="26" t="s">
        <v>21</v>
      </c>
      <c r="B14" s="26" t="s">
        <v>35</v>
      </c>
      <c r="C14" s="26" t="s">
        <v>35</v>
      </c>
      <c r="D14" s="10" t="s">
        <v>36</v>
      </c>
      <c r="E14" s="11" t="s">
        <v>37</v>
      </c>
      <c r="F14" s="10" t="s">
        <v>36</v>
      </c>
      <c r="G14" s="11" t="s">
        <v>38</v>
      </c>
      <c r="H14" s="27" t="s">
        <v>39</v>
      </c>
      <c r="I14" s="69" t="s">
        <v>40</v>
      </c>
      <c r="J14" s="64" t="s">
        <v>49</v>
      </c>
      <c r="K14" s="60" t="s">
        <v>50</v>
      </c>
      <c r="L14" s="61"/>
      <c r="M14" s="64"/>
      <c r="N14" s="28" t="s">
        <v>51</v>
      </c>
      <c r="O14" s="62">
        <v>10</v>
      </c>
      <c r="P14" s="100">
        <v>24.137999999999998</v>
      </c>
      <c r="Q14" s="61" t="s">
        <v>44</v>
      </c>
      <c r="R14" s="54">
        <f t="shared" si="0"/>
        <v>241.38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55">
        <v>0</v>
      </c>
      <c r="Y14" s="30">
        <v>0</v>
      </c>
      <c r="Z14" s="30">
        <f>P14*O14</f>
        <v>241.38</v>
      </c>
      <c r="AA14" s="30">
        <v>0</v>
      </c>
      <c r="AB14" s="30">
        <v>0</v>
      </c>
      <c r="AC14" s="30">
        <v>0</v>
      </c>
      <c r="AD14" s="30">
        <v>0</v>
      </c>
      <c r="AU14" s="23"/>
      <c r="AV14" s="24"/>
      <c r="AW14" s="24"/>
      <c r="AX14" s="23"/>
      <c r="AY14" s="24"/>
    </row>
    <row r="15" spans="1:51" s="12" customFormat="1" ht="24.95" customHeight="1" x14ac:dyDescent="0.25">
      <c r="A15" s="26" t="s">
        <v>21</v>
      </c>
      <c r="B15" s="26" t="s">
        <v>35</v>
      </c>
      <c r="C15" s="26" t="s">
        <v>35</v>
      </c>
      <c r="D15" s="10" t="s">
        <v>36</v>
      </c>
      <c r="E15" s="11" t="s">
        <v>37</v>
      </c>
      <c r="F15" s="10" t="s">
        <v>36</v>
      </c>
      <c r="G15" s="11" t="s">
        <v>38</v>
      </c>
      <c r="H15" s="27" t="s">
        <v>39</v>
      </c>
      <c r="I15" s="69" t="s">
        <v>40</v>
      </c>
      <c r="J15" s="64" t="s">
        <v>52</v>
      </c>
      <c r="K15" s="60" t="s">
        <v>53</v>
      </c>
      <c r="L15" s="61"/>
      <c r="M15" s="64"/>
      <c r="N15" s="28" t="s">
        <v>43</v>
      </c>
      <c r="O15" s="62">
        <v>2</v>
      </c>
      <c r="P15" s="100">
        <v>142.24</v>
      </c>
      <c r="Q15" s="61" t="s">
        <v>44</v>
      </c>
      <c r="R15" s="54">
        <f t="shared" si="0"/>
        <v>284.48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55">
        <v>0</v>
      </c>
      <c r="Y15" s="30">
        <v>0</v>
      </c>
      <c r="Z15" s="30">
        <f>P15*O15</f>
        <v>284.48</v>
      </c>
      <c r="AA15" s="30">
        <v>0</v>
      </c>
      <c r="AB15" s="30">
        <v>0</v>
      </c>
      <c r="AC15" s="30">
        <v>0</v>
      </c>
      <c r="AD15" s="30">
        <v>0</v>
      </c>
      <c r="AN15" s="22"/>
      <c r="AU15" s="24"/>
      <c r="AV15" s="24"/>
      <c r="AW15" s="24"/>
      <c r="AX15" s="24"/>
      <c r="AY15" s="24"/>
    </row>
    <row r="16" spans="1:51" s="12" customFormat="1" ht="24.95" customHeight="1" x14ac:dyDescent="0.25">
      <c r="A16" s="26" t="s">
        <v>21</v>
      </c>
      <c r="B16" s="26" t="s">
        <v>35</v>
      </c>
      <c r="C16" s="26" t="s">
        <v>35</v>
      </c>
      <c r="D16" s="10" t="s">
        <v>36</v>
      </c>
      <c r="E16" s="11" t="s">
        <v>37</v>
      </c>
      <c r="F16" s="10" t="s">
        <v>36</v>
      </c>
      <c r="G16" s="11" t="s">
        <v>38</v>
      </c>
      <c r="H16" s="27" t="s">
        <v>39</v>
      </c>
      <c r="I16" s="69" t="s">
        <v>40</v>
      </c>
      <c r="J16" s="64" t="s">
        <v>54</v>
      </c>
      <c r="K16" s="60" t="s">
        <v>55</v>
      </c>
      <c r="L16" s="61"/>
      <c r="M16" s="64"/>
      <c r="N16" s="28" t="s">
        <v>43</v>
      </c>
      <c r="O16" s="62">
        <v>10</v>
      </c>
      <c r="P16" s="100">
        <v>38.792999999999999</v>
      </c>
      <c r="Q16" s="61" t="s">
        <v>44</v>
      </c>
      <c r="R16" s="54">
        <f t="shared" si="0"/>
        <v>387.93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55">
        <v>0</v>
      </c>
      <c r="Y16" s="30">
        <v>0</v>
      </c>
      <c r="Z16" s="30">
        <f>P16*O16</f>
        <v>387.93</v>
      </c>
      <c r="AA16" s="30">
        <v>0</v>
      </c>
      <c r="AB16" s="30">
        <v>0</v>
      </c>
      <c r="AC16" s="30">
        <v>0</v>
      </c>
      <c r="AD16" s="30">
        <v>0</v>
      </c>
      <c r="AU16" s="24"/>
      <c r="AV16" s="24"/>
      <c r="AW16" s="24"/>
      <c r="AX16" s="24"/>
      <c r="AY16" s="24"/>
    </row>
    <row r="17" spans="1:51" s="12" customFormat="1" ht="24.95" customHeight="1" x14ac:dyDescent="0.25">
      <c r="A17" s="26" t="s">
        <v>21</v>
      </c>
      <c r="B17" s="26" t="s">
        <v>35</v>
      </c>
      <c r="C17" s="26" t="s">
        <v>35</v>
      </c>
      <c r="D17" s="10" t="s">
        <v>36</v>
      </c>
      <c r="E17" s="11" t="s">
        <v>37</v>
      </c>
      <c r="F17" s="10" t="s">
        <v>36</v>
      </c>
      <c r="G17" s="11" t="s">
        <v>38</v>
      </c>
      <c r="H17" s="27" t="s">
        <v>39</v>
      </c>
      <c r="I17" s="69" t="s">
        <v>40</v>
      </c>
      <c r="J17" s="64" t="s">
        <v>56</v>
      </c>
      <c r="K17" s="60" t="s">
        <v>57</v>
      </c>
      <c r="L17" s="61"/>
      <c r="M17" s="64"/>
      <c r="N17" s="28" t="s">
        <v>58</v>
      </c>
      <c r="O17" s="62">
        <v>2</v>
      </c>
      <c r="P17" s="100">
        <v>219.83</v>
      </c>
      <c r="Q17" s="61" t="s">
        <v>44</v>
      </c>
      <c r="R17" s="54">
        <f t="shared" si="0"/>
        <v>439.66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55">
        <v>0</v>
      </c>
      <c r="Y17" s="30">
        <v>0</v>
      </c>
      <c r="Z17" s="30">
        <f>P17*O17</f>
        <v>439.66</v>
      </c>
      <c r="AA17" s="30">
        <v>0</v>
      </c>
      <c r="AB17" s="30">
        <v>0</v>
      </c>
      <c r="AC17" s="30">
        <v>0</v>
      </c>
      <c r="AD17" s="30">
        <v>0</v>
      </c>
      <c r="AU17" s="24"/>
      <c r="AV17" s="24"/>
      <c r="AW17" s="24"/>
      <c r="AX17" s="24"/>
      <c r="AY17" s="24"/>
    </row>
    <row r="18" spans="1:51" s="12" customFormat="1" ht="24.95" customHeight="1" x14ac:dyDescent="0.25">
      <c r="A18" s="26" t="s">
        <v>21</v>
      </c>
      <c r="B18" s="26" t="s">
        <v>35</v>
      </c>
      <c r="C18" s="26" t="s">
        <v>35</v>
      </c>
      <c r="D18" s="10" t="s">
        <v>36</v>
      </c>
      <c r="E18" s="11" t="s">
        <v>37</v>
      </c>
      <c r="F18" s="10" t="s">
        <v>36</v>
      </c>
      <c r="G18" s="11" t="s">
        <v>38</v>
      </c>
      <c r="H18" s="27" t="s">
        <v>39</v>
      </c>
      <c r="I18" s="69" t="s">
        <v>40</v>
      </c>
      <c r="J18" s="64" t="s">
        <v>59</v>
      </c>
      <c r="K18" s="60" t="s">
        <v>60</v>
      </c>
      <c r="L18" s="61"/>
      <c r="M18" s="64"/>
      <c r="N18" s="28" t="s">
        <v>43</v>
      </c>
      <c r="O18" s="62">
        <v>20</v>
      </c>
      <c r="P18" s="100">
        <v>77.585999999999999</v>
      </c>
      <c r="Q18" s="61" t="s">
        <v>44</v>
      </c>
      <c r="R18" s="54">
        <f t="shared" si="0"/>
        <v>1551.72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55">
        <v>0</v>
      </c>
      <c r="Y18" s="30">
        <v>0</v>
      </c>
      <c r="Z18" s="30">
        <f>P18*O18</f>
        <v>1551.72</v>
      </c>
      <c r="AA18" s="30">
        <v>0</v>
      </c>
      <c r="AB18" s="30">
        <v>0</v>
      </c>
      <c r="AC18" s="30">
        <v>0</v>
      </c>
      <c r="AD18" s="30">
        <v>0</v>
      </c>
      <c r="AU18" s="24"/>
      <c r="AV18" s="24"/>
      <c r="AW18" s="24"/>
      <c r="AX18" s="24"/>
      <c r="AY18" s="24"/>
    </row>
    <row r="19" spans="1:51" s="12" customFormat="1" ht="24.95" customHeight="1" x14ac:dyDescent="0.25">
      <c r="A19" s="26" t="s">
        <v>21</v>
      </c>
      <c r="B19" s="26" t="s">
        <v>35</v>
      </c>
      <c r="C19" s="26" t="s">
        <v>35</v>
      </c>
      <c r="D19" s="10" t="s">
        <v>36</v>
      </c>
      <c r="E19" s="11" t="s">
        <v>37</v>
      </c>
      <c r="F19" s="10" t="s">
        <v>36</v>
      </c>
      <c r="G19" s="11" t="s">
        <v>38</v>
      </c>
      <c r="H19" s="27" t="s">
        <v>39</v>
      </c>
      <c r="I19" s="69" t="s">
        <v>40</v>
      </c>
      <c r="J19" s="64" t="s">
        <v>61</v>
      </c>
      <c r="K19" s="60" t="s">
        <v>62</v>
      </c>
      <c r="L19" s="61"/>
      <c r="M19" s="64"/>
      <c r="N19" s="28" t="s">
        <v>51</v>
      </c>
      <c r="O19" s="62">
        <v>4</v>
      </c>
      <c r="P19" s="100">
        <v>517.24249999999995</v>
      </c>
      <c r="Q19" s="61" t="s">
        <v>44</v>
      </c>
      <c r="R19" s="54">
        <f t="shared" si="0"/>
        <v>2068.9699999999998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55">
        <v>0</v>
      </c>
      <c r="Y19" s="30">
        <v>0</v>
      </c>
      <c r="Z19" s="30">
        <f>P19*O19</f>
        <v>2068.9699999999998</v>
      </c>
      <c r="AA19" s="30">
        <v>0</v>
      </c>
      <c r="AB19" s="30">
        <v>0</v>
      </c>
      <c r="AC19" s="30">
        <v>0</v>
      </c>
      <c r="AD19" s="30">
        <v>0</v>
      </c>
      <c r="AU19" s="24"/>
      <c r="AV19" s="24"/>
      <c r="AW19" s="24"/>
      <c r="AX19" s="24"/>
      <c r="AY19" s="24"/>
    </row>
    <row r="20" spans="1:51" s="12" customFormat="1" ht="24.95" customHeight="1" x14ac:dyDescent="0.25">
      <c r="A20" s="26" t="s">
        <v>21</v>
      </c>
      <c r="B20" s="26" t="s">
        <v>35</v>
      </c>
      <c r="C20" s="26" t="s">
        <v>35</v>
      </c>
      <c r="D20" s="10" t="s">
        <v>36</v>
      </c>
      <c r="E20" s="11" t="s">
        <v>37</v>
      </c>
      <c r="F20" s="10" t="s">
        <v>36</v>
      </c>
      <c r="G20" s="11" t="s">
        <v>38</v>
      </c>
      <c r="H20" s="27" t="s">
        <v>39</v>
      </c>
      <c r="I20" s="69" t="s">
        <v>40</v>
      </c>
      <c r="J20" s="64" t="s">
        <v>63</v>
      </c>
      <c r="K20" s="60" t="s">
        <v>64</v>
      </c>
      <c r="L20" s="61"/>
      <c r="M20" s="64"/>
      <c r="N20" s="28" t="s">
        <v>43</v>
      </c>
      <c r="O20" s="62">
        <v>10</v>
      </c>
      <c r="P20" s="100">
        <v>51.724000000000004</v>
      </c>
      <c r="Q20" s="61" t="s">
        <v>44</v>
      </c>
      <c r="R20" s="54">
        <f t="shared" si="0"/>
        <v>517.24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55">
        <v>0</v>
      </c>
      <c r="Y20" s="30">
        <v>0</v>
      </c>
      <c r="Z20" s="30">
        <f>P20*O20</f>
        <v>517.24</v>
      </c>
      <c r="AA20" s="30">
        <v>0</v>
      </c>
      <c r="AB20" s="30">
        <v>0</v>
      </c>
      <c r="AC20" s="30">
        <v>0</v>
      </c>
      <c r="AD20" s="30">
        <v>0</v>
      </c>
      <c r="AU20" s="24"/>
      <c r="AV20" s="24"/>
      <c r="AW20" s="24"/>
      <c r="AX20" s="24"/>
      <c r="AY20" s="24"/>
    </row>
    <row r="21" spans="1:51" s="12" customFormat="1" ht="24.95" customHeight="1" x14ac:dyDescent="0.25">
      <c r="A21" s="26" t="s">
        <v>21</v>
      </c>
      <c r="B21" s="26" t="s">
        <v>35</v>
      </c>
      <c r="C21" s="26" t="s">
        <v>35</v>
      </c>
      <c r="D21" s="10" t="s">
        <v>36</v>
      </c>
      <c r="E21" s="11" t="s">
        <v>37</v>
      </c>
      <c r="F21" s="10" t="s">
        <v>36</v>
      </c>
      <c r="G21" s="11" t="s">
        <v>38</v>
      </c>
      <c r="H21" s="27" t="s">
        <v>39</v>
      </c>
      <c r="I21" s="69" t="s">
        <v>40</v>
      </c>
      <c r="J21" s="64" t="s">
        <v>65</v>
      </c>
      <c r="K21" s="60" t="s">
        <v>66</v>
      </c>
      <c r="L21" s="61"/>
      <c r="M21" s="64"/>
      <c r="N21" s="28" t="s">
        <v>43</v>
      </c>
      <c r="O21" s="62">
        <v>10</v>
      </c>
      <c r="P21" s="100">
        <v>18.103000000000002</v>
      </c>
      <c r="Q21" s="61" t="s">
        <v>44</v>
      </c>
      <c r="R21" s="54">
        <f t="shared" si="0"/>
        <v>181.03000000000003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55">
        <v>0</v>
      </c>
      <c r="Y21" s="30">
        <v>0</v>
      </c>
      <c r="Z21" s="30">
        <f>P21*O21</f>
        <v>181.03000000000003</v>
      </c>
      <c r="AA21" s="30">
        <v>0</v>
      </c>
      <c r="AB21" s="30">
        <v>0</v>
      </c>
      <c r="AC21" s="30">
        <v>0</v>
      </c>
      <c r="AD21" s="30">
        <v>0</v>
      </c>
      <c r="AU21" s="24"/>
      <c r="AV21" s="24"/>
      <c r="AW21" s="24"/>
      <c r="AX21" s="24"/>
      <c r="AY21" s="24"/>
    </row>
    <row r="22" spans="1:51" s="12" customFormat="1" ht="24.95" customHeight="1" x14ac:dyDescent="0.25">
      <c r="A22" s="26" t="s">
        <v>21</v>
      </c>
      <c r="B22" s="26" t="s">
        <v>35</v>
      </c>
      <c r="C22" s="26" t="s">
        <v>35</v>
      </c>
      <c r="D22" s="10" t="s">
        <v>36</v>
      </c>
      <c r="E22" s="11" t="s">
        <v>37</v>
      </c>
      <c r="F22" s="10" t="s">
        <v>36</v>
      </c>
      <c r="G22" s="11" t="s">
        <v>38</v>
      </c>
      <c r="H22" s="27" t="s">
        <v>39</v>
      </c>
      <c r="I22" s="69" t="s">
        <v>40</v>
      </c>
      <c r="J22" s="64" t="s">
        <v>67</v>
      </c>
      <c r="K22" s="60" t="s">
        <v>68</v>
      </c>
      <c r="L22" s="61"/>
      <c r="M22" s="64"/>
      <c r="N22" s="28" t="s">
        <v>43</v>
      </c>
      <c r="O22" s="62">
        <v>10</v>
      </c>
      <c r="P22" s="100">
        <v>48.275999999999996</v>
      </c>
      <c r="Q22" s="61" t="s">
        <v>44</v>
      </c>
      <c r="R22" s="54">
        <f t="shared" si="0"/>
        <v>482.76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55">
        <v>0</v>
      </c>
      <c r="Y22" s="30">
        <v>0</v>
      </c>
      <c r="Z22" s="30">
        <f>P22*O22</f>
        <v>482.76</v>
      </c>
      <c r="AA22" s="30">
        <v>0</v>
      </c>
      <c r="AB22" s="30">
        <v>0</v>
      </c>
      <c r="AC22" s="30">
        <v>0</v>
      </c>
      <c r="AD22" s="30">
        <v>0</v>
      </c>
      <c r="AU22" s="24"/>
      <c r="AV22" s="24"/>
      <c r="AW22" s="24"/>
      <c r="AX22" s="24"/>
      <c r="AY22" s="24"/>
    </row>
    <row r="23" spans="1:51" s="12" customFormat="1" ht="24.95" customHeight="1" x14ac:dyDescent="0.25">
      <c r="A23" s="26" t="s">
        <v>21</v>
      </c>
      <c r="B23" s="26" t="s">
        <v>35</v>
      </c>
      <c r="C23" s="26" t="s">
        <v>35</v>
      </c>
      <c r="D23" s="10" t="s">
        <v>36</v>
      </c>
      <c r="E23" s="11" t="s">
        <v>37</v>
      </c>
      <c r="F23" s="10" t="s">
        <v>36</v>
      </c>
      <c r="G23" s="11" t="s">
        <v>38</v>
      </c>
      <c r="H23" s="27" t="s">
        <v>39</v>
      </c>
      <c r="I23" s="69" t="s">
        <v>40</v>
      </c>
      <c r="J23" s="64" t="s">
        <v>69</v>
      </c>
      <c r="K23" s="60" t="s">
        <v>70</v>
      </c>
      <c r="L23" s="61"/>
      <c r="M23" s="64"/>
      <c r="N23" s="28" t="s">
        <v>43</v>
      </c>
      <c r="O23" s="62">
        <v>15</v>
      </c>
      <c r="P23" s="100">
        <v>26.724</v>
      </c>
      <c r="Q23" s="61" t="s">
        <v>44</v>
      </c>
      <c r="R23" s="54">
        <f t="shared" si="0"/>
        <v>400.86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55">
        <v>0</v>
      </c>
      <c r="Y23" s="30">
        <v>0</v>
      </c>
      <c r="Z23" s="30">
        <f>P23*O23</f>
        <v>400.86</v>
      </c>
      <c r="AA23" s="30">
        <v>0</v>
      </c>
      <c r="AB23" s="30">
        <v>0</v>
      </c>
      <c r="AC23" s="30">
        <v>0</v>
      </c>
      <c r="AD23" s="30">
        <v>0</v>
      </c>
      <c r="AU23" s="24"/>
      <c r="AV23" s="24"/>
      <c r="AW23" s="24"/>
      <c r="AX23" s="24"/>
      <c r="AY23" s="24"/>
    </row>
    <row r="24" spans="1:51" s="12" customFormat="1" ht="24.95" customHeight="1" x14ac:dyDescent="0.25">
      <c r="A24" s="26" t="s">
        <v>21</v>
      </c>
      <c r="B24" s="26" t="s">
        <v>35</v>
      </c>
      <c r="C24" s="26" t="s">
        <v>35</v>
      </c>
      <c r="D24" s="10" t="s">
        <v>36</v>
      </c>
      <c r="E24" s="11" t="s">
        <v>37</v>
      </c>
      <c r="F24" s="10" t="s">
        <v>36</v>
      </c>
      <c r="G24" s="11" t="s">
        <v>38</v>
      </c>
      <c r="H24" s="27" t="s">
        <v>39</v>
      </c>
      <c r="I24" s="69" t="s">
        <v>40</v>
      </c>
      <c r="J24" s="64" t="s">
        <v>71</v>
      </c>
      <c r="K24" s="60" t="s">
        <v>72</v>
      </c>
      <c r="L24" s="61"/>
      <c r="M24" s="64"/>
      <c r="N24" s="28" t="s">
        <v>73</v>
      </c>
      <c r="O24" s="62">
        <v>1</v>
      </c>
      <c r="P24" s="100">
        <v>280.17</v>
      </c>
      <c r="Q24" s="61" t="s">
        <v>44</v>
      </c>
      <c r="R24" s="54">
        <f t="shared" si="0"/>
        <v>280.17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55">
        <v>0</v>
      </c>
      <c r="Y24" s="30">
        <v>0</v>
      </c>
      <c r="Z24" s="30">
        <f>P24*O24</f>
        <v>280.17</v>
      </c>
      <c r="AA24" s="30">
        <v>0</v>
      </c>
      <c r="AB24" s="30">
        <v>0</v>
      </c>
      <c r="AC24" s="30">
        <v>0</v>
      </c>
      <c r="AD24" s="30">
        <v>0</v>
      </c>
      <c r="AU24" s="24"/>
      <c r="AV24" s="24"/>
      <c r="AW24" s="24"/>
      <c r="AX24" s="24"/>
      <c r="AY24" s="24"/>
    </row>
    <row r="25" spans="1:51" s="12" customFormat="1" ht="24.95" customHeight="1" x14ac:dyDescent="0.25">
      <c r="A25" s="26" t="s">
        <v>21</v>
      </c>
      <c r="B25" s="26" t="s">
        <v>35</v>
      </c>
      <c r="C25" s="26" t="s">
        <v>35</v>
      </c>
      <c r="D25" s="10" t="s">
        <v>36</v>
      </c>
      <c r="E25" s="11" t="s">
        <v>37</v>
      </c>
      <c r="F25" s="10" t="s">
        <v>36</v>
      </c>
      <c r="G25" s="11" t="s">
        <v>38</v>
      </c>
      <c r="H25" s="27" t="s">
        <v>39</v>
      </c>
      <c r="I25" s="69" t="s">
        <v>40</v>
      </c>
      <c r="J25" s="64" t="s">
        <v>74</v>
      </c>
      <c r="K25" s="60" t="s">
        <v>75</v>
      </c>
      <c r="L25" s="61"/>
      <c r="M25" s="64"/>
      <c r="N25" s="28" t="s">
        <v>51</v>
      </c>
      <c r="O25" s="62">
        <v>5</v>
      </c>
      <c r="P25" s="100">
        <v>198.27600000000001</v>
      </c>
      <c r="Q25" s="61" t="s">
        <v>44</v>
      </c>
      <c r="R25" s="54">
        <f t="shared" si="0"/>
        <v>991.38000000000011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55">
        <v>0</v>
      </c>
      <c r="Y25" s="30">
        <v>0</v>
      </c>
      <c r="Z25" s="30">
        <f>P25*O25</f>
        <v>991.38000000000011</v>
      </c>
      <c r="AA25" s="30">
        <v>0</v>
      </c>
      <c r="AB25" s="30">
        <v>0</v>
      </c>
      <c r="AC25" s="30">
        <v>0</v>
      </c>
      <c r="AD25" s="30">
        <v>0</v>
      </c>
      <c r="AU25" s="24"/>
      <c r="AV25" s="24"/>
      <c r="AW25" s="24"/>
      <c r="AX25" s="24"/>
      <c r="AY25" s="24"/>
    </row>
    <row r="26" spans="1:51" s="12" customFormat="1" ht="24.95" customHeight="1" x14ac:dyDescent="0.25">
      <c r="A26" s="26" t="s">
        <v>21</v>
      </c>
      <c r="B26" s="26" t="s">
        <v>35</v>
      </c>
      <c r="C26" s="26" t="s">
        <v>35</v>
      </c>
      <c r="D26" s="10" t="s">
        <v>36</v>
      </c>
      <c r="E26" s="11" t="s">
        <v>37</v>
      </c>
      <c r="F26" s="10" t="s">
        <v>36</v>
      </c>
      <c r="G26" s="11" t="s">
        <v>38</v>
      </c>
      <c r="H26" s="27" t="s">
        <v>39</v>
      </c>
      <c r="I26" s="69" t="s">
        <v>40</v>
      </c>
      <c r="J26" s="64" t="s">
        <v>76</v>
      </c>
      <c r="K26" s="60" t="s">
        <v>77</v>
      </c>
      <c r="L26" s="61"/>
      <c r="M26" s="64"/>
      <c r="N26" s="28" t="s">
        <v>51</v>
      </c>
      <c r="O26" s="62">
        <v>5</v>
      </c>
      <c r="P26" s="100">
        <v>25</v>
      </c>
      <c r="Q26" s="61" t="s">
        <v>44</v>
      </c>
      <c r="R26" s="54">
        <f t="shared" si="0"/>
        <v>125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55">
        <v>0</v>
      </c>
      <c r="Y26" s="30">
        <v>0</v>
      </c>
      <c r="Z26" s="30">
        <f>P26*O26</f>
        <v>125</v>
      </c>
      <c r="AA26" s="30">
        <v>0</v>
      </c>
      <c r="AB26" s="30">
        <v>0</v>
      </c>
      <c r="AC26" s="30">
        <v>0</v>
      </c>
      <c r="AD26" s="30">
        <v>0</v>
      </c>
      <c r="AU26" s="24"/>
      <c r="AV26" s="24"/>
      <c r="AW26" s="24"/>
      <c r="AX26" s="24"/>
      <c r="AY26" s="24"/>
    </row>
    <row r="27" spans="1:51" s="12" customFormat="1" ht="24.95" customHeight="1" x14ac:dyDescent="0.25">
      <c r="A27" s="26" t="s">
        <v>21</v>
      </c>
      <c r="B27" s="26" t="s">
        <v>35</v>
      </c>
      <c r="C27" s="26" t="s">
        <v>35</v>
      </c>
      <c r="D27" s="10" t="s">
        <v>36</v>
      </c>
      <c r="E27" s="11" t="s">
        <v>37</v>
      </c>
      <c r="F27" s="10" t="s">
        <v>36</v>
      </c>
      <c r="G27" s="11" t="s">
        <v>38</v>
      </c>
      <c r="H27" s="27" t="s">
        <v>39</v>
      </c>
      <c r="I27" s="69" t="s">
        <v>40</v>
      </c>
      <c r="J27" s="64" t="s">
        <v>78</v>
      </c>
      <c r="K27" s="60" t="s">
        <v>79</v>
      </c>
      <c r="L27" s="61"/>
      <c r="M27" s="64"/>
      <c r="N27" s="28" t="s">
        <v>43</v>
      </c>
      <c r="O27" s="62">
        <v>1</v>
      </c>
      <c r="P27" s="100">
        <v>1056.03</v>
      </c>
      <c r="Q27" s="61" t="s">
        <v>44</v>
      </c>
      <c r="R27" s="54">
        <f t="shared" si="0"/>
        <v>1056.03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55">
        <v>0</v>
      </c>
      <c r="Y27" s="30">
        <v>0</v>
      </c>
      <c r="Z27" s="30">
        <f>P27*O27</f>
        <v>1056.03</v>
      </c>
      <c r="AA27" s="30">
        <v>0</v>
      </c>
      <c r="AB27" s="30">
        <v>0</v>
      </c>
      <c r="AC27" s="30">
        <v>0</v>
      </c>
      <c r="AD27" s="30">
        <v>0</v>
      </c>
      <c r="AU27" s="24"/>
      <c r="AV27" s="24"/>
      <c r="AW27" s="24"/>
      <c r="AX27" s="24"/>
      <c r="AY27" s="24"/>
    </row>
    <row r="28" spans="1:51" s="12" customFormat="1" ht="24.95" customHeight="1" x14ac:dyDescent="0.25">
      <c r="A28" s="26" t="s">
        <v>21</v>
      </c>
      <c r="B28" s="26" t="s">
        <v>35</v>
      </c>
      <c r="C28" s="26" t="s">
        <v>35</v>
      </c>
      <c r="D28" s="10" t="s">
        <v>36</v>
      </c>
      <c r="E28" s="11" t="s">
        <v>37</v>
      </c>
      <c r="F28" s="10" t="s">
        <v>36</v>
      </c>
      <c r="G28" s="11" t="s">
        <v>38</v>
      </c>
      <c r="H28" s="27" t="s">
        <v>39</v>
      </c>
      <c r="I28" s="69" t="s">
        <v>40</v>
      </c>
      <c r="J28" s="64" t="s">
        <v>80</v>
      </c>
      <c r="K28" s="60" t="s">
        <v>81</v>
      </c>
      <c r="L28" s="61"/>
      <c r="M28" s="64"/>
      <c r="N28" s="28" t="s">
        <v>43</v>
      </c>
      <c r="O28" s="62">
        <v>3</v>
      </c>
      <c r="P28" s="100">
        <v>213.79333333333332</v>
      </c>
      <c r="Q28" s="61" t="s">
        <v>44</v>
      </c>
      <c r="R28" s="54">
        <f t="shared" si="0"/>
        <v>641.38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55">
        <v>0</v>
      </c>
      <c r="Y28" s="30">
        <v>0</v>
      </c>
      <c r="Z28" s="30">
        <f>P28*O28</f>
        <v>641.38</v>
      </c>
      <c r="AA28" s="30">
        <v>0</v>
      </c>
      <c r="AB28" s="30">
        <v>0</v>
      </c>
      <c r="AC28" s="30">
        <v>0</v>
      </c>
      <c r="AD28" s="30">
        <v>0</v>
      </c>
      <c r="AU28" s="24"/>
      <c r="AV28" s="24"/>
      <c r="AW28" s="24"/>
      <c r="AX28" s="24"/>
      <c r="AY28" s="24"/>
    </row>
    <row r="29" spans="1:51" s="12" customFormat="1" ht="24.95" customHeight="1" x14ac:dyDescent="0.25">
      <c r="A29" s="26" t="s">
        <v>21</v>
      </c>
      <c r="B29" s="26" t="s">
        <v>35</v>
      </c>
      <c r="C29" s="26" t="s">
        <v>35</v>
      </c>
      <c r="D29" s="10" t="s">
        <v>36</v>
      </c>
      <c r="E29" s="11" t="s">
        <v>37</v>
      </c>
      <c r="F29" s="10" t="s">
        <v>36</v>
      </c>
      <c r="G29" s="11" t="s">
        <v>38</v>
      </c>
      <c r="H29" s="27" t="s">
        <v>39</v>
      </c>
      <c r="I29" s="69" t="s">
        <v>40</v>
      </c>
      <c r="J29" s="64" t="s">
        <v>82</v>
      </c>
      <c r="K29" s="60" t="s">
        <v>83</v>
      </c>
      <c r="L29" s="61"/>
      <c r="M29" s="64"/>
      <c r="N29" s="28" t="s">
        <v>43</v>
      </c>
      <c r="O29" s="62">
        <v>12</v>
      </c>
      <c r="P29" s="100">
        <v>90.876666666666665</v>
      </c>
      <c r="Q29" s="61" t="s">
        <v>44</v>
      </c>
      <c r="R29" s="54">
        <f t="shared" si="0"/>
        <v>1090.52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55">
        <v>0</v>
      </c>
      <c r="Y29" s="30">
        <v>0</v>
      </c>
      <c r="Z29" s="30">
        <f>P29*O29</f>
        <v>1090.52</v>
      </c>
      <c r="AA29" s="30">
        <v>0</v>
      </c>
      <c r="AB29" s="30">
        <v>0</v>
      </c>
      <c r="AC29" s="30">
        <v>0</v>
      </c>
      <c r="AD29" s="30">
        <v>0</v>
      </c>
      <c r="AU29" s="24"/>
      <c r="AV29" s="24"/>
      <c r="AW29" s="24"/>
      <c r="AX29" s="24"/>
      <c r="AY29" s="24"/>
    </row>
    <row r="30" spans="1:51" s="12" customFormat="1" ht="24.95" customHeight="1" x14ac:dyDescent="0.25">
      <c r="A30" s="26" t="s">
        <v>21</v>
      </c>
      <c r="B30" s="26" t="s">
        <v>35</v>
      </c>
      <c r="C30" s="26" t="s">
        <v>35</v>
      </c>
      <c r="D30" s="10" t="s">
        <v>36</v>
      </c>
      <c r="E30" s="11" t="s">
        <v>37</v>
      </c>
      <c r="F30" s="10" t="s">
        <v>36</v>
      </c>
      <c r="G30" s="11" t="s">
        <v>38</v>
      </c>
      <c r="H30" s="27" t="s">
        <v>39</v>
      </c>
      <c r="I30" s="69" t="s">
        <v>40</v>
      </c>
      <c r="J30" s="64" t="s">
        <v>84</v>
      </c>
      <c r="K30" s="60" t="s">
        <v>85</v>
      </c>
      <c r="L30" s="61"/>
      <c r="M30" s="64"/>
      <c r="N30" s="28" t="s">
        <v>43</v>
      </c>
      <c r="O30" s="62">
        <v>112</v>
      </c>
      <c r="P30" s="100">
        <v>109.81723214285715</v>
      </c>
      <c r="Q30" s="61" t="s">
        <v>44</v>
      </c>
      <c r="R30" s="54">
        <f t="shared" si="0"/>
        <v>12299.53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55">
        <v>0</v>
      </c>
      <c r="Y30" s="30">
        <v>0</v>
      </c>
      <c r="Z30" s="30">
        <f>P30*O30</f>
        <v>12299.53</v>
      </c>
      <c r="AA30" s="30">
        <v>0</v>
      </c>
      <c r="AB30" s="30">
        <v>0</v>
      </c>
      <c r="AC30" s="30">
        <v>0</v>
      </c>
      <c r="AD30" s="30">
        <v>0</v>
      </c>
      <c r="AU30" s="24"/>
      <c r="AV30" s="24"/>
      <c r="AW30" s="24"/>
      <c r="AX30" s="24"/>
      <c r="AY30" s="24"/>
    </row>
    <row r="31" spans="1:51" s="12" customFormat="1" ht="24.95" customHeight="1" x14ac:dyDescent="0.25">
      <c r="A31" s="26" t="s">
        <v>21</v>
      </c>
      <c r="B31" s="26" t="s">
        <v>35</v>
      </c>
      <c r="C31" s="26" t="s">
        <v>35</v>
      </c>
      <c r="D31" s="10" t="s">
        <v>36</v>
      </c>
      <c r="E31" s="11" t="s">
        <v>37</v>
      </c>
      <c r="F31" s="10" t="s">
        <v>36</v>
      </c>
      <c r="G31" s="11" t="s">
        <v>38</v>
      </c>
      <c r="H31" s="27" t="s">
        <v>86</v>
      </c>
      <c r="I31" s="69" t="s">
        <v>87</v>
      </c>
      <c r="J31" s="64" t="s">
        <v>88</v>
      </c>
      <c r="K31" s="60" t="s">
        <v>89</v>
      </c>
      <c r="L31" s="61"/>
      <c r="M31" s="64"/>
      <c r="N31" s="28" t="s">
        <v>43</v>
      </c>
      <c r="O31" s="62">
        <v>1</v>
      </c>
      <c r="P31" s="100">
        <v>3820.69</v>
      </c>
      <c r="Q31" s="61" t="s">
        <v>44</v>
      </c>
      <c r="R31" s="54">
        <f t="shared" si="0"/>
        <v>3820.69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55">
        <v>0</v>
      </c>
      <c r="Y31" s="30">
        <v>0</v>
      </c>
      <c r="Z31" s="30">
        <f>P31*O31</f>
        <v>3820.69</v>
      </c>
      <c r="AA31" s="30">
        <v>0</v>
      </c>
      <c r="AB31" s="30">
        <v>0</v>
      </c>
      <c r="AC31" s="30">
        <v>0</v>
      </c>
      <c r="AD31" s="30">
        <v>0</v>
      </c>
      <c r="AU31" s="24"/>
      <c r="AV31" s="24"/>
      <c r="AW31" s="24"/>
      <c r="AX31" s="24"/>
      <c r="AY31" s="24"/>
    </row>
    <row r="32" spans="1:51" s="12" customFormat="1" ht="24.95" customHeight="1" x14ac:dyDescent="0.25">
      <c r="A32" s="26" t="s">
        <v>21</v>
      </c>
      <c r="B32" s="26" t="s">
        <v>35</v>
      </c>
      <c r="C32" s="26" t="s">
        <v>35</v>
      </c>
      <c r="D32" s="10" t="s">
        <v>36</v>
      </c>
      <c r="E32" s="11" t="s">
        <v>37</v>
      </c>
      <c r="F32" s="10" t="s">
        <v>36</v>
      </c>
      <c r="G32" s="11" t="s">
        <v>38</v>
      </c>
      <c r="H32" s="27" t="s">
        <v>90</v>
      </c>
      <c r="I32" s="69" t="s">
        <v>91</v>
      </c>
      <c r="J32" s="64" t="s">
        <v>92</v>
      </c>
      <c r="K32" s="60" t="s">
        <v>93</v>
      </c>
      <c r="L32" s="61"/>
      <c r="M32" s="64"/>
      <c r="N32" s="28" t="s">
        <v>43</v>
      </c>
      <c r="O32" s="62">
        <v>6</v>
      </c>
      <c r="P32" s="100">
        <v>113</v>
      </c>
      <c r="Q32" s="61" t="s">
        <v>44</v>
      </c>
      <c r="R32" s="54">
        <f t="shared" si="0"/>
        <v>678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55">
        <v>0</v>
      </c>
      <c r="Y32" s="30">
        <v>0</v>
      </c>
      <c r="Z32" s="30">
        <f>P32*O32</f>
        <v>678</v>
      </c>
      <c r="AA32" s="30">
        <v>0</v>
      </c>
      <c r="AB32" s="30">
        <v>0</v>
      </c>
      <c r="AC32" s="30">
        <v>0</v>
      </c>
      <c r="AD32" s="30">
        <v>0</v>
      </c>
      <c r="AU32" s="24"/>
      <c r="AV32" s="24"/>
      <c r="AW32" s="24"/>
      <c r="AX32" s="24"/>
      <c r="AY32" s="24"/>
    </row>
    <row r="33" spans="1:51" ht="51" x14ac:dyDescent="0.25">
      <c r="A33" s="26" t="s">
        <v>21</v>
      </c>
      <c r="B33" s="26" t="s">
        <v>35</v>
      </c>
      <c r="C33" s="26" t="s">
        <v>35</v>
      </c>
      <c r="D33" s="10" t="s">
        <v>36</v>
      </c>
      <c r="E33" s="11" t="s">
        <v>37</v>
      </c>
      <c r="F33" s="10" t="s">
        <v>36</v>
      </c>
      <c r="G33" s="11" t="s">
        <v>38</v>
      </c>
      <c r="H33" s="27" t="s">
        <v>90</v>
      </c>
      <c r="I33" s="69" t="s">
        <v>91</v>
      </c>
      <c r="J33" s="64" t="s">
        <v>94</v>
      </c>
      <c r="K33" s="60" t="s">
        <v>95</v>
      </c>
      <c r="L33" s="61"/>
      <c r="M33" s="64"/>
      <c r="N33" s="28" t="s">
        <v>51</v>
      </c>
      <c r="O33" s="62">
        <v>30</v>
      </c>
      <c r="P33" s="100">
        <v>162</v>
      </c>
      <c r="Q33" s="61" t="s">
        <v>44</v>
      </c>
      <c r="R33" s="54">
        <f t="shared" si="0"/>
        <v>4860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55">
        <v>0</v>
      </c>
      <c r="Y33" s="30">
        <v>0</v>
      </c>
      <c r="Z33" s="30">
        <f>P33*O33</f>
        <v>4860</v>
      </c>
      <c r="AA33" s="30">
        <v>0</v>
      </c>
      <c r="AB33" s="30">
        <v>0</v>
      </c>
      <c r="AC33" s="30">
        <v>0</v>
      </c>
      <c r="AD33" s="30">
        <v>0</v>
      </c>
      <c r="AU33" s="25"/>
      <c r="AV33" s="25"/>
      <c r="AW33" s="25"/>
      <c r="AX33" s="25"/>
      <c r="AY33" s="25"/>
    </row>
    <row r="34" spans="1:51" s="13" customFormat="1" ht="51" x14ac:dyDescent="0.2">
      <c r="A34" s="26" t="s">
        <v>21</v>
      </c>
      <c r="B34" s="26" t="s">
        <v>35</v>
      </c>
      <c r="C34" s="26" t="s">
        <v>35</v>
      </c>
      <c r="D34" s="10" t="s">
        <v>36</v>
      </c>
      <c r="E34" s="11" t="s">
        <v>37</v>
      </c>
      <c r="F34" s="10" t="s">
        <v>36</v>
      </c>
      <c r="G34" s="11" t="s">
        <v>38</v>
      </c>
      <c r="H34" s="27" t="s">
        <v>90</v>
      </c>
      <c r="I34" s="69" t="s">
        <v>91</v>
      </c>
      <c r="J34" s="64" t="s">
        <v>96</v>
      </c>
      <c r="K34" s="60" t="s">
        <v>97</v>
      </c>
      <c r="L34" s="61"/>
      <c r="M34" s="64"/>
      <c r="N34" s="28" t="s">
        <v>51</v>
      </c>
      <c r="O34" s="62">
        <v>10</v>
      </c>
      <c r="P34" s="100">
        <v>163</v>
      </c>
      <c r="Q34" s="61" t="s">
        <v>44</v>
      </c>
      <c r="R34" s="54">
        <f t="shared" si="0"/>
        <v>1630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55">
        <v>0</v>
      </c>
      <c r="Y34" s="30">
        <v>0</v>
      </c>
      <c r="Z34" s="30">
        <f>P34*O34</f>
        <v>1630</v>
      </c>
      <c r="AA34" s="30">
        <v>0</v>
      </c>
      <c r="AB34" s="30">
        <v>0</v>
      </c>
      <c r="AC34" s="30">
        <v>0</v>
      </c>
      <c r="AD34" s="30">
        <v>0</v>
      </c>
    </row>
    <row r="35" spans="1:51" s="13" customFormat="1" ht="51" x14ac:dyDescent="0.2">
      <c r="A35" s="26" t="s">
        <v>21</v>
      </c>
      <c r="B35" s="26" t="s">
        <v>35</v>
      </c>
      <c r="C35" s="26" t="s">
        <v>35</v>
      </c>
      <c r="D35" s="10" t="s">
        <v>36</v>
      </c>
      <c r="E35" s="11" t="s">
        <v>37</v>
      </c>
      <c r="F35" s="10" t="s">
        <v>36</v>
      </c>
      <c r="G35" s="11" t="s">
        <v>38</v>
      </c>
      <c r="H35" s="27" t="s">
        <v>90</v>
      </c>
      <c r="I35" s="69" t="s">
        <v>91</v>
      </c>
      <c r="J35" s="64" t="s">
        <v>98</v>
      </c>
      <c r="K35" s="60" t="s">
        <v>99</v>
      </c>
      <c r="L35" s="61"/>
      <c r="M35" s="64"/>
      <c r="N35" s="28" t="s">
        <v>100</v>
      </c>
      <c r="O35" s="62">
        <v>9</v>
      </c>
      <c r="P35" s="100">
        <v>290</v>
      </c>
      <c r="Q35" s="61" t="s">
        <v>44</v>
      </c>
      <c r="R35" s="54">
        <f t="shared" si="0"/>
        <v>2610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55">
        <v>0</v>
      </c>
      <c r="Y35" s="30">
        <v>0</v>
      </c>
      <c r="Z35" s="30">
        <f>P35*O35</f>
        <v>2610</v>
      </c>
      <c r="AA35" s="30">
        <v>0</v>
      </c>
      <c r="AB35" s="30">
        <v>0</v>
      </c>
      <c r="AC35" s="30">
        <v>0</v>
      </c>
      <c r="AD35" s="30">
        <v>0</v>
      </c>
    </row>
    <row r="36" spans="1:51" s="17" customFormat="1" ht="51" x14ac:dyDescent="0.25">
      <c r="A36" s="26" t="s">
        <v>21</v>
      </c>
      <c r="B36" s="26" t="s">
        <v>35</v>
      </c>
      <c r="C36" s="26" t="s">
        <v>35</v>
      </c>
      <c r="D36" s="10" t="s">
        <v>36</v>
      </c>
      <c r="E36" s="11" t="s">
        <v>37</v>
      </c>
      <c r="F36" s="10" t="s">
        <v>36</v>
      </c>
      <c r="G36" s="11" t="s">
        <v>38</v>
      </c>
      <c r="H36" s="27" t="s">
        <v>90</v>
      </c>
      <c r="I36" s="69" t="s">
        <v>91</v>
      </c>
      <c r="J36" s="64" t="s">
        <v>101</v>
      </c>
      <c r="K36" s="60" t="s">
        <v>102</v>
      </c>
      <c r="L36" s="61"/>
      <c r="M36" s="64"/>
      <c r="N36" s="28" t="s">
        <v>51</v>
      </c>
      <c r="O36" s="62">
        <v>1</v>
      </c>
      <c r="P36" s="100">
        <v>196</v>
      </c>
      <c r="Q36" s="61" t="s">
        <v>44</v>
      </c>
      <c r="R36" s="54">
        <f t="shared" si="0"/>
        <v>196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55">
        <v>0</v>
      </c>
      <c r="Y36" s="30">
        <v>0</v>
      </c>
      <c r="Z36" s="30">
        <f>P36*O36</f>
        <v>196</v>
      </c>
      <c r="AA36" s="30">
        <v>0</v>
      </c>
      <c r="AB36" s="30">
        <v>0</v>
      </c>
      <c r="AC36" s="30">
        <v>0</v>
      </c>
      <c r="AD36" s="30">
        <v>0</v>
      </c>
    </row>
    <row r="37" spans="1:51" s="17" customFormat="1" ht="51" x14ac:dyDescent="0.25">
      <c r="A37" s="26" t="s">
        <v>21</v>
      </c>
      <c r="B37" s="26" t="s">
        <v>35</v>
      </c>
      <c r="C37" s="26" t="s">
        <v>35</v>
      </c>
      <c r="D37" s="10" t="s">
        <v>36</v>
      </c>
      <c r="E37" s="11" t="s">
        <v>37</v>
      </c>
      <c r="F37" s="10" t="s">
        <v>36</v>
      </c>
      <c r="G37" s="11" t="s">
        <v>38</v>
      </c>
      <c r="H37" s="27" t="s">
        <v>90</v>
      </c>
      <c r="I37" s="69" t="s">
        <v>91</v>
      </c>
      <c r="J37" s="64" t="s">
        <v>103</v>
      </c>
      <c r="K37" s="60" t="s">
        <v>104</v>
      </c>
      <c r="L37" s="61"/>
      <c r="M37" s="64"/>
      <c r="N37" s="28" t="s">
        <v>51</v>
      </c>
      <c r="O37" s="62">
        <v>1</v>
      </c>
      <c r="P37" s="100">
        <v>342</v>
      </c>
      <c r="Q37" s="61" t="s">
        <v>44</v>
      </c>
      <c r="R37" s="54">
        <f t="shared" si="0"/>
        <v>342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55">
        <v>0</v>
      </c>
      <c r="Y37" s="30">
        <v>0</v>
      </c>
      <c r="Z37" s="30">
        <f>P37*O37</f>
        <v>342</v>
      </c>
      <c r="AA37" s="30">
        <v>0</v>
      </c>
      <c r="AB37" s="30">
        <v>0</v>
      </c>
      <c r="AC37" s="30">
        <v>0</v>
      </c>
      <c r="AD37" s="30">
        <v>0</v>
      </c>
    </row>
    <row r="38" spans="1:51" s="17" customFormat="1" ht="51" x14ac:dyDescent="0.25">
      <c r="A38" s="26" t="s">
        <v>21</v>
      </c>
      <c r="B38" s="26" t="s">
        <v>35</v>
      </c>
      <c r="C38" s="26" t="s">
        <v>35</v>
      </c>
      <c r="D38" s="10" t="s">
        <v>36</v>
      </c>
      <c r="E38" s="11" t="s">
        <v>37</v>
      </c>
      <c r="F38" s="10" t="s">
        <v>36</v>
      </c>
      <c r="G38" s="11" t="s">
        <v>38</v>
      </c>
      <c r="H38" s="27" t="s">
        <v>90</v>
      </c>
      <c r="I38" s="69" t="s">
        <v>91</v>
      </c>
      <c r="J38" s="64" t="s">
        <v>105</v>
      </c>
      <c r="K38" s="60" t="s">
        <v>106</v>
      </c>
      <c r="L38" s="61"/>
      <c r="M38" s="64"/>
      <c r="N38" s="28" t="s">
        <v>107</v>
      </c>
      <c r="O38" s="62">
        <v>3</v>
      </c>
      <c r="P38" s="100">
        <v>45</v>
      </c>
      <c r="Q38" s="61" t="s">
        <v>44</v>
      </c>
      <c r="R38" s="54">
        <f t="shared" si="0"/>
        <v>135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55">
        <v>0</v>
      </c>
      <c r="Y38" s="30">
        <v>0</v>
      </c>
      <c r="Z38" s="30">
        <f>P38*O38</f>
        <v>135</v>
      </c>
      <c r="AA38" s="30">
        <v>0</v>
      </c>
      <c r="AB38" s="30">
        <v>0</v>
      </c>
      <c r="AC38" s="30">
        <v>0</v>
      </c>
      <c r="AD38" s="30">
        <v>0</v>
      </c>
    </row>
    <row r="39" spans="1:51" ht="51" x14ac:dyDescent="0.25">
      <c r="A39" s="26" t="s">
        <v>21</v>
      </c>
      <c r="B39" s="26" t="s">
        <v>35</v>
      </c>
      <c r="C39" s="26" t="s">
        <v>35</v>
      </c>
      <c r="D39" s="10" t="s">
        <v>36</v>
      </c>
      <c r="E39" s="11" t="s">
        <v>37</v>
      </c>
      <c r="F39" s="10" t="s">
        <v>36</v>
      </c>
      <c r="G39" s="11" t="s">
        <v>38</v>
      </c>
      <c r="H39" s="27" t="s">
        <v>90</v>
      </c>
      <c r="I39" s="69" t="s">
        <v>91</v>
      </c>
      <c r="J39" s="64" t="s">
        <v>108</v>
      </c>
      <c r="K39" s="60" t="s">
        <v>109</v>
      </c>
      <c r="L39" s="61"/>
      <c r="M39" s="64"/>
      <c r="N39" s="28" t="s">
        <v>110</v>
      </c>
      <c r="O39" s="62">
        <v>4</v>
      </c>
      <c r="P39" s="100">
        <v>294.5</v>
      </c>
      <c r="Q39" s="61" t="s">
        <v>44</v>
      </c>
      <c r="R39" s="54">
        <f t="shared" si="0"/>
        <v>1178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55">
        <v>0</v>
      </c>
      <c r="Y39" s="30">
        <v>0</v>
      </c>
      <c r="Z39" s="30">
        <f>P39*O39</f>
        <v>1178</v>
      </c>
      <c r="AA39" s="30">
        <v>0</v>
      </c>
      <c r="AB39" s="30">
        <v>0</v>
      </c>
      <c r="AC39" s="30">
        <v>0</v>
      </c>
      <c r="AD39" s="30">
        <v>0</v>
      </c>
    </row>
    <row r="40" spans="1:51" ht="25.5" customHeight="1" x14ac:dyDescent="0.25">
      <c r="A40" s="26" t="s">
        <v>21</v>
      </c>
      <c r="B40" s="26" t="s">
        <v>35</v>
      </c>
      <c r="C40" s="26" t="s">
        <v>35</v>
      </c>
      <c r="D40" s="10" t="s">
        <v>36</v>
      </c>
      <c r="E40" s="11" t="s">
        <v>37</v>
      </c>
      <c r="F40" s="10" t="s">
        <v>36</v>
      </c>
      <c r="G40" s="11" t="s">
        <v>38</v>
      </c>
      <c r="H40" s="27" t="s">
        <v>111</v>
      </c>
      <c r="I40" s="69" t="s">
        <v>112</v>
      </c>
      <c r="J40" s="64" t="s">
        <v>113</v>
      </c>
      <c r="K40" s="60" t="s">
        <v>114</v>
      </c>
      <c r="L40" s="61"/>
      <c r="M40" s="64"/>
      <c r="N40" s="28" t="s">
        <v>43</v>
      </c>
      <c r="O40" s="62">
        <v>8</v>
      </c>
      <c r="P40" s="100">
        <v>825</v>
      </c>
      <c r="Q40" s="61" t="s">
        <v>44</v>
      </c>
      <c r="R40" s="54">
        <f t="shared" si="0"/>
        <v>6600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55">
        <v>0</v>
      </c>
      <c r="Y40" s="30">
        <v>0</v>
      </c>
      <c r="Z40" s="30">
        <f>P40*O40</f>
        <v>6600</v>
      </c>
      <c r="AA40" s="30">
        <v>0</v>
      </c>
      <c r="AB40" s="30">
        <v>0</v>
      </c>
      <c r="AC40" s="30">
        <v>0</v>
      </c>
      <c r="AD40" s="30">
        <v>0</v>
      </c>
    </row>
    <row r="41" spans="1:51" ht="25.5" x14ac:dyDescent="0.25">
      <c r="A41" s="26" t="s">
        <v>21</v>
      </c>
      <c r="B41" s="26" t="s">
        <v>35</v>
      </c>
      <c r="C41" s="26" t="s">
        <v>35</v>
      </c>
      <c r="D41" s="10" t="s">
        <v>36</v>
      </c>
      <c r="E41" s="11" t="s">
        <v>37</v>
      </c>
      <c r="F41" s="10" t="s">
        <v>36</v>
      </c>
      <c r="G41" s="11" t="s">
        <v>38</v>
      </c>
      <c r="H41" s="27" t="s">
        <v>111</v>
      </c>
      <c r="I41" s="69" t="s">
        <v>112</v>
      </c>
      <c r="J41" s="64" t="s">
        <v>115</v>
      </c>
      <c r="K41" s="60" t="s">
        <v>116</v>
      </c>
      <c r="L41" s="61"/>
      <c r="M41" s="64"/>
      <c r="N41" s="28" t="s">
        <v>43</v>
      </c>
      <c r="O41" s="62">
        <v>5</v>
      </c>
      <c r="P41" s="100">
        <v>113.506</v>
      </c>
      <c r="Q41" s="61" t="s">
        <v>44</v>
      </c>
      <c r="R41" s="54">
        <f t="shared" si="0"/>
        <v>567.53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55">
        <v>0</v>
      </c>
      <c r="Y41" s="30">
        <v>0</v>
      </c>
      <c r="Z41" s="30">
        <f>P41*O41</f>
        <v>567.53</v>
      </c>
      <c r="AA41" s="30">
        <v>0</v>
      </c>
      <c r="AB41" s="30">
        <v>0</v>
      </c>
      <c r="AC41" s="30">
        <v>0</v>
      </c>
      <c r="AD41" s="30">
        <v>0</v>
      </c>
    </row>
    <row r="42" spans="1:51" ht="25.5" customHeight="1" x14ac:dyDescent="0.25">
      <c r="A42" s="26" t="s">
        <v>21</v>
      </c>
      <c r="B42" s="26" t="s">
        <v>35</v>
      </c>
      <c r="C42" s="26" t="s">
        <v>35</v>
      </c>
      <c r="D42" s="10" t="s">
        <v>36</v>
      </c>
      <c r="E42" s="11" t="s">
        <v>37</v>
      </c>
      <c r="F42" s="10" t="s">
        <v>36</v>
      </c>
      <c r="G42" s="11" t="s">
        <v>38</v>
      </c>
      <c r="H42" s="27" t="s">
        <v>111</v>
      </c>
      <c r="I42" s="69" t="s">
        <v>112</v>
      </c>
      <c r="J42" s="64" t="s">
        <v>117</v>
      </c>
      <c r="K42" s="60" t="s">
        <v>118</v>
      </c>
      <c r="L42" s="61"/>
      <c r="M42" s="64"/>
      <c r="N42" s="28" t="s">
        <v>43</v>
      </c>
      <c r="O42" s="62">
        <v>4</v>
      </c>
      <c r="P42" s="100">
        <v>43.5</v>
      </c>
      <c r="Q42" s="61" t="s">
        <v>44</v>
      </c>
      <c r="R42" s="54">
        <f t="shared" si="0"/>
        <v>174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55">
        <v>0</v>
      </c>
      <c r="Y42" s="30">
        <v>0</v>
      </c>
      <c r="Z42" s="30">
        <f>P42*O42</f>
        <v>174</v>
      </c>
      <c r="AA42" s="30">
        <v>0</v>
      </c>
      <c r="AB42" s="30">
        <v>0</v>
      </c>
      <c r="AC42" s="30">
        <v>0</v>
      </c>
      <c r="AD42" s="30">
        <v>0</v>
      </c>
    </row>
    <row r="43" spans="1:51" ht="25.5" customHeight="1" x14ac:dyDescent="0.25">
      <c r="A43" s="26" t="s">
        <v>21</v>
      </c>
      <c r="B43" s="26" t="s">
        <v>35</v>
      </c>
      <c r="C43" s="26" t="s">
        <v>35</v>
      </c>
      <c r="D43" s="10" t="s">
        <v>36</v>
      </c>
      <c r="E43" s="11" t="s">
        <v>37</v>
      </c>
      <c r="F43" s="10" t="s">
        <v>36</v>
      </c>
      <c r="G43" s="11" t="s">
        <v>38</v>
      </c>
      <c r="H43" s="27" t="s">
        <v>111</v>
      </c>
      <c r="I43" s="69" t="s">
        <v>112</v>
      </c>
      <c r="J43" s="64" t="s">
        <v>119</v>
      </c>
      <c r="K43" s="60" t="s">
        <v>120</v>
      </c>
      <c r="L43" s="61"/>
      <c r="M43" s="64"/>
      <c r="N43" s="28" t="s">
        <v>43</v>
      </c>
      <c r="O43" s="62">
        <v>8</v>
      </c>
      <c r="P43" s="100">
        <v>95.363749999999996</v>
      </c>
      <c r="Q43" s="61" t="s">
        <v>44</v>
      </c>
      <c r="R43" s="54">
        <f t="shared" si="0"/>
        <v>762.91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55">
        <v>0</v>
      </c>
      <c r="Y43" s="30">
        <v>0</v>
      </c>
      <c r="Z43" s="30">
        <f>P43*O43</f>
        <v>762.91</v>
      </c>
      <c r="AA43" s="30">
        <v>0</v>
      </c>
      <c r="AB43" s="30">
        <v>0</v>
      </c>
      <c r="AC43" s="30">
        <v>0</v>
      </c>
      <c r="AD43" s="30">
        <v>0</v>
      </c>
    </row>
    <row r="44" spans="1:51" ht="25.5" customHeight="1" x14ac:dyDescent="0.25">
      <c r="A44" s="26" t="s">
        <v>21</v>
      </c>
      <c r="B44" s="26" t="s">
        <v>35</v>
      </c>
      <c r="C44" s="26" t="s">
        <v>35</v>
      </c>
      <c r="D44" s="10" t="s">
        <v>36</v>
      </c>
      <c r="E44" s="11" t="s">
        <v>37</v>
      </c>
      <c r="F44" s="10" t="s">
        <v>36</v>
      </c>
      <c r="G44" s="11" t="s">
        <v>38</v>
      </c>
      <c r="H44" s="27" t="s">
        <v>111</v>
      </c>
      <c r="I44" s="69" t="s">
        <v>112</v>
      </c>
      <c r="J44" s="64" t="s">
        <v>121</v>
      </c>
      <c r="K44" s="60" t="s">
        <v>122</v>
      </c>
      <c r="L44" s="61"/>
      <c r="M44" s="64"/>
      <c r="N44" s="28" t="s">
        <v>73</v>
      </c>
      <c r="O44" s="62">
        <v>6</v>
      </c>
      <c r="P44" s="100">
        <v>133</v>
      </c>
      <c r="Q44" s="61" t="s">
        <v>44</v>
      </c>
      <c r="R44" s="54">
        <f t="shared" si="0"/>
        <v>798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55">
        <v>0</v>
      </c>
      <c r="Y44" s="30">
        <v>0</v>
      </c>
      <c r="Z44" s="30">
        <f>P44*O44</f>
        <v>798</v>
      </c>
      <c r="AA44" s="30">
        <v>0</v>
      </c>
      <c r="AB44" s="30">
        <v>0</v>
      </c>
      <c r="AC44" s="30">
        <v>0</v>
      </c>
      <c r="AD44" s="30">
        <v>0</v>
      </c>
    </row>
    <row r="45" spans="1:51" ht="25.5" customHeight="1" x14ac:dyDescent="0.25">
      <c r="A45" s="26" t="s">
        <v>21</v>
      </c>
      <c r="B45" s="26" t="s">
        <v>35</v>
      </c>
      <c r="C45" s="26" t="s">
        <v>35</v>
      </c>
      <c r="D45" s="10" t="s">
        <v>36</v>
      </c>
      <c r="E45" s="11" t="s">
        <v>37</v>
      </c>
      <c r="F45" s="10" t="s">
        <v>36</v>
      </c>
      <c r="G45" s="11" t="s">
        <v>38</v>
      </c>
      <c r="H45" s="27" t="s">
        <v>111</v>
      </c>
      <c r="I45" s="69" t="s">
        <v>112</v>
      </c>
      <c r="J45" s="64" t="s">
        <v>123</v>
      </c>
      <c r="K45" s="60" t="s">
        <v>124</v>
      </c>
      <c r="L45" s="61"/>
      <c r="M45" s="64"/>
      <c r="N45" s="28" t="s">
        <v>73</v>
      </c>
      <c r="O45" s="62">
        <v>6</v>
      </c>
      <c r="P45" s="100">
        <v>133.33333333333334</v>
      </c>
      <c r="Q45" s="61" t="s">
        <v>44</v>
      </c>
      <c r="R45" s="54">
        <f t="shared" si="0"/>
        <v>800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55">
        <v>0</v>
      </c>
      <c r="Y45" s="30">
        <v>0</v>
      </c>
      <c r="Z45" s="30">
        <f>P45*O45</f>
        <v>800</v>
      </c>
      <c r="AA45" s="30">
        <v>0</v>
      </c>
      <c r="AB45" s="30">
        <v>0</v>
      </c>
      <c r="AC45" s="30">
        <v>0</v>
      </c>
      <c r="AD45" s="30">
        <v>0</v>
      </c>
    </row>
    <row r="46" spans="1:51" ht="25.5" customHeight="1" x14ac:dyDescent="0.25">
      <c r="A46" s="26" t="s">
        <v>21</v>
      </c>
      <c r="B46" s="26" t="s">
        <v>35</v>
      </c>
      <c r="C46" s="26" t="s">
        <v>35</v>
      </c>
      <c r="D46" s="10" t="s">
        <v>36</v>
      </c>
      <c r="E46" s="11" t="s">
        <v>37</v>
      </c>
      <c r="F46" s="10" t="s">
        <v>36</v>
      </c>
      <c r="G46" s="11" t="s">
        <v>38</v>
      </c>
      <c r="H46" s="27" t="s">
        <v>125</v>
      </c>
      <c r="I46" s="69" t="s">
        <v>126</v>
      </c>
      <c r="J46" s="64" t="s">
        <v>127</v>
      </c>
      <c r="K46" s="60" t="s">
        <v>128</v>
      </c>
      <c r="L46" s="61"/>
      <c r="M46" s="64"/>
      <c r="N46" s="28" t="s">
        <v>43</v>
      </c>
      <c r="O46" s="62">
        <v>50</v>
      </c>
      <c r="P46" s="100">
        <v>180.6352</v>
      </c>
      <c r="Q46" s="61" t="s">
        <v>44</v>
      </c>
      <c r="R46" s="54">
        <f t="shared" si="0"/>
        <v>9031.76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55">
        <v>0</v>
      </c>
      <c r="Y46" s="30">
        <v>0</v>
      </c>
      <c r="Z46" s="30">
        <f>P46*O46</f>
        <v>9031.76</v>
      </c>
      <c r="AA46" s="30">
        <v>0</v>
      </c>
      <c r="AB46" s="30">
        <v>0</v>
      </c>
      <c r="AC46" s="30">
        <v>0</v>
      </c>
      <c r="AD46" s="30">
        <v>0</v>
      </c>
    </row>
    <row r="47" spans="1:51" x14ac:dyDescent="0.25">
      <c r="A47" s="26" t="s">
        <v>21</v>
      </c>
      <c r="B47" s="26" t="s">
        <v>35</v>
      </c>
      <c r="C47" s="26" t="s">
        <v>35</v>
      </c>
      <c r="D47" s="10" t="s">
        <v>36</v>
      </c>
      <c r="E47" s="11" t="s">
        <v>37</v>
      </c>
      <c r="F47" s="10" t="s">
        <v>36</v>
      </c>
      <c r="G47" s="11" t="s">
        <v>38</v>
      </c>
      <c r="H47" s="27" t="s">
        <v>125</v>
      </c>
      <c r="I47" s="69" t="s">
        <v>126</v>
      </c>
      <c r="J47" s="64" t="s">
        <v>129</v>
      </c>
      <c r="K47" s="60" t="s">
        <v>130</v>
      </c>
      <c r="L47" s="61"/>
      <c r="M47" s="64"/>
      <c r="N47" s="28" t="s">
        <v>43</v>
      </c>
      <c r="O47" s="62">
        <v>5</v>
      </c>
      <c r="P47" s="100">
        <v>685</v>
      </c>
      <c r="Q47" s="61" t="s">
        <v>44</v>
      </c>
      <c r="R47" s="54">
        <f t="shared" si="0"/>
        <v>3425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55">
        <v>0</v>
      </c>
      <c r="Y47" s="30">
        <v>0</v>
      </c>
      <c r="Z47" s="30">
        <f>P47*O47</f>
        <v>3425</v>
      </c>
      <c r="AA47" s="30">
        <v>0</v>
      </c>
      <c r="AB47" s="30">
        <v>0</v>
      </c>
      <c r="AC47" s="30">
        <v>0</v>
      </c>
      <c r="AD47" s="30">
        <v>0</v>
      </c>
    </row>
    <row r="48" spans="1:51" ht="25.5" customHeight="1" x14ac:dyDescent="0.25">
      <c r="A48" s="26" t="s">
        <v>21</v>
      </c>
      <c r="B48" s="26" t="s">
        <v>35</v>
      </c>
      <c r="C48" s="26" t="s">
        <v>35</v>
      </c>
      <c r="D48" s="10" t="s">
        <v>36</v>
      </c>
      <c r="E48" s="11" t="s">
        <v>37</v>
      </c>
      <c r="F48" s="10" t="s">
        <v>36</v>
      </c>
      <c r="G48" s="11" t="s">
        <v>38</v>
      </c>
      <c r="H48" s="27" t="s">
        <v>125</v>
      </c>
      <c r="I48" s="69" t="s">
        <v>126</v>
      </c>
      <c r="J48" s="64" t="s">
        <v>129</v>
      </c>
      <c r="K48" s="60" t="s">
        <v>130</v>
      </c>
      <c r="L48" s="61"/>
      <c r="M48" s="64"/>
      <c r="N48" s="28" t="s">
        <v>43</v>
      </c>
      <c r="O48" s="62">
        <v>2</v>
      </c>
      <c r="P48" s="100">
        <v>585.01</v>
      </c>
      <c r="Q48" s="61" t="s">
        <v>44</v>
      </c>
      <c r="R48" s="54">
        <f t="shared" si="0"/>
        <v>1170.02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55">
        <v>0</v>
      </c>
      <c r="Y48" s="30">
        <v>0</v>
      </c>
      <c r="Z48" s="30">
        <f>P48*O48</f>
        <v>1170.02</v>
      </c>
      <c r="AA48" s="30">
        <v>0</v>
      </c>
      <c r="AB48" s="30">
        <v>0</v>
      </c>
      <c r="AC48" s="30">
        <v>0</v>
      </c>
      <c r="AD48" s="30">
        <v>0</v>
      </c>
    </row>
    <row r="49" spans="1:30" x14ac:dyDescent="0.25">
      <c r="A49" s="26" t="s">
        <v>21</v>
      </c>
      <c r="B49" s="26" t="s">
        <v>35</v>
      </c>
      <c r="C49" s="26" t="s">
        <v>35</v>
      </c>
      <c r="D49" s="10" t="s">
        <v>36</v>
      </c>
      <c r="E49" s="11" t="s">
        <v>37</v>
      </c>
      <c r="F49" s="10" t="s">
        <v>36</v>
      </c>
      <c r="G49" s="11" t="s">
        <v>38</v>
      </c>
      <c r="H49" s="27" t="s">
        <v>131</v>
      </c>
      <c r="I49" s="69" t="s">
        <v>132</v>
      </c>
      <c r="J49" s="64" t="s">
        <v>133</v>
      </c>
      <c r="K49" s="60" t="s">
        <v>134</v>
      </c>
      <c r="L49" s="61"/>
      <c r="M49" s="64"/>
      <c r="N49" s="28" t="s">
        <v>43</v>
      </c>
      <c r="O49" s="62">
        <v>2</v>
      </c>
      <c r="P49" s="100">
        <v>51</v>
      </c>
      <c r="Q49" s="61" t="s">
        <v>44</v>
      </c>
      <c r="R49" s="54">
        <f t="shared" si="0"/>
        <v>102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55">
        <v>0</v>
      </c>
      <c r="Y49" s="30">
        <v>0</v>
      </c>
      <c r="Z49" s="30">
        <f>P49*O49</f>
        <v>102</v>
      </c>
      <c r="AA49" s="30">
        <v>0</v>
      </c>
      <c r="AB49" s="30">
        <v>0</v>
      </c>
      <c r="AC49" s="30">
        <v>0</v>
      </c>
      <c r="AD49" s="30">
        <v>0</v>
      </c>
    </row>
    <row r="50" spans="1:30" x14ac:dyDescent="0.25">
      <c r="A50" s="26" t="s">
        <v>21</v>
      </c>
      <c r="B50" s="26" t="s">
        <v>35</v>
      </c>
      <c r="C50" s="26" t="s">
        <v>35</v>
      </c>
      <c r="D50" s="10" t="s">
        <v>36</v>
      </c>
      <c r="E50" s="11" t="s">
        <v>37</v>
      </c>
      <c r="F50" s="10" t="s">
        <v>36</v>
      </c>
      <c r="G50" s="11" t="s">
        <v>38</v>
      </c>
      <c r="H50" s="27" t="s">
        <v>131</v>
      </c>
      <c r="I50" s="69" t="s">
        <v>132</v>
      </c>
      <c r="J50" s="64" t="s">
        <v>135</v>
      </c>
      <c r="K50" s="60" t="s">
        <v>136</v>
      </c>
      <c r="L50" s="61"/>
      <c r="M50" s="64"/>
      <c r="N50" s="28" t="s">
        <v>43</v>
      </c>
      <c r="O50" s="62">
        <v>1</v>
      </c>
      <c r="P50" s="100">
        <v>15.45</v>
      </c>
      <c r="Q50" s="61" t="s">
        <v>44</v>
      </c>
      <c r="R50" s="54">
        <f t="shared" si="0"/>
        <v>15.45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55">
        <v>0</v>
      </c>
      <c r="Y50" s="30">
        <v>0</v>
      </c>
      <c r="Z50" s="30">
        <f>P50*O50</f>
        <v>15.45</v>
      </c>
      <c r="AA50" s="30">
        <v>0</v>
      </c>
      <c r="AB50" s="30">
        <v>0</v>
      </c>
      <c r="AC50" s="30">
        <v>0</v>
      </c>
      <c r="AD50" s="30">
        <v>0</v>
      </c>
    </row>
    <row r="51" spans="1:30" ht="51" x14ac:dyDescent="0.25">
      <c r="A51" s="26" t="s">
        <v>21</v>
      </c>
      <c r="B51" s="26" t="s">
        <v>35</v>
      </c>
      <c r="C51" s="26" t="s">
        <v>35</v>
      </c>
      <c r="D51" s="10" t="s">
        <v>36</v>
      </c>
      <c r="E51" s="11" t="s">
        <v>37</v>
      </c>
      <c r="F51" s="10" t="s">
        <v>36</v>
      </c>
      <c r="G51" s="11" t="s">
        <v>38</v>
      </c>
      <c r="H51" s="27" t="s">
        <v>137</v>
      </c>
      <c r="I51" s="69" t="s">
        <v>138</v>
      </c>
      <c r="J51" s="64" t="s">
        <v>139</v>
      </c>
      <c r="K51" s="60" t="s">
        <v>140</v>
      </c>
      <c r="L51" s="61"/>
      <c r="M51" s="64"/>
      <c r="N51" s="28" t="s">
        <v>43</v>
      </c>
      <c r="O51" s="62">
        <v>42</v>
      </c>
      <c r="P51" s="100">
        <v>175</v>
      </c>
      <c r="Q51" s="61" t="s">
        <v>44</v>
      </c>
      <c r="R51" s="54">
        <f t="shared" si="0"/>
        <v>7350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55">
        <v>0</v>
      </c>
      <c r="Y51" s="30">
        <v>0</v>
      </c>
      <c r="Z51" s="30">
        <f>P51*O51</f>
        <v>7350</v>
      </c>
      <c r="AA51" s="30">
        <v>0</v>
      </c>
      <c r="AB51" s="30">
        <v>0</v>
      </c>
      <c r="AC51" s="30">
        <v>0</v>
      </c>
      <c r="AD51" s="30">
        <v>0</v>
      </c>
    </row>
    <row r="52" spans="1:30" ht="51" x14ac:dyDescent="0.25">
      <c r="A52" s="26" t="s">
        <v>21</v>
      </c>
      <c r="B52" s="26" t="s">
        <v>35</v>
      </c>
      <c r="C52" s="26" t="s">
        <v>35</v>
      </c>
      <c r="D52" s="10" t="s">
        <v>36</v>
      </c>
      <c r="E52" s="11" t="s">
        <v>37</v>
      </c>
      <c r="F52" s="10" t="s">
        <v>36</v>
      </c>
      <c r="G52" s="11" t="s">
        <v>38</v>
      </c>
      <c r="H52" s="27" t="s">
        <v>137</v>
      </c>
      <c r="I52" s="69" t="s">
        <v>138</v>
      </c>
      <c r="J52" s="64" t="s">
        <v>141</v>
      </c>
      <c r="K52" s="60" t="s">
        <v>142</v>
      </c>
      <c r="L52" s="61"/>
      <c r="M52" s="64"/>
      <c r="N52" s="28" t="s">
        <v>43</v>
      </c>
      <c r="O52" s="62">
        <v>4</v>
      </c>
      <c r="P52" s="100">
        <v>147</v>
      </c>
      <c r="Q52" s="61" t="s">
        <v>44</v>
      </c>
      <c r="R52" s="54">
        <f t="shared" si="0"/>
        <v>588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55">
        <v>0</v>
      </c>
      <c r="Y52" s="30">
        <v>0</v>
      </c>
      <c r="Z52" s="30">
        <f>P52*O52</f>
        <v>588</v>
      </c>
      <c r="AA52" s="30">
        <v>0</v>
      </c>
      <c r="AB52" s="30">
        <v>0</v>
      </c>
      <c r="AC52" s="30">
        <v>0</v>
      </c>
      <c r="AD52" s="30">
        <v>0</v>
      </c>
    </row>
    <row r="53" spans="1:30" ht="38.25" x14ac:dyDescent="0.25">
      <c r="A53" s="26" t="s">
        <v>21</v>
      </c>
      <c r="B53" s="26" t="s">
        <v>35</v>
      </c>
      <c r="C53" s="26" t="s">
        <v>35</v>
      </c>
      <c r="D53" s="10" t="s">
        <v>36</v>
      </c>
      <c r="E53" s="11" t="s">
        <v>37</v>
      </c>
      <c r="F53" s="10" t="s">
        <v>36</v>
      </c>
      <c r="G53" s="11" t="s">
        <v>38</v>
      </c>
      <c r="H53" s="27" t="s">
        <v>143</v>
      </c>
      <c r="I53" s="69" t="s">
        <v>144</v>
      </c>
      <c r="J53" s="64" t="s">
        <v>145</v>
      </c>
      <c r="K53" s="60" t="s">
        <v>146</v>
      </c>
      <c r="L53" s="61"/>
      <c r="M53" s="64"/>
      <c r="N53" s="28" t="s">
        <v>43</v>
      </c>
      <c r="O53" s="62">
        <v>2</v>
      </c>
      <c r="P53" s="100">
        <v>411.75</v>
      </c>
      <c r="Q53" s="61" t="s">
        <v>44</v>
      </c>
      <c r="R53" s="54">
        <f t="shared" si="0"/>
        <v>823.5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55">
        <v>0</v>
      </c>
      <c r="Y53" s="30">
        <v>0</v>
      </c>
      <c r="Z53" s="30">
        <f>P53*O53</f>
        <v>823.5</v>
      </c>
      <c r="AA53" s="30">
        <v>0</v>
      </c>
      <c r="AB53" s="30">
        <v>0</v>
      </c>
      <c r="AC53" s="30">
        <v>0</v>
      </c>
      <c r="AD53" s="30">
        <v>0</v>
      </c>
    </row>
    <row r="54" spans="1:30" ht="25.5" x14ac:dyDescent="0.25">
      <c r="A54" s="26" t="s">
        <v>21</v>
      </c>
      <c r="B54" s="26" t="s">
        <v>35</v>
      </c>
      <c r="C54" s="26" t="s">
        <v>35</v>
      </c>
      <c r="D54" s="10" t="s">
        <v>36</v>
      </c>
      <c r="E54" s="11" t="s">
        <v>37</v>
      </c>
      <c r="F54" s="10" t="s">
        <v>36</v>
      </c>
      <c r="G54" s="11" t="s">
        <v>38</v>
      </c>
      <c r="H54" s="27" t="s">
        <v>147</v>
      </c>
      <c r="I54" s="69" t="s">
        <v>148</v>
      </c>
      <c r="J54" s="64" t="s">
        <v>149</v>
      </c>
      <c r="K54" s="60" t="s">
        <v>150</v>
      </c>
      <c r="L54" s="61"/>
      <c r="M54" s="64"/>
      <c r="N54" s="28" t="s">
        <v>151</v>
      </c>
      <c r="O54" s="62">
        <v>1253.68</v>
      </c>
      <c r="P54" s="100">
        <v>1</v>
      </c>
      <c r="Q54" s="61" t="s">
        <v>152</v>
      </c>
      <c r="R54" s="54">
        <f t="shared" si="0"/>
        <v>1253.68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55">
        <v>0</v>
      </c>
      <c r="Y54" s="30">
        <v>0</v>
      </c>
      <c r="Z54" s="30">
        <f>P54*O54</f>
        <v>1253.68</v>
      </c>
      <c r="AA54" s="30">
        <v>0</v>
      </c>
      <c r="AB54" s="30">
        <v>0</v>
      </c>
      <c r="AC54" s="30">
        <v>0</v>
      </c>
      <c r="AD54" s="30">
        <v>0</v>
      </c>
    </row>
    <row r="55" spans="1:30" ht="25.5" x14ac:dyDescent="0.25">
      <c r="A55" s="26" t="s">
        <v>21</v>
      </c>
      <c r="B55" s="26" t="s">
        <v>35</v>
      </c>
      <c r="C55" s="26" t="s">
        <v>35</v>
      </c>
      <c r="D55" s="10" t="s">
        <v>36</v>
      </c>
      <c r="E55" s="11" t="s">
        <v>37</v>
      </c>
      <c r="F55" s="10" t="s">
        <v>36</v>
      </c>
      <c r="G55" s="11" t="s">
        <v>38</v>
      </c>
      <c r="H55" s="27" t="s">
        <v>147</v>
      </c>
      <c r="I55" s="69" t="s">
        <v>148</v>
      </c>
      <c r="J55" s="64" t="s">
        <v>149</v>
      </c>
      <c r="K55" s="60" t="s">
        <v>153</v>
      </c>
      <c r="L55" s="61"/>
      <c r="M55" s="64"/>
      <c r="N55" s="28" t="s">
        <v>151</v>
      </c>
      <c r="O55" s="62">
        <v>1301.31</v>
      </c>
      <c r="P55" s="100">
        <v>1</v>
      </c>
      <c r="Q55" s="61" t="s">
        <v>152</v>
      </c>
      <c r="R55" s="54">
        <f t="shared" si="0"/>
        <v>1301.31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55">
        <v>0</v>
      </c>
      <c r="Y55" s="30">
        <v>0</v>
      </c>
      <c r="Z55" s="30">
        <f>P55*O55</f>
        <v>1301.31</v>
      </c>
      <c r="AA55" s="30">
        <v>0</v>
      </c>
      <c r="AB55" s="30">
        <v>0</v>
      </c>
      <c r="AC55" s="30">
        <v>0</v>
      </c>
      <c r="AD55" s="30">
        <v>0</v>
      </c>
    </row>
    <row r="56" spans="1:30" ht="25.5" x14ac:dyDescent="0.25">
      <c r="A56" s="26" t="s">
        <v>21</v>
      </c>
      <c r="B56" s="26" t="s">
        <v>35</v>
      </c>
      <c r="C56" s="26" t="s">
        <v>35</v>
      </c>
      <c r="D56" s="10" t="s">
        <v>36</v>
      </c>
      <c r="E56" s="11" t="s">
        <v>37</v>
      </c>
      <c r="F56" s="10" t="s">
        <v>36</v>
      </c>
      <c r="G56" s="11" t="s">
        <v>38</v>
      </c>
      <c r="H56" s="27" t="s">
        <v>147</v>
      </c>
      <c r="I56" s="69" t="s">
        <v>148</v>
      </c>
      <c r="J56" s="64" t="s">
        <v>149</v>
      </c>
      <c r="K56" s="60" t="s">
        <v>154</v>
      </c>
      <c r="L56" s="61"/>
      <c r="M56" s="64"/>
      <c r="N56" s="28" t="s">
        <v>151</v>
      </c>
      <c r="O56" s="62">
        <v>258.02999999999997</v>
      </c>
      <c r="P56" s="100">
        <v>1</v>
      </c>
      <c r="Q56" s="61" t="s">
        <v>152</v>
      </c>
      <c r="R56" s="54">
        <f t="shared" si="0"/>
        <v>258.02999999999997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55">
        <v>0</v>
      </c>
      <c r="Y56" s="30">
        <v>0</v>
      </c>
      <c r="Z56" s="30">
        <f>P56*O56</f>
        <v>258.02999999999997</v>
      </c>
      <c r="AA56" s="30">
        <v>0</v>
      </c>
      <c r="AB56" s="30">
        <v>0</v>
      </c>
      <c r="AC56" s="30">
        <v>0</v>
      </c>
      <c r="AD56" s="30">
        <v>0</v>
      </c>
    </row>
    <row r="57" spans="1:30" ht="25.5" x14ac:dyDescent="0.25">
      <c r="A57" s="26" t="s">
        <v>21</v>
      </c>
      <c r="B57" s="26" t="s">
        <v>35</v>
      </c>
      <c r="C57" s="26" t="s">
        <v>35</v>
      </c>
      <c r="D57" s="10" t="s">
        <v>36</v>
      </c>
      <c r="E57" s="11" t="s">
        <v>37</v>
      </c>
      <c r="F57" s="10" t="s">
        <v>36</v>
      </c>
      <c r="G57" s="11" t="s">
        <v>38</v>
      </c>
      <c r="H57" s="27" t="s">
        <v>147</v>
      </c>
      <c r="I57" s="69" t="s">
        <v>148</v>
      </c>
      <c r="J57" s="64" t="s">
        <v>149</v>
      </c>
      <c r="K57" s="60" t="s">
        <v>155</v>
      </c>
      <c r="L57" s="61"/>
      <c r="M57" s="64"/>
      <c r="N57" s="28" t="s">
        <v>151</v>
      </c>
      <c r="O57" s="62">
        <v>495.59</v>
      </c>
      <c r="P57" s="100">
        <v>1</v>
      </c>
      <c r="Q57" s="61" t="s">
        <v>152</v>
      </c>
      <c r="R57" s="54">
        <f t="shared" si="0"/>
        <v>495.59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55">
        <v>0</v>
      </c>
      <c r="Y57" s="30">
        <v>0</v>
      </c>
      <c r="Z57" s="30">
        <f>P57*O57</f>
        <v>495.59</v>
      </c>
      <c r="AA57" s="30">
        <v>0</v>
      </c>
      <c r="AB57" s="30">
        <v>0</v>
      </c>
      <c r="AC57" s="30">
        <v>0</v>
      </c>
      <c r="AD57" s="30">
        <v>0</v>
      </c>
    </row>
    <row r="58" spans="1:30" ht="25.5" x14ac:dyDescent="0.25">
      <c r="A58" s="26" t="s">
        <v>21</v>
      </c>
      <c r="B58" s="26" t="s">
        <v>35</v>
      </c>
      <c r="C58" s="26" t="s">
        <v>35</v>
      </c>
      <c r="D58" s="10" t="s">
        <v>36</v>
      </c>
      <c r="E58" s="11" t="s">
        <v>37</v>
      </c>
      <c r="F58" s="10" t="s">
        <v>36</v>
      </c>
      <c r="G58" s="11" t="s">
        <v>38</v>
      </c>
      <c r="H58" s="27" t="s">
        <v>147</v>
      </c>
      <c r="I58" s="69" t="s">
        <v>148</v>
      </c>
      <c r="J58" s="64" t="s">
        <v>149</v>
      </c>
      <c r="K58" s="60" t="s">
        <v>156</v>
      </c>
      <c r="L58" s="61"/>
      <c r="M58" s="64"/>
      <c r="N58" s="28" t="s">
        <v>151</v>
      </c>
      <c r="O58" s="62">
        <v>272.88</v>
      </c>
      <c r="P58" s="100">
        <v>1</v>
      </c>
      <c r="Q58" s="61" t="s">
        <v>152</v>
      </c>
      <c r="R58" s="54">
        <f t="shared" si="0"/>
        <v>272.88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55">
        <v>0</v>
      </c>
      <c r="Y58" s="30">
        <v>0</v>
      </c>
      <c r="Z58" s="30">
        <f>P58*O58</f>
        <v>272.88</v>
      </c>
      <c r="AA58" s="30">
        <v>0</v>
      </c>
      <c r="AB58" s="30">
        <v>0</v>
      </c>
      <c r="AC58" s="30">
        <v>0</v>
      </c>
      <c r="AD58" s="30">
        <v>0</v>
      </c>
    </row>
    <row r="59" spans="1:30" ht="25.5" x14ac:dyDescent="0.25">
      <c r="A59" s="26" t="s">
        <v>21</v>
      </c>
      <c r="B59" s="26" t="s">
        <v>35</v>
      </c>
      <c r="C59" s="26" t="s">
        <v>35</v>
      </c>
      <c r="D59" s="10" t="s">
        <v>36</v>
      </c>
      <c r="E59" s="11" t="s">
        <v>37</v>
      </c>
      <c r="F59" s="10" t="s">
        <v>36</v>
      </c>
      <c r="G59" s="11" t="s">
        <v>38</v>
      </c>
      <c r="H59" s="27" t="s">
        <v>147</v>
      </c>
      <c r="I59" s="69" t="s">
        <v>148</v>
      </c>
      <c r="J59" s="64" t="s">
        <v>149</v>
      </c>
      <c r="K59" s="60" t="s">
        <v>157</v>
      </c>
      <c r="L59" s="61"/>
      <c r="M59" s="64"/>
      <c r="N59" s="28" t="s">
        <v>151</v>
      </c>
      <c r="O59" s="62">
        <v>508.63</v>
      </c>
      <c r="P59" s="100">
        <v>1</v>
      </c>
      <c r="Q59" s="61" t="s">
        <v>152</v>
      </c>
      <c r="R59" s="54">
        <f t="shared" si="0"/>
        <v>508.63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55">
        <v>0</v>
      </c>
      <c r="Y59" s="30">
        <v>0</v>
      </c>
      <c r="Z59" s="30">
        <f>P59*O59</f>
        <v>508.63</v>
      </c>
      <c r="AA59" s="30">
        <v>0</v>
      </c>
      <c r="AB59" s="30">
        <v>0</v>
      </c>
      <c r="AC59" s="30">
        <v>0</v>
      </c>
      <c r="AD59" s="30">
        <v>0</v>
      </c>
    </row>
    <row r="60" spans="1:30" ht="25.5" x14ac:dyDescent="0.25">
      <c r="A60" s="26" t="s">
        <v>21</v>
      </c>
      <c r="B60" s="26" t="s">
        <v>35</v>
      </c>
      <c r="C60" s="26" t="s">
        <v>35</v>
      </c>
      <c r="D60" s="10" t="s">
        <v>36</v>
      </c>
      <c r="E60" s="11" t="s">
        <v>37</v>
      </c>
      <c r="F60" s="10" t="s">
        <v>36</v>
      </c>
      <c r="G60" s="11" t="s">
        <v>38</v>
      </c>
      <c r="H60" s="27" t="s">
        <v>147</v>
      </c>
      <c r="I60" s="69" t="s">
        <v>148</v>
      </c>
      <c r="J60" s="64" t="s">
        <v>149</v>
      </c>
      <c r="K60" s="60" t="s">
        <v>158</v>
      </c>
      <c r="L60" s="61"/>
      <c r="M60" s="64"/>
      <c r="N60" s="28" t="s">
        <v>151</v>
      </c>
      <c r="O60" s="62">
        <v>565.11</v>
      </c>
      <c r="P60" s="100">
        <v>1</v>
      </c>
      <c r="Q60" s="61" t="s">
        <v>152</v>
      </c>
      <c r="R60" s="54">
        <f t="shared" si="0"/>
        <v>565.11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55">
        <v>0</v>
      </c>
      <c r="Y60" s="30">
        <v>0</v>
      </c>
      <c r="Z60" s="30">
        <f>P60*O60</f>
        <v>565.11</v>
      </c>
      <c r="AA60" s="30">
        <v>0</v>
      </c>
      <c r="AB60" s="30">
        <v>0</v>
      </c>
      <c r="AC60" s="30">
        <v>0</v>
      </c>
      <c r="AD60" s="30">
        <v>0</v>
      </c>
    </row>
    <row r="61" spans="1:30" x14ac:dyDescent="0.25">
      <c r="A61" s="26" t="s">
        <v>21</v>
      </c>
      <c r="B61" s="26" t="s">
        <v>35</v>
      </c>
      <c r="C61" s="26" t="s">
        <v>35</v>
      </c>
      <c r="D61" s="10" t="s">
        <v>36</v>
      </c>
      <c r="E61" s="11" t="s">
        <v>37</v>
      </c>
      <c r="F61" s="10" t="s">
        <v>36</v>
      </c>
      <c r="G61" s="11" t="s">
        <v>38</v>
      </c>
      <c r="H61" s="27" t="s">
        <v>159</v>
      </c>
      <c r="I61" s="69" t="s">
        <v>160</v>
      </c>
      <c r="J61" s="64" t="s">
        <v>149</v>
      </c>
      <c r="K61" s="60" t="s">
        <v>161</v>
      </c>
      <c r="L61" s="61"/>
      <c r="M61" s="64"/>
      <c r="N61" s="28" t="s">
        <v>151</v>
      </c>
      <c r="O61" s="62">
        <v>294.26</v>
      </c>
      <c r="P61" s="100">
        <v>1</v>
      </c>
      <c r="Q61" s="61" t="s">
        <v>152</v>
      </c>
      <c r="R61" s="54">
        <f t="shared" si="0"/>
        <v>294.26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55">
        <v>0</v>
      </c>
      <c r="Y61" s="30">
        <v>0</v>
      </c>
      <c r="Z61" s="30">
        <f>P61*O61</f>
        <v>294.26</v>
      </c>
      <c r="AA61" s="30">
        <v>0</v>
      </c>
      <c r="AB61" s="30">
        <v>0</v>
      </c>
      <c r="AC61" s="30">
        <v>0</v>
      </c>
      <c r="AD61" s="30">
        <v>0</v>
      </c>
    </row>
    <row r="62" spans="1:30" x14ac:dyDescent="0.25">
      <c r="A62" s="26" t="s">
        <v>21</v>
      </c>
      <c r="B62" s="26" t="s">
        <v>35</v>
      </c>
      <c r="C62" s="26" t="s">
        <v>35</v>
      </c>
      <c r="D62" s="10" t="s">
        <v>36</v>
      </c>
      <c r="E62" s="11" t="s">
        <v>37</v>
      </c>
      <c r="F62" s="10" t="s">
        <v>36</v>
      </c>
      <c r="G62" s="11" t="s">
        <v>38</v>
      </c>
      <c r="H62" s="27" t="s">
        <v>159</v>
      </c>
      <c r="I62" s="69" t="s">
        <v>160</v>
      </c>
      <c r="J62" s="64" t="s">
        <v>149</v>
      </c>
      <c r="K62" s="60" t="s">
        <v>162</v>
      </c>
      <c r="L62" s="61"/>
      <c r="M62" s="64"/>
      <c r="N62" s="28" t="s">
        <v>151</v>
      </c>
      <c r="O62" s="62">
        <v>1169.5999999999999</v>
      </c>
      <c r="P62" s="100">
        <v>1</v>
      </c>
      <c r="Q62" s="61" t="s">
        <v>152</v>
      </c>
      <c r="R62" s="54">
        <f t="shared" si="0"/>
        <v>1169.5999999999999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55">
        <v>0</v>
      </c>
      <c r="Y62" s="30">
        <v>0</v>
      </c>
      <c r="Z62" s="30">
        <f>P62*O62</f>
        <v>1169.5999999999999</v>
      </c>
      <c r="AA62" s="30">
        <v>0</v>
      </c>
      <c r="AB62" s="30">
        <v>0</v>
      </c>
      <c r="AC62" s="30">
        <v>0</v>
      </c>
      <c r="AD62" s="30">
        <v>0</v>
      </c>
    </row>
    <row r="63" spans="1:30" x14ac:dyDescent="0.25">
      <c r="A63" s="26" t="s">
        <v>21</v>
      </c>
      <c r="B63" s="26" t="s">
        <v>35</v>
      </c>
      <c r="C63" s="26" t="s">
        <v>35</v>
      </c>
      <c r="D63" s="10" t="s">
        <v>36</v>
      </c>
      <c r="E63" s="11" t="s">
        <v>37</v>
      </c>
      <c r="F63" s="10" t="s">
        <v>36</v>
      </c>
      <c r="G63" s="11" t="s">
        <v>38</v>
      </c>
      <c r="H63" s="27" t="s">
        <v>159</v>
      </c>
      <c r="I63" s="69" t="s">
        <v>160</v>
      </c>
      <c r="J63" s="64" t="s">
        <v>149</v>
      </c>
      <c r="K63" s="60" t="s">
        <v>163</v>
      </c>
      <c r="L63" s="61"/>
      <c r="M63" s="64"/>
      <c r="N63" s="28" t="s">
        <v>151</v>
      </c>
      <c r="O63" s="62">
        <v>877.2</v>
      </c>
      <c r="P63" s="100">
        <v>1</v>
      </c>
      <c r="Q63" s="61" t="s">
        <v>152</v>
      </c>
      <c r="R63" s="54">
        <f t="shared" si="0"/>
        <v>877.2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55">
        <v>0</v>
      </c>
      <c r="Y63" s="30">
        <v>0</v>
      </c>
      <c r="Z63" s="30">
        <f>P63*O63</f>
        <v>877.2</v>
      </c>
      <c r="AA63" s="30">
        <v>0</v>
      </c>
      <c r="AB63" s="30">
        <v>0</v>
      </c>
      <c r="AC63" s="30">
        <v>0</v>
      </c>
      <c r="AD63" s="30">
        <v>0</v>
      </c>
    </row>
    <row r="64" spans="1:30" x14ac:dyDescent="0.25">
      <c r="A64" s="26" t="s">
        <v>21</v>
      </c>
      <c r="B64" s="26" t="s">
        <v>35</v>
      </c>
      <c r="C64" s="26" t="s">
        <v>35</v>
      </c>
      <c r="D64" s="10" t="s">
        <v>36</v>
      </c>
      <c r="E64" s="11" t="s">
        <v>37</v>
      </c>
      <c r="F64" s="10" t="s">
        <v>36</v>
      </c>
      <c r="G64" s="11" t="s">
        <v>38</v>
      </c>
      <c r="H64" s="27" t="s">
        <v>159</v>
      </c>
      <c r="I64" s="69" t="s">
        <v>160</v>
      </c>
      <c r="J64" s="64" t="s">
        <v>149</v>
      </c>
      <c r="K64" s="60" t="s">
        <v>164</v>
      </c>
      <c r="L64" s="61"/>
      <c r="M64" s="64"/>
      <c r="N64" s="28" t="s">
        <v>151</v>
      </c>
      <c r="O64" s="62">
        <v>1204.8800000000001</v>
      </c>
      <c r="P64" s="100">
        <v>1</v>
      </c>
      <c r="Q64" s="61" t="s">
        <v>152</v>
      </c>
      <c r="R64" s="54">
        <f t="shared" si="0"/>
        <v>1204.8800000000001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55">
        <v>0</v>
      </c>
      <c r="Y64" s="30">
        <v>0</v>
      </c>
      <c r="Z64" s="30">
        <f>P64*O64</f>
        <v>1204.8800000000001</v>
      </c>
      <c r="AA64" s="30">
        <v>0</v>
      </c>
      <c r="AB64" s="30">
        <v>0</v>
      </c>
      <c r="AC64" s="30">
        <v>0</v>
      </c>
      <c r="AD64" s="30">
        <v>0</v>
      </c>
    </row>
    <row r="65" spans="1:30" x14ac:dyDescent="0.25">
      <c r="A65" s="26" t="s">
        <v>21</v>
      </c>
      <c r="B65" s="26" t="s">
        <v>35</v>
      </c>
      <c r="C65" s="26" t="s">
        <v>35</v>
      </c>
      <c r="D65" s="10" t="s">
        <v>36</v>
      </c>
      <c r="E65" s="11" t="s">
        <v>37</v>
      </c>
      <c r="F65" s="10" t="s">
        <v>36</v>
      </c>
      <c r="G65" s="11" t="s">
        <v>38</v>
      </c>
      <c r="H65" s="27" t="s">
        <v>159</v>
      </c>
      <c r="I65" s="69" t="s">
        <v>160</v>
      </c>
      <c r="J65" s="64" t="s">
        <v>149</v>
      </c>
      <c r="K65" s="60" t="s">
        <v>165</v>
      </c>
      <c r="L65" s="61"/>
      <c r="M65" s="64"/>
      <c r="N65" s="28" t="s">
        <v>151</v>
      </c>
      <c r="O65" s="62">
        <v>869.84</v>
      </c>
      <c r="P65" s="100">
        <v>1</v>
      </c>
      <c r="Q65" s="61" t="s">
        <v>152</v>
      </c>
      <c r="R65" s="54">
        <f t="shared" si="0"/>
        <v>869.84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55">
        <v>0</v>
      </c>
      <c r="Y65" s="30">
        <v>0</v>
      </c>
      <c r="Z65" s="30">
        <f>P65*O65</f>
        <v>869.84</v>
      </c>
      <c r="AA65" s="30">
        <v>0</v>
      </c>
      <c r="AB65" s="30">
        <v>0</v>
      </c>
      <c r="AC65" s="30">
        <v>0</v>
      </c>
      <c r="AD65" s="30">
        <v>0</v>
      </c>
    </row>
    <row r="66" spans="1:30" x14ac:dyDescent="0.25">
      <c r="A66" s="26" t="s">
        <v>21</v>
      </c>
      <c r="B66" s="26" t="s">
        <v>35</v>
      </c>
      <c r="C66" s="26" t="s">
        <v>35</v>
      </c>
      <c r="D66" s="10" t="s">
        <v>36</v>
      </c>
      <c r="E66" s="11" t="s">
        <v>37</v>
      </c>
      <c r="F66" s="10" t="s">
        <v>36</v>
      </c>
      <c r="G66" s="11" t="s">
        <v>38</v>
      </c>
      <c r="H66" s="27" t="s">
        <v>159</v>
      </c>
      <c r="I66" s="69" t="s">
        <v>160</v>
      </c>
      <c r="J66" s="64" t="s">
        <v>149</v>
      </c>
      <c r="K66" s="60" t="s">
        <v>166</v>
      </c>
      <c r="L66" s="61"/>
      <c r="M66" s="64"/>
      <c r="N66" s="28" t="s">
        <v>151</v>
      </c>
      <c r="O66" s="62">
        <v>1212.53</v>
      </c>
      <c r="P66" s="100">
        <v>1</v>
      </c>
      <c r="Q66" s="61" t="s">
        <v>152</v>
      </c>
      <c r="R66" s="54">
        <f t="shared" si="0"/>
        <v>1212.53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55">
        <v>0</v>
      </c>
      <c r="Y66" s="30">
        <v>0</v>
      </c>
      <c r="Z66" s="30">
        <f>P66*O66</f>
        <v>1212.53</v>
      </c>
      <c r="AA66" s="30">
        <v>0</v>
      </c>
      <c r="AB66" s="30">
        <v>0</v>
      </c>
      <c r="AC66" s="30">
        <v>0</v>
      </c>
      <c r="AD66" s="30">
        <v>0</v>
      </c>
    </row>
    <row r="67" spans="1:30" x14ac:dyDescent="0.25">
      <c r="A67" s="26" t="s">
        <v>21</v>
      </c>
      <c r="B67" s="26" t="s">
        <v>35</v>
      </c>
      <c r="C67" s="26" t="s">
        <v>35</v>
      </c>
      <c r="D67" s="10" t="s">
        <v>36</v>
      </c>
      <c r="E67" s="11" t="s">
        <v>37</v>
      </c>
      <c r="F67" s="10" t="s">
        <v>36</v>
      </c>
      <c r="G67" s="11" t="s">
        <v>38</v>
      </c>
      <c r="H67" s="27" t="s">
        <v>159</v>
      </c>
      <c r="I67" s="69" t="s">
        <v>160</v>
      </c>
      <c r="J67" s="64" t="s">
        <v>149</v>
      </c>
      <c r="K67" s="60" t="s">
        <v>167</v>
      </c>
      <c r="L67" s="61"/>
      <c r="M67" s="64"/>
      <c r="N67" s="28" t="s">
        <v>151</v>
      </c>
      <c r="O67" s="62">
        <v>588.52</v>
      </c>
      <c r="P67" s="100">
        <v>1</v>
      </c>
      <c r="Q67" s="61" t="s">
        <v>152</v>
      </c>
      <c r="R67" s="54">
        <f t="shared" si="0"/>
        <v>588.52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55">
        <v>0</v>
      </c>
      <c r="Y67" s="30">
        <v>0</v>
      </c>
      <c r="Z67" s="30">
        <f>P67*O67</f>
        <v>588.52</v>
      </c>
      <c r="AA67" s="30">
        <v>0</v>
      </c>
      <c r="AB67" s="30">
        <v>0</v>
      </c>
      <c r="AC67" s="30">
        <v>0</v>
      </c>
      <c r="AD67" s="30">
        <v>0</v>
      </c>
    </row>
    <row r="68" spans="1:30" ht="25.5" x14ac:dyDescent="0.25">
      <c r="A68" s="26" t="s">
        <v>21</v>
      </c>
      <c r="B68" s="26" t="s">
        <v>35</v>
      </c>
      <c r="C68" s="26" t="s">
        <v>35</v>
      </c>
      <c r="D68" s="10" t="s">
        <v>36</v>
      </c>
      <c r="E68" s="11" t="s">
        <v>37</v>
      </c>
      <c r="F68" s="10" t="s">
        <v>36</v>
      </c>
      <c r="G68" s="11" t="s">
        <v>38</v>
      </c>
      <c r="H68" s="27" t="s">
        <v>168</v>
      </c>
      <c r="I68" s="69" t="s">
        <v>169</v>
      </c>
      <c r="J68" s="64" t="s">
        <v>149</v>
      </c>
      <c r="K68" s="60" t="s">
        <v>170</v>
      </c>
      <c r="L68" s="61"/>
      <c r="M68" s="64"/>
      <c r="N68" s="28" t="s">
        <v>151</v>
      </c>
      <c r="O68" s="62">
        <v>1971.77</v>
      </c>
      <c r="P68" s="100">
        <v>1</v>
      </c>
      <c r="Q68" s="61" t="s">
        <v>152</v>
      </c>
      <c r="R68" s="54">
        <f t="shared" si="0"/>
        <v>1971.77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55">
        <v>0</v>
      </c>
      <c r="Y68" s="30">
        <v>0</v>
      </c>
      <c r="Z68" s="30">
        <f>P68*O68</f>
        <v>1971.77</v>
      </c>
      <c r="AA68" s="30">
        <v>0</v>
      </c>
      <c r="AB68" s="30">
        <v>0</v>
      </c>
      <c r="AC68" s="30">
        <v>0</v>
      </c>
      <c r="AD68" s="30">
        <v>0</v>
      </c>
    </row>
    <row r="69" spans="1:30" ht="25.5" x14ac:dyDescent="0.25">
      <c r="A69" s="26" t="s">
        <v>21</v>
      </c>
      <c r="B69" s="26" t="s">
        <v>35</v>
      </c>
      <c r="C69" s="26" t="s">
        <v>35</v>
      </c>
      <c r="D69" s="10" t="s">
        <v>36</v>
      </c>
      <c r="E69" s="11" t="s">
        <v>37</v>
      </c>
      <c r="F69" s="10" t="s">
        <v>36</v>
      </c>
      <c r="G69" s="11" t="s">
        <v>38</v>
      </c>
      <c r="H69" s="27" t="s">
        <v>168</v>
      </c>
      <c r="I69" s="69" t="s">
        <v>169</v>
      </c>
      <c r="J69" s="64" t="s">
        <v>149</v>
      </c>
      <c r="K69" s="60" t="s">
        <v>171</v>
      </c>
      <c r="L69" s="61"/>
      <c r="M69" s="64"/>
      <c r="N69" s="28" t="s">
        <v>151</v>
      </c>
      <c r="O69" s="62">
        <v>2097.7399999999998</v>
      </c>
      <c r="P69" s="100">
        <v>1</v>
      </c>
      <c r="Q69" s="61" t="s">
        <v>152</v>
      </c>
      <c r="R69" s="54">
        <f t="shared" si="0"/>
        <v>2097.7399999999998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55">
        <v>0</v>
      </c>
      <c r="Y69" s="30">
        <v>0</v>
      </c>
      <c r="Z69" s="30">
        <f>P69*O69</f>
        <v>2097.7399999999998</v>
      </c>
      <c r="AA69" s="30">
        <v>0</v>
      </c>
      <c r="AB69" s="30">
        <v>0</v>
      </c>
      <c r="AC69" s="30">
        <v>0</v>
      </c>
      <c r="AD69" s="30">
        <v>0</v>
      </c>
    </row>
    <row r="70" spans="1:30" ht="25.5" x14ac:dyDescent="0.25">
      <c r="A70" s="26" t="s">
        <v>21</v>
      </c>
      <c r="B70" s="26" t="s">
        <v>35</v>
      </c>
      <c r="C70" s="26" t="s">
        <v>35</v>
      </c>
      <c r="D70" s="10" t="s">
        <v>36</v>
      </c>
      <c r="E70" s="11" t="s">
        <v>37</v>
      </c>
      <c r="F70" s="10" t="s">
        <v>36</v>
      </c>
      <c r="G70" s="11" t="s">
        <v>38</v>
      </c>
      <c r="H70" s="27" t="s">
        <v>172</v>
      </c>
      <c r="I70" s="69" t="s">
        <v>173</v>
      </c>
      <c r="J70" s="64" t="s">
        <v>149</v>
      </c>
      <c r="K70" s="60" t="s">
        <v>174</v>
      </c>
      <c r="L70" s="61"/>
      <c r="M70" s="64"/>
      <c r="N70" s="28" t="s">
        <v>151</v>
      </c>
      <c r="O70" s="62">
        <v>406</v>
      </c>
      <c r="P70" s="100">
        <v>1</v>
      </c>
      <c r="Q70" s="61" t="s">
        <v>152</v>
      </c>
      <c r="R70" s="54">
        <f t="shared" si="0"/>
        <v>406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55">
        <v>0</v>
      </c>
      <c r="Y70" s="30">
        <v>0</v>
      </c>
      <c r="Z70" s="30">
        <f>P70*O70</f>
        <v>406</v>
      </c>
      <c r="AA70" s="30">
        <v>0</v>
      </c>
      <c r="AB70" s="30">
        <v>0</v>
      </c>
      <c r="AC70" s="30">
        <v>0</v>
      </c>
      <c r="AD70" s="30">
        <v>0</v>
      </c>
    </row>
    <row r="71" spans="1:30" ht="25.5" x14ac:dyDescent="0.25">
      <c r="A71" s="26" t="s">
        <v>21</v>
      </c>
      <c r="B71" s="26" t="s">
        <v>35</v>
      </c>
      <c r="C71" s="26" t="s">
        <v>35</v>
      </c>
      <c r="D71" s="10" t="s">
        <v>36</v>
      </c>
      <c r="E71" s="11" t="s">
        <v>37</v>
      </c>
      <c r="F71" s="10" t="s">
        <v>36</v>
      </c>
      <c r="G71" s="11" t="s">
        <v>175</v>
      </c>
      <c r="H71" s="27" t="s">
        <v>176</v>
      </c>
      <c r="I71" s="69" t="s">
        <v>177</v>
      </c>
      <c r="J71" s="64" t="s">
        <v>149</v>
      </c>
      <c r="K71" s="60" t="s">
        <v>178</v>
      </c>
      <c r="L71" s="61"/>
      <c r="M71" s="64"/>
      <c r="N71" s="28" t="s">
        <v>151</v>
      </c>
      <c r="O71" s="62">
        <v>47972.959999999999</v>
      </c>
      <c r="P71" s="100">
        <v>1</v>
      </c>
      <c r="Q71" s="61" t="s">
        <v>152</v>
      </c>
      <c r="R71" s="54">
        <f t="shared" si="0"/>
        <v>47972.959999999999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55">
        <v>0</v>
      </c>
      <c r="Y71" s="30">
        <v>0</v>
      </c>
      <c r="Z71" s="30">
        <f>P71*O71</f>
        <v>47972.959999999999</v>
      </c>
      <c r="AA71" s="30">
        <v>0</v>
      </c>
      <c r="AB71" s="30">
        <v>0</v>
      </c>
      <c r="AC71" s="30">
        <v>0</v>
      </c>
      <c r="AD71" s="30">
        <v>0</v>
      </c>
    </row>
    <row r="72" spans="1:30" ht="25.5" x14ac:dyDescent="0.25">
      <c r="A72" s="26" t="s">
        <v>21</v>
      </c>
      <c r="B72" s="26" t="s">
        <v>35</v>
      </c>
      <c r="C72" s="26" t="s">
        <v>35</v>
      </c>
      <c r="D72" s="10" t="s">
        <v>36</v>
      </c>
      <c r="E72" s="11" t="s">
        <v>37</v>
      </c>
      <c r="F72" s="10" t="s">
        <v>36</v>
      </c>
      <c r="G72" s="11" t="s">
        <v>175</v>
      </c>
      <c r="H72" s="27" t="s">
        <v>176</v>
      </c>
      <c r="I72" s="69" t="s">
        <v>177</v>
      </c>
      <c r="J72" s="64" t="s">
        <v>149</v>
      </c>
      <c r="K72" s="60" t="s">
        <v>179</v>
      </c>
      <c r="L72" s="61"/>
      <c r="M72" s="64"/>
      <c r="N72" s="28" t="s">
        <v>151</v>
      </c>
      <c r="O72" s="62">
        <v>41356</v>
      </c>
      <c r="P72" s="100">
        <v>1</v>
      </c>
      <c r="Q72" s="61" t="s">
        <v>152</v>
      </c>
      <c r="R72" s="54">
        <f t="shared" si="0"/>
        <v>41356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55">
        <v>0</v>
      </c>
      <c r="Y72" s="30">
        <v>0</v>
      </c>
      <c r="Z72" s="30">
        <f>P72*O72</f>
        <v>41356</v>
      </c>
      <c r="AA72" s="30">
        <v>0</v>
      </c>
      <c r="AB72" s="30">
        <v>0</v>
      </c>
      <c r="AC72" s="30">
        <v>0</v>
      </c>
      <c r="AD72" s="30">
        <v>0</v>
      </c>
    </row>
    <row r="73" spans="1:30" ht="25.5" x14ac:dyDescent="0.25">
      <c r="A73" s="26" t="s">
        <v>21</v>
      </c>
      <c r="B73" s="26" t="s">
        <v>35</v>
      </c>
      <c r="C73" s="26" t="s">
        <v>35</v>
      </c>
      <c r="D73" s="10" t="s">
        <v>36</v>
      </c>
      <c r="E73" s="11" t="s">
        <v>37</v>
      </c>
      <c r="F73" s="10" t="s">
        <v>36</v>
      </c>
      <c r="G73" s="11" t="s">
        <v>175</v>
      </c>
      <c r="H73" s="27" t="s">
        <v>180</v>
      </c>
      <c r="I73" s="69" t="s">
        <v>181</v>
      </c>
      <c r="J73" s="64" t="s">
        <v>149</v>
      </c>
      <c r="K73" s="60" t="s">
        <v>182</v>
      </c>
      <c r="L73" s="61"/>
      <c r="M73" s="64"/>
      <c r="N73" s="28" t="s">
        <v>151</v>
      </c>
      <c r="O73" s="62">
        <v>20641.04</v>
      </c>
      <c r="P73" s="100">
        <v>1</v>
      </c>
      <c r="Q73" s="61" t="s">
        <v>152</v>
      </c>
      <c r="R73" s="54">
        <f t="shared" si="0"/>
        <v>20641.04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55">
        <v>0</v>
      </c>
      <c r="Y73" s="30">
        <v>0</v>
      </c>
      <c r="Z73" s="30">
        <f>P73*O73</f>
        <v>20641.04</v>
      </c>
      <c r="AA73" s="30">
        <v>0</v>
      </c>
      <c r="AB73" s="30">
        <v>0</v>
      </c>
      <c r="AC73" s="30">
        <v>0</v>
      </c>
      <c r="AD73" s="30">
        <v>0</v>
      </c>
    </row>
    <row r="74" spans="1:30" ht="25.5" x14ac:dyDescent="0.25">
      <c r="A74" s="26" t="s">
        <v>21</v>
      </c>
      <c r="B74" s="26" t="s">
        <v>35</v>
      </c>
      <c r="C74" s="26" t="s">
        <v>35</v>
      </c>
      <c r="D74" s="10" t="s">
        <v>36</v>
      </c>
      <c r="E74" s="11" t="s">
        <v>37</v>
      </c>
      <c r="F74" s="10" t="s">
        <v>36</v>
      </c>
      <c r="G74" s="11" t="s">
        <v>175</v>
      </c>
      <c r="H74" s="27" t="s">
        <v>183</v>
      </c>
      <c r="I74" s="69" t="s">
        <v>184</v>
      </c>
      <c r="J74" s="64" t="s">
        <v>149</v>
      </c>
      <c r="K74" s="60" t="s">
        <v>185</v>
      </c>
      <c r="L74" s="61"/>
      <c r="M74" s="64"/>
      <c r="N74" s="28" t="s">
        <v>151</v>
      </c>
      <c r="O74" s="62">
        <v>15544</v>
      </c>
      <c r="P74" s="100">
        <v>1</v>
      </c>
      <c r="Q74" s="61" t="s">
        <v>152</v>
      </c>
      <c r="R74" s="54">
        <f t="shared" si="0"/>
        <v>15544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55">
        <v>0</v>
      </c>
      <c r="Y74" s="30">
        <v>0</v>
      </c>
      <c r="Z74" s="30">
        <f>P74*O74</f>
        <v>15544</v>
      </c>
      <c r="AA74" s="30">
        <v>0</v>
      </c>
      <c r="AB74" s="30">
        <v>0</v>
      </c>
      <c r="AC74" s="30">
        <v>0</v>
      </c>
      <c r="AD74" s="30">
        <v>0</v>
      </c>
    </row>
    <row r="75" spans="1:30" ht="25.5" x14ac:dyDescent="0.25">
      <c r="A75" s="26" t="s">
        <v>21</v>
      </c>
      <c r="B75" s="26" t="s">
        <v>35</v>
      </c>
      <c r="C75" s="26" t="s">
        <v>35</v>
      </c>
      <c r="D75" s="10" t="s">
        <v>36</v>
      </c>
      <c r="E75" s="11" t="s">
        <v>37</v>
      </c>
      <c r="F75" s="10" t="s">
        <v>36</v>
      </c>
      <c r="G75" s="11" t="s">
        <v>175</v>
      </c>
      <c r="H75" s="27" t="s">
        <v>183</v>
      </c>
      <c r="I75" s="69" t="s">
        <v>184</v>
      </c>
      <c r="J75" s="64" t="s">
        <v>149</v>
      </c>
      <c r="K75" s="60" t="s">
        <v>186</v>
      </c>
      <c r="L75" s="61"/>
      <c r="M75" s="64"/>
      <c r="N75" s="28" t="s">
        <v>151</v>
      </c>
      <c r="O75" s="62">
        <v>1740</v>
      </c>
      <c r="P75" s="100">
        <v>1</v>
      </c>
      <c r="Q75" s="61" t="s">
        <v>152</v>
      </c>
      <c r="R75" s="54">
        <f t="shared" si="0"/>
        <v>1740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55">
        <v>0</v>
      </c>
      <c r="Y75" s="30">
        <v>0</v>
      </c>
      <c r="Z75" s="30">
        <f>P75*O75</f>
        <v>1740</v>
      </c>
      <c r="AA75" s="30">
        <v>0</v>
      </c>
      <c r="AB75" s="30">
        <v>0</v>
      </c>
      <c r="AC75" s="30">
        <v>0</v>
      </c>
      <c r="AD75" s="30">
        <v>0</v>
      </c>
    </row>
    <row r="76" spans="1:30" ht="25.5" x14ac:dyDescent="0.25">
      <c r="A76" s="26" t="s">
        <v>21</v>
      </c>
      <c r="B76" s="26" t="s">
        <v>35</v>
      </c>
      <c r="C76" s="26" t="s">
        <v>35</v>
      </c>
      <c r="D76" s="10" t="s">
        <v>36</v>
      </c>
      <c r="E76" s="11" t="s">
        <v>37</v>
      </c>
      <c r="F76" s="10" t="s">
        <v>187</v>
      </c>
      <c r="G76" s="11" t="s">
        <v>188</v>
      </c>
      <c r="H76" s="27" t="s">
        <v>189</v>
      </c>
      <c r="I76" s="69" t="s">
        <v>190</v>
      </c>
      <c r="J76" s="64" t="s">
        <v>191</v>
      </c>
      <c r="K76" s="60" t="s">
        <v>192</v>
      </c>
      <c r="L76" s="61"/>
      <c r="M76" s="64"/>
      <c r="N76" s="28" t="s">
        <v>43</v>
      </c>
      <c r="O76" s="62">
        <v>100</v>
      </c>
      <c r="P76" s="100">
        <v>120</v>
      </c>
      <c r="Q76" s="61" t="s">
        <v>44</v>
      </c>
      <c r="R76" s="54">
        <f t="shared" ref="R76:R99" si="1">SUM(S76:AD76)</f>
        <v>12000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55">
        <v>0</v>
      </c>
      <c r="Y76" s="30">
        <v>0</v>
      </c>
      <c r="Z76" s="30">
        <f>P76*O76</f>
        <v>12000</v>
      </c>
      <c r="AA76" s="30">
        <v>0</v>
      </c>
      <c r="AB76" s="30">
        <v>0</v>
      </c>
      <c r="AC76" s="30">
        <v>0</v>
      </c>
      <c r="AD76" s="30">
        <v>0</v>
      </c>
    </row>
    <row r="77" spans="1:30" ht="25.5" x14ac:dyDescent="0.25">
      <c r="A77" s="26" t="s">
        <v>21</v>
      </c>
      <c r="B77" s="26" t="s">
        <v>35</v>
      </c>
      <c r="C77" s="26" t="s">
        <v>35</v>
      </c>
      <c r="D77" s="10" t="s">
        <v>36</v>
      </c>
      <c r="E77" s="11" t="s">
        <v>37</v>
      </c>
      <c r="F77" s="10" t="s">
        <v>187</v>
      </c>
      <c r="G77" s="11" t="s">
        <v>188</v>
      </c>
      <c r="H77" s="27" t="s">
        <v>189</v>
      </c>
      <c r="I77" s="69" t="s">
        <v>190</v>
      </c>
      <c r="J77" s="64" t="s">
        <v>193</v>
      </c>
      <c r="K77" s="60" t="s">
        <v>194</v>
      </c>
      <c r="L77" s="61"/>
      <c r="M77" s="64"/>
      <c r="N77" s="28" t="s">
        <v>43</v>
      </c>
      <c r="O77" s="62">
        <v>600</v>
      </c>
      <c r="P77" s="100">
        <v>15.0989</v>
      </c>
      <c r="Q77" s="61" t="s">
        <v>44</v>
      </c>
      <c r="R77" s="54">
        <f t="shared" si="1"/>
        <v>9059.34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55">
        <v>0</v>
      </c>
      <c r="Y77" s="30">
        <v>0</v>
      </c>
      <c r="Z77" s="30">
        <f>P77*O77</f>
        <v>9059.34</v>
      </c>
      <c r="AA77" s="30">
        <v>0</v>
      </c>
      <c r="AB77" s="30">
        <v>0</v>
      </c>
      <c r="AC77" s="30">
        <v>0</v>
      </c>
      <c r="AD77" s="30">
        <v>0</v>
      </c>
    </row>
    <row r="78" spans="1:30" ht="25.5" x14ac:dyDescent="0.25">
      <c r="A78" s="26" t="s">
        <v>21</v>
      </c>
      <c r="B78" s="26" t="s">
        <v>35</v>
      </c>
      <c r="C78" s="26" t="s">
        <v>35</v>
      </c>
      <c r="D78" s="10" t="s">
        <v>36</v>
      </c>
      <c r="E78" s="11" t="s">
        <v>37</v>
      </c>
      <c r="F78" s="10" t="s">
        <v>187</v>
      </c>
      <c r="G78" s="11" t="s">
        <v>195</v>
      </c>
      <c r="H78" s="27" t="s">
        <v>196</v>
      </c>
      <c r="I78" s="69" t="s">
        <v>197</v>
      </c>
      <c r="J78" s="64" t="s">
        <v>198</v>
      </c>
      <c r="K78" s="60" t="s">
        <v>199</v>
      </c>
      <c r="L78" s="61"/>
      <c r="M78" s="64"/>
      <c r="N78" s="28" t="s">
        <v>43</v>
      </c>
      <c r="O78" s="62">
        <v>23</v>
      </c>
      <c r="P78" s="100">
        <v>1899</v>
      </c>
      <c r="Q78" s="61" t="s">
        <v>44</v>
      </c>
      <c r="R78" s="54">
        <f t="shared" si="1"/>
        <v>43677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55">
        <v>0</v>
      </c>
      <c r="Y78" s="30">
        <v>0</v>
      </c>
      <c r="Z78" s="30">
        <f>P78*O78</f>
        <v>43677</v>
      </c>
      <c r="AA78" s="30">
        <v>0</v>
      </c>
      <c r="AB78" s="30">
        <v>0</v>
      </c>
      <c r="AC78" s="30">
        <v>0</v>
      </c>
      <c r="AD78" s="30">
        <v>0</v>
      </c>
    </row>
    <row r="79" spans="1:30" ht="63.75" x14ac:dyDescent="0.25">
      <c r="A79" s="26" t="s">
        <v>21</v>
      </c>
      <c r="B79" s="26" t="s">
        <v>35</v>
      </c>
      <c r="C79" s="26" t="s">
        <v>35</v>
      </c>
      <c r="D79" s="10" t="s">
        <v>36</v>
      </c>
      <c r="E79" s="11" t="s">
        <v>200</v>
      </c>
      <c r="F79" s="10" t="s">
        <v>201</v>
      </c>
      <c r="G79" s="11" t="s">
        <v>202</v>
      </c>
      <c r="H79" s="27" t="s">
        <v>203</v>
      </c>
      <c r="I79" s="69" t="s">
        <v>204</v>
      </c>
      <c r="J79" s="64" t="s">
        <v>149</v>
      </c>
      <c r="K79" s="60" t="s">
        <v>205</v>
      </c>
      <c r="L79" s="61"/>
      <c r="M79" s="64"/>
      <c r="N79" s="28" t="s">
        <v>151</v>
      </c>
      <c r="O79" s="62">
        <v>3039.89</v>
      </c>
      <c r="P79" s="100">
        <v>1</v>
      </c>
      <c r="Q79" s="61" t="s">
        <v>152</v>
      </c>
      <c r="R79" s="54">
        <f t="shared" si="1"/>
        <v>3039.89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55">
        <v>0</v>
      </c>
      <c r="Y79" s="30">
        <v>0</v>
      </c>
      <c r="Z79" s="30">
        <f>P79*O79</f>
        <v>3039.89</v>
      </c>
      <c r="AA79" s="30">
        <v>0</v>
      </c>
      <c r="AB79" s="30">
        <v>0</v>
      </c>
      <c r="AC79" s="30">
        <v>0</v>
      </c>
      <c r="AD79" s="30">
        <v>0</v>
      </c>
    </row>
    <row r="80" spans="1:30" ht="102" x14ac:dyDescent="0.25">
      <c r="A80" s="26" t="s">
        <v>21</v>
      </c>
      <c r="B80" s="26" t="s">
        <v>35</v>
      </c>
      <c r="C80" s="26" t="s">
        <v>35</v>
      </c>
      <c r="D80" s="10" t="s">
        <v>36</v>
      </c>
      <c r="E80" s="11" t="s">
        <v>200</v>
      </c>
      <c r="F80" s="10" t="s">
        <v>201</v>
      </c>
      <c r="G80" s="11" t="s">
        <v>206</v>
      </c>
      <c r="H80" s="27" t="s">
        <v>207</v>
      </c>
      <c r="I80" s="69" t="s">
        <v>208</v>
      </c>
      <c r="J80" s="64" t="s">
        <v>209</v>
      </c>
      <c r="K80" s="60" t="s">
        <v>210</v>
      </c>
      <c r="L80" s="61"/>
      <c r="M80" s="64"/>
      <c r="N80" s="28" t="s">
        <v>43</v>
      </c>
      <c r="O80" s="62">
        <v>20</v>
      </c>
      <c r="P80" s="100">
        <v>100</v>
      </c>
      <c r="Q80" s="61" t="s">
        <v>44</v>
      </c>
      <c r="R80" s="54">
        <f t="shared" si="1"/>
        <v>2000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55">
        <v>0</v>
      </c>
      <c r="Y80" s="30">
        <v>0</v>
      </c>
      <c r="Z80" s="30">
        <f>P80*O80</f>
        <v>2000</v>
      </c>
      <c r="AA80" s="30">
        <v>0</v>
      </c>
      <c r="AB80" s="30">
        <v>0</v>
      </c>
      <c r="AC80" s="30">
        <v>0</v>
      </c>
      <c r="AD80" s="30">
        <v>0</v>
      </c>
    </row>
    <row r="81" spans="1:30" ht="38.25" x14ac:dyDescent="0.25">
      <c r="A81" s="26" t="s">
        <v>21</v>
      </c>
      <c r="B81" s="26" t="s">
        <v>35</v>
      </c>
      <c r="C81" s="26" t="s">
        <v>35</v>
      </c>
      <c r="D81" s="10" t="s">
        <v>36</v>
      </c>
      <c r="E81" s="11" t="s">
        <v>200</v>
      </c>
      <c r="F81" s="10" t="s">
        <v>201</v>
      </c>
      <c r="G81" s="11" t="s">
        <v>211</v>
      </c>
      <c r="H81" s="27" t="s">
        <v>86</v>
      </c>
      <c r="I81" s="69" t="s">
        <v>87</v>
      </c>
      <c r="J81" s="64" t="s">
        <v>212</v>
      </c>
      <c r="K81" s="60" t="s">
        <v>213</v>
      </c>
      <c r="L81" s="61"/>
      <c r="M81" s="64"/>
      <c r="N81" s="28" t="s">
        <v>43</v>
      </c>
      <c r="O81" s="62">
        <v>3</v>
      </c>
      <c r="P81" s="100">
        <v>590.51666666666665</v>
      </c>
      <c r="Q81" s="61" t="s">
        <v>44</v>
      </c>
      <c r="R81" s="54">
        <f t="shared" si="1"/>
        <v>1771.55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55">
        <v>0</v>
      </c>
      <c r="Y81" s="30">
        <v>0</v>
      </c>
      <c r="Z81" s="30">
        <f>P81*O81</f>
        <v>1771.55</v>
      </c>
      <c r="AA81" s="30">
        <v>0</v>
      </c>
      <c r="AB81" s="30">
        <v>0</v>
      </c>
      <c r="AC81" s="30">
        <v>0</v>
      </c>
      <c r="AD81" s="30">
        <v>0</v>
      </c>
    </row>
    <row r="82" spans="1:30" ht="38.25" x14ac:dyDescent="0.25">
      <c r="A82" s="26" t="s">
        <v>21</v>
      </c>
      <c r="B82" s="26" t="s">
        <v>35</v>
      </c>
      <c r="C82" s="26" t="s">
        <v>35</v>
      </c>
      <c r="D82" s="10" t="s">
        <v>36</v>
      </c>
      <c r="E82" s="11" t="s">
        <v>200</v>
      </c>
      <c r="F82" s="10" t="s">
        <v>201</v>
      </c>
      <c r="G82" s="11" t="s">
        <v>211</v>
      </c>
      <c r="H82" s="27" t="s">
        <v>86</v>
      </c>
      <c r="I82" s="69" t="s">
        <v>87</v>
      </c>
      <c r="J82" s="64" t="s">
        <v>214</v>
      </c>
      <c r="K82" s="60" t="s">
        <v>215</v>
      </c>
      <c r="L82" s="61"/>
      <c r="M82" s="64"/>
      <c r="N82" s="28" t="s">
        <v>43</v>
      </c>
      <c r="O82" s="62">
        <v>3</v>
      </c>
      <c r="P82" s="100">
        <v>631.89666666666665</v>
      </c>
      <c r="Q82" s="61" t="s">
        <v>44</v>
      </c>
      <c r="R82" s="54">
        <f t="shared" si="1"/>
        <v>1895.69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55">
        <v>0</v>
      </c>
      <c r="Y82" s="30">
        <v>0</v>
      </c>
      <c r="Z82" s="30">
        <f>P82*O82</f>
        <v>1895.69</v>
      </c>
      <c r="AA82" s="30">
        <v>0</v>
      </c>
      <c r="AB82" s="30">
        <v>0</v>
      </c>
      <c r="AC82" s="30">
        <v>0</v>
      </c>
      <c r="AD82" s="30">
        <v>0</v>
      </c>
    </row>
    <row r="83" spans="1:30" ht="38.25" x14ac:dyDescent="0.25">
      <c r="A83" s="26" t="s">
        <v>21</v>
      </c>
      <c r="B83" s="26" t="s">
        <v>35</v>
      </c>
      <c r="C83" s="26" t="s">
        <v>35</v>
      </c>
      <c r="D83" s="10" t="s">
        <v>36</v>
      </c>
      <c r="E83" s="11" t="s">
        <v>200</v>
      </c>
      <c r="F83" s="10" t="s">
        <v>201</v>
      </c>
      <c r="G83" s="11" t="s">
        <v>211</v>
      </c>
      <c r="H83" s="27" t="s">
        <v>86</v>
      </c>
      <c r="I83" s="69" t="s">
        <v>87</v>
      </c>
      <c r="J83" s="64" t="s">
        <v>216</v>
      </c>
      <c r="K83" s="60" t="s">
        <v>217</v>
      </c>
      <c r="L83" s="61"/>
      <c r="M83" s="64"/>
      <c r="N83" s="28" t="s">
        <v>43</v>
      </c>
      <c r="O83" s="62">
        <v>3</v>
      </c>
      <c r="P83" s="100">
        <v>631.89666666666665</v>
      </c>
      <c r="Q83" s="61" t="s">
        <v>44</v>
      </c>
      <c r="R83" s="54">
        <f t="shared" si="1"/>
        <v>1895.69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55">
        <v>0</v>
      </c>
      <c r="Y83" s="30">
        <v>0</v>
      </c>
      <c r="Z83" s="30">
        <f>P83*O83</f>
        <v>1895.69</v>
      </c>
      <c r="AA83" s="30">
        <v>0</v>
      </c>
      <c r="AB83" s="30">
        <v>0</v>
      </c>
      <c r="AC83" s="30">
        <v>0</v>
      </c>
      <c r="AD83" s="30">
        <v>0</v>
      </c>
    </row>
    <row r="84" spans="1:30" ht="38.25" x14ac:dyDescent="0.25">
      <c r="A84" s="26" t="s">
        <v>21</v>
      </c>
      <c r="B84" s="26" t="s">
        <v>35</v>
      </c>
      <c r="C84" s="26" t="s">
        <v>35</v>
      </c>
      <c r="D84" s="10" t="s">
        <v>36</v>
      </c>
      <c r="E84" s="11" t="s">
        <v>200</v>
      </c>
      <c r="F84" s="10" t="s">
        <v>201</v>
      </c>
      <c r="G84" s="11" t="s">
        <v>211</v>
      </c>
      <c r="H84" s="27" t="s">
        <v>86</v>
      </c>
      <c r="I84" s="69" t="s">
        <v>87</v>
      </c>
      <c r="J84" s="64" t="s">
        <v>218</v>
      </c>
      <c r="K84" s="60" t="s">
        <v>219</v>
      </c>
      <c r="L84" s="61"/>
      <c r="M84" s="64"/>
      <c r="N84" s="28" t="s">
        <v>43</v>
      </c>
      <c r="O84" s="62">
        <v>3</v>
      </c>
      <c r="P84" s="100">
        <v>631.89666666666665</v>
      </c>
      <c r="Q84" s="61" t="s">
        <v>44</v>
      </c>
      <c r="R84" s="54">
        <f t="shared" si="1"/>
        <v>1895.69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55">
        <v>0</v>
      </c>
      <c r="Y84" s="30">
        <v>0</v>
      </c>
      <c r="Z84" s="30">
        <f>P84*O84</f>
        <v>1895.69</v>
      </c>
      <c r="AA84" s="30">
        <v>0</v>
      </c>
      <c r="AB84" s="30">
        <v>0</v>
      </c>
      <c r="AC84" s="30">
        <v>0</v>
      </c>
      <c r="AD84" s="30">
        <v>0</v>
      </c>
    </row>
    <row r="85" spans="1:30" x14ac:dyDescent="0.25">
      <c r="A85" s="26" t="s">
        <v>21</v>
      </c>
      <c r="B85" s="26" t="s">
        <v>35</v>
      </c>
      <c r="C85" s="26" t="s">
        <v>35</v>
      </c>
      <c r="D85" s="10" t="s">
        <v>36</v>
      </c>
      <c r="E85" s="11" t="s">
        <v>200</v>
      </c>
      <c r="F85" s="10" t="s">
        <v>220</v>
      </c>
      <c r="G85" s="11" t="s">
        <v>221</v>
      </c>
      <c r="H85" s="27" t="s">
        <v>39</v>
      </c>
      <c r="I85" s="69" t="s">
        <v>40</v>
      </c>
      <c r="J85" s="64" t="s">
        <v>222</v>
      </c>
      <c r="K85" s="60" t="s">
        <v>223</v>
      </c>
      <c r="L85" s="61"/>
      <c r="M85" s="64"/>
      <c r="N85" s="28" t="s">
        <v>43</v>
      </c>
      <c r="O85" s="62">
        <v>1</v>
      </c>
      <c r="P85" s="100">
        <v>42.24</v>
      </c>
      <c r="Q85" s="61" t="s">
        <v>44</v>
      </c>
      <c r="R85" s="54">
        <f t="shared" si="1"/>
        <v>42.24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55">
        <v>0</v>
      </c>
      <c r="Y85" s="30">
        <v>0</v>
      </c>
      <c r="Z85" s="30">
        <f>P85*O85</f>
        <v>42.24</v>
      </c>
      <c r="AA85" s="30">
        <v>0</v>
      </c>
      <c r="AB85" s="30">
        <v>0</v>
      </c>
      <c r="AC85" s="30">
        <v>0</v>
      </c>
      <c r="AD85" s="30">
        <v>0</v>
      </c>
    </row>
    <row r="86" spans="1:30" ht="102" x14ac:dyDescent="0.25">
      <c r="A86" s="26" t="s">
        <v>21</v>
      </c>
      <c r="B86" s="26" t="s">
        <v>35</v>
      </c>
      <c r="C86" s="26" t="s">
        <v>35</v>
      </c>
      <c r="D86" s="10" t="s">
        <v>36</v>
      </c>
      <c r="E86" s="11" t="s">
        <v>200</v>
      </c>
      <c r="F86" s="10" t="s">
        <v>220</v>
      </c>
      <c r="G86" s="11" t="s">
        <v>221</v>
      </c>
      <c r="H86" s="27" t="s">
        <v>207</v>
      </c>
      <c r="I86" s="69" t="s">
        <v>208</v>
      </c>
      <c r="J86" s="64" t="s">
        <v>224</v>
      </c>
      <c r="K86" s="60" t="s">
        <v>225</v>
      </c>
      <c r="L86" s="61"/>
      <c r="M86" s="64"/>
      <c r="N86" s="28" t="s">
        <v>43</v>
      </c>
      <c r="O86" s="62">
        <v>3643</v>
      </c>
      <c r="P86" s="100">
        <v>1</v>
      </c>
      <c r="Q86" s="61" t="s">
        <v>44</v>
      </c>
      <c r="R86" s="54">
        <f t="shared" si="1"/>
        <v>3643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55">
        <v>0</v>
      </c>
      <c r="Y86" s="30">
        <v>0</v>
      </c>
      <c r="Z86" s="30">
        <f>P86*O86</f>
        <v>3643</v>
      </c>
      <c r="AA86" s="30">
        <v>0</v>
      </c>
      <c r="AB86" s="30">
        <v>0</v>
      </c>
      <c r="AC86" s="30">
        <v>0</v>
      </c>
      <c r="AD86" s="30">
        <v>0</v>
      </c>
    </row>
    <row r="87" spans="1:30" ht="25.5" x14ac:dyDescent="0.25">
      <c r="A87" s="26" t="s">
        <v>21</v>
      </c>
      <c r="B87" s="26" t="s">
        <v>35</v>
      </c>
      <c r="C87" s="26" t="s">
        <v>35</v>
      </c>
      <c r="D87" s="10" t="s">
        <v>36</v>
      </c>
      <c r="E87" s="11" t="s">
        <v>200</v>
      </c>
      <c r="F87" s="10" t="s">
        <v>220</v>
      </c>
      <c r="G87" s="11" t="s">
        <v>221</v>
      </c>
      <c r="H87" s="27" t="s">
        <v>147</v>
      </c>
      <c r="I87" s="69" t="s">
        <v>148</v>
      </c>
      <c r="J87" s="64" t="s">
        <v>149</v>
      </c>
      <c r="K87" s="60" t="s">
        <v>226</v>
      </c>
      <c r="L87" s="61"/>
      <c r="M87" s="64"/>
      <c r="N87" s="28" t="s">
        <v>151</v>
      </c>
      <c r="O87" s="62">
        <v>631.91999999999996</v>
      </c>
      <c r="P87" s="100">
        <v>1</v>
      </c>
      <c r="Q87" s="61" t="s">
        <v>152</v>
      </c>
      <c r="R87" s="54">
        <f t="shared" si="1"/>
        <v>631.91999999999996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55">
        <v>0</v>
      </c>
      <c r="Y87" s="30">
        <v>0</v>
      </c>
      <c r="Z87" s="30">
        <f>P87*O87</f>
        <v>631.91999999999996</v>
      </c>
      <c r="AA87" s="30">
        <v>0</v>
      </c>
      <c r="AB87" s="30">
        <v>0</v>
      </c>
      <c r="AC87" s="30">
        <v>0</v>
      </c>
      <c r="AD87" s="30">
        <v>0</v>
      </c>
    </row>
    <row r="88" spans="1:30" ht="25.5" x14ac:dyDescent="0.25">
      <c r="A88" s="26" t="s">
        <v>21</v>
      </c>
      <c r="B88" s="26" t="s">
        <v>35</v>
      </c>
      <c r="C88" s="26" t="s">
        <v>35</v>
      </c>
      <c r="D88" s="10" t="s">
        <v>36</v>
      </c>
      <c r="E88" s="11" t="s">
        <v>200</v>
      </c>
      <c r="F88" s="10" t="s">
        <v>220</v>
      </c>
      <c r="G88" s="11" t="s">
        <v>221</v>
      </c>
      <c r="H88" s="27" t="s">
        <v>147</v>
      </c>
      <c r="I88" s="69" t="s">
        <v>148</v>
      </c>
      <c r="J88" s="64" t="s">
        <v>149</v>
      </c>
      <c r="K88" s="60" t="s">
        <v>155</v>
      </c>
      <c r="L88" s="61"/>
      <c r="M88" s="64"/>
      <c r="N88" s="28" t="s">
        <v>151</v>
      </c>
      <c r="O88" s="62">
        <v>500</v>
      </c>
      <c r="P88" s="100">
        <v>1</v>
      </c>
      <c r="Q88" s="61" t="s">
        <v>152</v>
      </c>
      <c r="R88" s="54">
        <f t="shared" si="1"/>
        <v>500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55">
        <v>0</v>
      </c>
      <c r="Y88" s="30">
        <v>0</v>
      </c>
      <c r="Z88" s="30">
        <f>P88*O88</f>
        <v>500</v>
      </c>
      <c r="AA88" s="30">
        <v>0</v>
      </c>
      <c r="AB88" s="30">
        <v>0</v>
      </c>
      <c r="AC88" s="30">
        <v>0</v>
      </c>
      <c r="AD88" s="30">
        <v>0</v>
      </c>
    </row>
    <row r="89" spans="1:30" ht="38.25" x14ac:dyDescent="0.25">
      <c r="A89" s="26" t="s">
        <v>21</v>
      </c>
      <c r="B89" s="26" t="s">
        <v>35</v>
      </c>
      <c r="C89" s="26" t="s">
        <v>35</v>
      </c>
      <c r="D89" s="10" t="s">
        <v>36</v>
      </c>
      <c r="E89" s="11" t="s">
        <v>227</v>
      </c>
      <c r="F89" s="10" t="s">
        <v>36</v>
      </c>
      <c r="G89" s="11" t="s">
        <v>38</v>
      </c>
      <c r="H89" s="27" t="s">
        <v>86</v>
      </c>
      <c r="I89" s="69" t="s">
        <v>87</v>
      </c>
      <c r="J89" s="64" t="s">
        <v>88</v>
      </c>
      <c r="K89" s="60" t="s">
        <v>89</v>
      </c>
      <c r="L89" s="61"/>
      <c r="M89" s="64"/>
      <c r="N89" s="28" t="s">
        <v>43</v>
      </c>
      <c r="O89" s="62">
        <v>1</v>
      </c>
      <c r="P89" s="100">
        <v>4600.8599999999997</v>
      </c>
      <c r="Q89" s="61" t="s">
        <v>44</v>
      </c>
      <c r="R89" s="54">
        <f t="shared" si="1"/>
        <v>4600.8599999999997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55">
        <v>0</v>
      </c>
      <c r="Y89" s="30">
        <v>0</v>
      </c>
      <c r="Z89" s="30">
        <f>P89*O89</f>
        <v>4600.8599999999997</v>
      </c>
      <c r="AA89" s="30">
        <v>0</v>
      </c>
      <c r="AB89" s="30">
        <v>0</v>
      </c>
      <c r="AC89" s="30">
        <v>0</v>
      </c>
      <c r="AD89" s="30">
        <v>0</v>
      </c>
    </row>
    <row r="90" spans="1:30" ht="51" x14ac:dyDescent="0.25">
      <c r="A90" s="26" t="s">
        <v>21</v>
      </c>
      <c r="B90" s="26" t="s">
        <v>35</v>
      </c>
      <c r="C90" s="26" t="s">
        <v>35</v>
      </c>
      <c r="D90" s="10" t="s">
        <v>36</v>
      </c>
      <c r="E90" s="11" t="s">
        <v>227</v>
      </c>
      <c r="F90" s="10" t="s">
        <v>36</v>
      </c>
      <c r="G90" s="11" t="s">
        <v>38</v>
      </c>
      <c r="H90" s="27" t="s">
        <v>90</v>
      </c>
      <c r="I90" s="69" t="s">
        <v>91</v>
      </c>
      <c r="J90" s="64" t="s">
        <v>92</v>
      </c>
      <c r="K90" s="60" t="s">
        <v>93</v>
      </c>
      <c r="L90" s="61"/>
      <c r="M90" s="64"/>
      <c r="N90" s="28" t="s">
        <v>43</v>
      </c>
      <c r="O90" s="62">
        <v>3</v>
      </c>
      <c r="P90" s="100">
        <v>334</v>
      </c>
      <c r="Q90" s="61" t="s">
        <v>44</v>
      </c>
      <c r="R90" s="54">
        <f t="shared" si="1"/>
        <v>1002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55">
        <v>0</v>
      </c>
      <c r="Y90" s="30">
        <v>0</v>
      </c>
      <c r="Z90" s="30">
        <f>P90*O90</f>
        <v>1002</v>
      </c>
      <c r="AA90" s="30">
        <v>0</v>
      </c>
      <c r="AB90" s="30">
        <v>0</v>
      </c>
      <c r="AC90" s="30">
        <v>0</v>
      </c>
      <c r="AD90" s="30">
        <v>0</v>
      </c>
    </row>
    <row r="91" spans="1:30" ht="51" x14ac:dyDescent="0.25">
      <c r="A91" s="26" t="s">
        <v>21</v>
      </c>
      <c r="B91" s="26" t="s">
        <v>35</v>
      </c>
      <c r="C91" s="26" t="s">
        <v>35</v>
      </c>
      <c r="D91" s="10" t="s">
        <v>36</v>
      </c>
      <c r="E91" s="11" t="s">
        <v>227</v>
      </c>
      <c r="F91" s="10" t="s">
        <v>36</v>
      </c>
      <c r="G91" s="11" t="s">
        <v>38</v>
      </c>
      <c r="H91" s="27" t="s">
        <v>90</v>
      </c>
      <c r="I91" s="69" t="s">
        <v>91</v>
      </c>
      <c r="J91" s="64" t="s">
        <v>228</v>
      </c>
      <c r="K91" s="60" t="s">
        <v>229</v>
      </c>
      <c r="L91" s="61"/>
      <c r="M91" s="64"/>
      <c r="N91" s="28" t="s">
        <v>51</v>
      </c>
      <c r="O91" s="62">
        <v>1</v>
      </c>
      <c r="P91" s="100">
        <v>108</v>
      </c>
      <c r="Q91" s="61" t="s">
        <v>44</v>
      </c>
      <c r="R91" s="54">
        <f t="shared" si="1"/>
        <v>108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55">
        <v>0</v>
      </c>
      <c r="Y91" s="30">
        <v>0</v>
      </c>
      <c r="Z91" s="30">
        <f>P91*O91</f>
        <v>108</v>
      </c>
      <c r="AA91" s="30">
        <v>0</v>
      </c>
      <c r="AB91" s="30">
        <v>0</v>
      </c>
      <c r="AC91" s="30">
        <v>0</v>
      </c>
      <c r="AD91" s="30">
        <v>0</v>
      </c>
    </row>
    <row r="92" spans="1:30" ht="51" x14ac:dyDescent="0.25">
      <c r="A92" s="26" t="s">
        <v>21</v>
      </c>
      <c r="B92" s="26" t="s">
        <v>35</v>
      </c>
      <c r="C92" s="26" t="s">
        <v>35</v>
      </c>
      <c r="D92" s="10" t="s">
        <v>36</v>
      </c>
      <c r="E92" s="11" t="s">
        <v>227</v>
      </c>
      <c r="F92" s="10" t="s">
        <v>36</v>
      </c>
      <c r="G92" s="11" t="s">
        <v>38</v>
      </c>
      <c r="H92" s="27" t="s">
        <v>90</v>
      </c>
      <c r="I92" s="69" t="s">
        <v>91</v>
      </c>
      <c r="J92" s="64" t="s">
        <v>230</v>
      </c>
      <c r="K92" s="60" t="s">
        <v>231</v>
      </c>
      <c r="L92" s="61"/>
      <c r="M92" s="64"/>
      <c r="N92" s="28" t="s">
        <v>43</v>
      </c>
      <c r="O92" s="62">
        <v>3</v>
      </c>
      <c r="P92" s="100">
        <v>145.34</v>
      </c>
      <c r="Q92" s="61" t="s">
        <v>44</v>
      </c>
      <c r="R92" s="54">
        <f t="shared" si="1"/>
        <v>436.02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55">
        <v>0</v>
      </c>
      <c r="Y92" s="30">
        <v>0</v>
      </c>
      <c r="Z92" s="30">
        <f>P92*O92</f>
        <v>436.02</v>
      </c>
      <c r="AA92" s="30">
        <v>0</v>
      </c>
      <c r="AB92" s="30">
        <v>0</v>
      </c>
      <c r="AC92" s="30">
        <v>0</v>
      </c>
      <c r="AD92" s="30">
        <v>0</v>
      </c>
    </row>
    <row r="93" spans="1:30" ht="25.5" x14ac:dyDescent="0.25">
      <c r="A93" s="26" t="s">
        <v>21</v>
      </c>
      <c r="B93" s="26" t="s">
        <v>35</v>
      </c>
      <c r="C93" s="26" t="s">
        <v>35</v>
      </c>
      <c r="D93" s="10" t="s">
        <v>36</v>
      </c>
      <c r="E93" s="11" t="s">
        <v>232</v>
      </c>
      <c r="F93" s="10" t="s">
        <v>36</v>
      </c>
      <c r="G93" s="11" t="s">
        <v>233</v>
      </c>
      <c r="H93" s="27" t="s">
        <v>39</v>
      </c>
      <c r="I93" s="69" t="s">
        <v>40</v>
      </c>
      <c r="J93" s="64" t="s">
        <v>234</v>
      </c>
      <c r="K93" s="60" t="s">
        <v>235</v>
      </c>
      <c r="L93" s="61"/>
      <c r="M93" s="64"/>
      <c r="N93" s="28" t="s">
        <v>73</v>
      </c>
      <c r="O93" s="62">
        <v>36</v>
      </c>
      <c r="P93" s="100">
        <v>15.517222222222223</v>
      </c>
      <c r="Q93" s="61" t="s">
        <v>44</v>
      </c>
      <c r="R93" s="54">
        <f t="shared" si="1"/>
        <v>558.62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55">
        <v>0</v>
      </c>
      <c r="Y93" s="30">
        <v>0</v>
      </c>
      <c r="Z93" s="30">
        <f>P93*O93</f>
        <v>558.62</v>
      </c>
      <c r="AA93" s="30">
        <v>0</v>
      </c>
      <c r="AB93" s="30">
        <v>0</v>
      </c>
      <c r="AC93" s="30">
        <v>0</v>
      </c>
      <c r="AD93" s="30">
        <v>0</v>
      </c>
    </row>
    <row r="94" spans="1:30" x14ac:dyDescent="0.25">
      <c r="A94" s="26" t="s">
        <v>21</v>
      </c>
      <c r="B94" s="26" t="s">
        <v>35</v>
      </c>
      <c r="C94" s="26" t="s">
        <v>35</v>
      </c>
      <c r="D94" s="10" t="s">
        <v>36</v>
      </c>
      <c r="E94" s="11" t="s">
        <v>232</v>
      </c>
      <c r="F94" s="10" t="s">
        <v>36</v>
      </c>
      <c r="G94" s="11" t="s">
        <v>233</v>
      </c>
      <c r="H94" s="27" t="s">
        <v>39</v>
      </c>
      <c r="I94" s="69" t="s">
        <v>40</v>
      </c>
      <c r="J94" s="64" t="s">
        <v>236</v>
      </c>
      <c r="K94" s="60" t="s">
        <v>237</v>
      </c>
      <c r="L94" s="61"/>
      <c r="M94" s="64"/>
      <c r="N94" s="28" t="s">
        <v>73</v>
      </c>
      <c r="O94" s="62">
        <v>20</v>
      </c>
      <c r="P94" s="100">
        <v>15.516999999999999</v>
      </c>
      <c r="Q94" s="61" t="s">
        <v>44</v>
      </c>
      <c r="R94" s="54">
        <f t="shared" si="1"/>
        <v>310.33999999999997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55">
        <v>0</v>
      </c>
      <c r="Y94" s="30">
        <v>0</v>
      </c>
      <c r="Z94" s="30">
        <f>P94*O94</f>
        <v>310.33999999999997</v>
      </c>
      <c r="AA94" s="30">
        <v>0</v>
      </c>
      <c r="AB94" s="30">
        <v>0</v>
      </c>
      <c r="AC94" s="30">
        <v>0</v>
      </c>
      <c r="AD94" s="30">
        <v>0</v>
      </c>
    </row>
    <row r="95" spans="1:30" x14ac:dyDescent="0.25">
      <c r="A95" s="26" t="s">
        <v>21</v>
      </c>
      <c r="B95" s="26" t="s">
        <v>35</v>
      </c>
      <c r="C95" s="26" t="s">
        <v>35</v>
      </c>
      <c r="D95" s="10" t="s">
        <v>36</v>
      </c>
      <c r="E95" s="11" t="s">
        <v>232</v>
      </c>
      <c r="F95" s="10" t="s">
        <v>36</v>
      </c>
      <c r="G95" s="11" t="s">
        <v>233</v>
      </c>
      <c r="H95" s="27" t="s">
        <v>39</v>
      </c>
      <c r="I95" s="69" t="s">
        <v>40</v>
      </c>
      <c r="J95" s="64" t="s">
        <v>238</v>
      </c>
      <c r="K95" s="60" t="s">
        <v>239</v>
      </c>
      <c r="L95" s="61"/>
      <c r="M95" s="64"/>
      <c r="N95" s="28" t="s">
        <v>43</v>
      </c>
      <c r="O95" s="62">
        <v>1</v>
      </c>
      <c r="P95" s="100">
        <v>1286.21</v>
      </c>
      <c r="Q95" s="61" t="s">
        <v>44</v>
      </c>
      <c r="R95" s="54">
        <f t="shared" si="1"/>
        <v>1286.21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55">
        <v>0</v>
      </c>
      <c r="Y95" s="30">
        <v>0</v>
      </c>
      <c r="Z95" s="30">
        <f>P95*O95</f>
        <v>1286.21</v>
      </c>
      <c r="AA95" s="30">
        <v>0</v>
      </c>
      <c r="AB95" s="30">
        <v>0</v>
      </c>
      <c r="AC95" s="30">
        <v>0</v>
      </c>
      <c r="AD95" s="30">
        <v>0</v>
      </c>
    </row>
    <row r="96" spans="1:30" ht="38.25" x14ac:dyDescent="0.25">
      <c r="A96" s="26" t="s">
        <v>21</v>
      </c>
      <c r="B96" s="26" t="s">
        <v>35</v>
      </c>
      <c r="C96" s="26" t="s">
        <v>35</v>
      </c>
      <c r="D96" s="10" t="s">
        <v>36</v>
      </c>
      <c r="E96" s="11" t="s">
        <v>232</v>
      </c>
      <c r="F96" s="10" t="s">
        <v>36</v>
      </c>
      <c r="G96" s="11" t="s">
        <v>233</v>
      </c>
      <c r="H96" s="27" t="s">
        <v>86</v>
      </c>
      <c r="I96" s="69" t="s">
        <v>87</v>
      </c>
      <c r="J96" s="64" t="s">
        <v>240</v>
      </c>
      <c r="K96" s="60" t="s">
        <v>241</v>
      </c>
      <c r="L96" s="61"/>
      <c r="M96" s="64"/>
      <c r="N96" s="28" t="s">
        <v>43</v>
      </c>
      <c r="O96" s="62">
        <v>1</v>
      </c>
      <c r="P96" s="100">
        <v>4310.34</v>
      </c>
      <c r="Q96" s="61" t="s">
        <v>44</v>
      </c>
      <c r="R96" s="54">
        <f t="shared" si="1"/>
        <v>4310.34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55">
        <v>0</v>
      </c>
      <c r="Y96" s="30">
        <v>0</v>
      </c>
      <c r="Z96" s="30">
        <f>P96*O96</f>
        <v>4310.34</v>
      </c>
      <c r="AA96" s="30">
        <v>0</v>
      </c>
      <c r="AB96" s="30">
        <v>0</v>
      </c>
      <c r="AC96" s="30">
        <v>0</v>
      </c>
      <c r="AD96" s="30">
        <v>0</v>
      </c>
    </row>
    <row r="97" spans="1:30" s="41" customFormat="1" ht="51" x14ac:dyDescent="0.25">
      <c r="A97" s="34" t="s">
        <v>21</v>
      </c>
      <c r="B97" s="34" t="s">
        <v>35</v>
      </c>
      <c r="C97" s="34" t="s">
        <v>35</v>
      </c>
      <c r="D97" s="35" t="s">
        <v>36</v>
      </c>
      <c r="E97" s="36" t="s">
        <v>232</v>
      </c>
      <c r="F97" s="35" t="s">
        <v>36</v>
      </c>
      <c r="G97" s="36" t="s">
        <v>233</v>
      </c>
      <c r="H97" s="37" t="s">
        <v>90</v>
      </c>
      <c r="I97" s="74" t="s">
        <v>91</v>
      </c>
      <c r="J97" s="75" t="s">
        <v>242</v>
      </c>
      <c r="K97" s="76" t="s">
        <v>109</v>
      </c>
      <c r="L97" s="77"/>
      <c r="M97" s="75"/>
      <c r="N97" s="38" t="s">
        <v>243</v>
      </c>
      <c r="O97" s="78">
        <v>2</v>
      </c>
      <c r="P97" s="48">
        <v>249.98</v>
      </c>
      <c r="Q97" s="77" t="s">
        <v>44</v>
      </c>
      <c r="R97" s="56">
        <f t="shared" si="1"/>
        <v>499.96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80">
        <v>0</v>
      </c>
      <c r="Y97" s="79">
        <v>0</v>
      </c>
      <c r="Z97" s="79">
        <f>P97*O97</f>
        <v>499.96</v>
      </c>
      <c r="AA97" s="79">
        <v>0</v>
      </c>
      <c r="AB97" s="79">
        <v>0</v>
      </c>
      <c r="AC97" s="79">
        <v>0</v>
      </c>
      <c r="AD97" s="79">
        <v>0</v>
      </c>
    </row>
    <row r="98" spans="1:30" s="41" customFormat="1" ht="76.5" x14ac:dyDescent="0.25">
      <c r="A98" s="34" t="s">
        <v>21</v>
      </c>
      <c r="B98" s="34" t="s">
        <v>35</v>
      </c>
      <c r="C98" s="34" t="s">
        <v>35</v>
      </c>
      <c r="D98" s="35" t="s">
        <v>36</v>
      </c>
      <c r="E98" s="36" t="s">
        <v>232</v>
      </c>
      <c r="F98" s="35" t="s">
        <v>36</v>
      </c>
      <c r="G98" s="36" t="s">
        <v>233</v>
      </c>
      <c r="H98" s="37" t="s">
        <v>244</v>
      </c>
      <c r="I98" s="74" t="s">
        <v>245</v>
      </c>
      <c r="J98" s="75" t="s">
        <v>246</v>
      </c>
      <c r="K98" s="76" t="s">
        <v>247</v>
      </c>
      <c r="L98" s="77"/>
      <c r="M98" s="75"/>
      <c r="N98" s="38" t="s">
        <v>43</v>
      </c>
      <c r="O98" s="78">
        <v>30</v>
      </c>
      <c r="P98" s="48">
        <v>100</v>
      </c>
      <c r="Q98" s="77" t="s">
        <v>44</v>
      </c>
      <c r="R98" s="56">
        <f t="shared" si="1"/>
        <v>3000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80">
        <v>0</v>
      </c>
      <c r="Y98" s="79">
        <v>0</v>
      </c>
      <c r="Z98" s="79">
        <f>P98*O98</f>
        <v>3000</v>
      </c>
      <c r="AA98" s="79">
        <v>0</v>
      </c>
      <c r="AB98" s="79">
        <v>0</v>
      </c>
      <c r="AC98" s="79">
        <v>0</v>
      </c>
      <c r="AD98" s="79">
        <v>0</v>
      </c>
    </row>
    <row r="99" spans="1:30" s="41" customFormat="1" ht="25.5" customHeight="1" x14ac:dyDescent="0.25">
      <c r="A99" s="34" t="s">
        <v>21</v>
      </c>
      <c r="B99" s="34" t="s">
        <v>35</v>
      </c>
      <c r="C99" s="34" t="s">
        <v>35</v>
      </c>
      <c r="D99" s="35" t="s">
        <v>36</v>
      </c>
      <c r="E99" s="36" t="s">
        <v>232</v>
      </c>
      <c r="F99" s="35" t="s">
        <v>187</v>
      </c>
      <c r="G99" s="36" t="s">
        <v>233</v>
      </c>
      <c r="H99" s="37" t="s">
        <v>189</v>
      </c>
      <c r="I99" s="74" t="s">
        <v>190</v>
      </c>
      <c r="J99" s="75" t="s">
        <v>248</v>
      </c>
      <c r="K99" s="76" t="s">
        <v>192</v>
      </c>
      <c r="L99" s="77"/>
      <c r="M99" s="75"/>
      <c r="N99" s="38" t="s">
        <v>243</v>
      </c>
      <c r="O99" s="78">
        <v>7</v>
      </c>
      <c r="P99" s="48">
        <v>285.99857142857144</v>
      </c>
      <c r="Q99" s="77" t="s">
        <v>44</v>
      </c>
      <c r="R99" s="56">
        <f t="shared" si="1"/>
        <v>2001.99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79">
        <v>0</v>
      </c>
      <c r="Z99" s="79">
        <f>P99*O99</f>
        <v>2001.99</v>
      </c>
      <c r="AA99" s="79">
        <v>0</v>
      </c>
      <c r="AB99" s="79">
        <v>0</v>
      </c>
      <c r="AC99" s="79">
        <v>0</v>
      </c>
      <c r="AD99" s="79">
        <v>0</v>
      </c>
    </row>
    <row r="100" spans="1:30" s="41" customFormat="1" ht="25.5" x14ac:dyDescent="0.25">
      <c r="A100" s="42" t="s">
        <v>21</v>
      </c>
      <c r="B100" s="42" t="s">
        <v>250</v>
      </c>
      <c r="C100" s="42" t="s">
        <v>250</v>
      </c>
      <c r="D100" s="35" t="s">
        <v>36</v>
      </c>
      <c r="E100" s="36" t="s">
        <v>37</v>
      </c>
      <c r="F100" s="35" t="s">
        <v>36</v>
      </c>
      <c r="G100" s="36" t="s">
        <v>38</v>
      </c>
      <c r="H100" s="37">
        <v>22104</v>
      </c>
      <c r="I100" s="74" t="s">
        <v>251</v>
      </c>
      <c r="J100" s="81" t="s">
        <v>252</v>
      </c>
      <c r="K100" s="82" t="s">
        <v>253</v>
      </c>
      <c r="L100" s="77"/>
      <c r="M100" s="75"/>
      <c r="N100" s="83" t="s">
        <v>254</v>
      </c>
      <c r="O100" s="40">
        <v>47</v>
      </c>
      <c r="P100" s="56">
        <v>35</v>
      </c>
      <c r="Q100" s="39" t="s">
        <v>44</v>
      </c>
      <c r="R100" s="56">
        <v>1645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56">
        <v>1645</v>
      </c>
      <c r="AA100" s="79">
        <v>0</v>
      </c>
      <c r="AB100" s="79">
        <v>0</v>
      </c>
      <c r="AC100" s="79">
        <v>0</v>
      </c>
      <c r="AD100" s="79">
        <v>0</v>
      </c>
    </row>
    <row r="101" spans="1:30" s="41" customFormat="1" ht="51" x14ac:dyDescent="0.25">
      <c r="A101" s="42" t="s">
        <v>21</v>
      </c>
      <c r="B101" s="42" t="s">
        <v>250</v>
      </c>
      <c r="C101" s="42" t="s">
        <v>250</v>
      </c>
      <c r="D101" s="35" t="s">
        <v>36</v>
      </c>
      <c r="E101" s="36" t="s">
        <v>37</v>
      </c>
      <c r="F101" s="35" t="s">
        <v>36</v>
      </c>
      <c r="G101" s="36" t="s">
        <v>38</v>
      </c>
      <c r="H101" s="37">
        <v>22104</v>
      </c>
      <c r="I101" s="74" t="s">
        <v>91</v>
      </c>
      <c r="J101" s="81" t="s">
        <v>255</v>
      </c>
      <c r="K101" s="82" t="s">
        <v>256</v>
      </c>
      <c r="L101" s="77"/>
      <c r="M101" s="75"/>
      <c r="N101" s="85" t="s">
        <v>110</v>
      </c>
      <c r="O101" s="40">
        <v>3</v>
      </c>
      <c r="P101" s="56">
        <v>25</v>
      </c>
      <c r="Q101" s="39" t="s">
        <v>44</v>
      </c>
      <c r="R101" s="56">
        <v>75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56">
        <v>75</v>
      </c>
      <c r="AA101" s="79">
        <v>0</v>
      </c>
      <c r="AB101" s="79">
        <v>0</v>
      </c>
      <c r="AC101" s="79">
        <v>0</v>
      </c>
      <c r="AD101" s="79">
        <v>0</v>
      </c>
    </row>
    <row r="102" spans="1:30" s="41" customFormat="1" ht="51" x14ac:dyDescent="0.25">
      <c r="A102" s="42" t="s">
        <v>21</v>
      </c>
      <c r="B102" s="42" t="s">
        <v>250</v>
      </c>
      <c r="C102" s="42" t="s">
        <v>250</v>
      </c>
      <c r="D102" s="35" t="s">
        <v>36</v>
      </c>
      <c r="E102" s="36" t="s">
        <v>37</v>
      </c>
      <c r="F102" s="35" t="s">
        <v>36</v>
      </c>
      <c r="G102" s="36" t="s">
        <v>38</v>
      </c>
      <c r="H102" s="37">
        <v>22104</v>
      </c>
      <c r="I102" s="74" t="s">
        <v>91</v>
      </c>
      <c r="J102" s="81" t="s">
        <v>242</v>
      </c>
      <c r="K102" s="82" t="s">
        <v>257</v>
      </c>
      <c r="L102" s="77"/>
      <c r="M102" s="75"/>
      <c r="N102" s="85" t="s">
        <v>43</v>
      </c>
      <c r="O102" s="40">
        <v>4</v>
      </c>
      <c r="P102" s="56">
        <v>135</v>
      </c>
      <c r="Q102" s="39" t="s">
        <v>44</v>
      </c>
      <c r="R102" s="56">
        <v>540</v>
      </c>
      <c r="S102" s="84">
        <v>0</v>
      </c>
      <c r="T102" s="84">
        <v>0</v>
      </c>
      <c r="U102" s="84">
        <v>0</v>
      </c>
      <c r="V102" s="84"/>
      <c r="W102" s="84">
        <v>0</v>
      </c>
      <c r="X102" s="84">
        <v>0</v>
      </c>
      <c r="Y102" s="84">
        <v>0</v>
      </c>
      <c r="Z102" s="56">
        <v>540</v>
      </c>
      <c r="AA102" s="79">
        <v>0</v>
      </c>
      <c r="AB102" s="79">
        <v>0</v>
      </c>
      <c r="AC102" s="79">
        <v>0</v>
      </c>
      <c r="AD102" s="79">
        <v>0</v>
      </c>
    </row>
    <row r="103" spans="1:30" s="41" customFormat="1" ht="51" x14ac:dyDescent="0.25">
      <c r="A103" s="42" t="s">
        <v>21</v>
      </c>
      <c r="B103" s="42" t="s">
        <v>250</v>
      </c>
      <c r="C103" s="42" t="s">
        <v>250</v>
      </c>
      <c r="D103" s="35" t="s">
        <v>36</v>
      </c>
      <c r="E103" s="36" t="s">
        <v>37</v>
      </c>
      <c r="F103" s="35" t="s">
        <v>36</v>
      </c>
      <c r="G103" s="36" t="s">
        <v>38</v>
      </c>
      <c r="H103" s="37">
        <v>22104</v>
      </c>
      <c r="I103" s="74" t="s">
        <v>91</v>
      </c>
      <c r="J103" s="81" t="s">
        <v>105</v>
      </c>
      <c r="K103" s="82" t="s">
        <v>106</v>
      </c>
      <c r="L103" s="77"/>
      <c r="M103" s="75"/>
      <c r="N103" s="85" t="s">
        <v>43</v>
      </c>
      <c r="O103" s="40">
        <v>4</v>
      </c>
      <c r="P103" s="56">
        <v>110</v>
      </c>
      <c r="Q103" s="39" t="s">
        <v>44</v>
      </c>
      <c r="R103" s="56">
        <v>440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56">
        <v>440</v>
      </c>
      <c r="AA103" s="79">
        <v>0</v>
      </c>
      <c r="AB103" s="79">
        <v>0</v>
      </c>
      <c r="AC103" s="79">
        <v>0</v>
      </c>
      <c r="AD103" s="79">
        <v>0</v>
      </c>
    </row>
    <row r="104" spans="1:30" s="41" customFormat="1" ht="25.5" customHeight="1" x14ac:dyDescent="0.25">
      <c r="A104" s="42" t="s">
        <v>21</v>
      </c>
      <c r="B104" s="42" t="s">
        <v>250</v>
      </c>
      <c r="C104" s="42" t="s">
        <v>250</v>
      </c>
      <c r="D104" s="35" t="s">
        <v>36</v>
      </c>
      <c r="E104" s="36" t="s">
        <v>37</v>
      </c>
      <c r="F104" s="35" t="s">
        <v>36</v>
      </c>
      <c r="G104" s="36" t="s">
        <v>38</v>
      </c>
      <c r="H104" s="37">
        <v>22104</v>
      </c>
      <c r="I104" s="74" t="s">
        <v>91</v>
      </c>
      <c r="J104" s="81" t="s">
        <v>258</v>
      </c>
      <c r="K104" s="82" t="s">
        <v>259</v>
      </c>
      <c r="L104" s="77"/>
      <c r="M104" s="75"/>
      <c r="N104" s="85" t="s">
        <v>43</v>
      </c>
      <c r="O104" s="40">
        <v>3</v>
      </c>
      <c r="P104" s="56">
        <v>112</v>
      </c>
      <c r="Q104" s="39" t="s">
        <v>44</v>
      </c>
      <c r="R104" s="56">
        <v>336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84">
        <v>0</v>
      </c>
      <c r="Z104" s="56">
        <v>336</v>
      </c>
      <c r="AA104" s="79">
        <v>0</v>
      </c>
      <c r="AB104" s="79">
        <v>0</v>
      </c>
      <c r="AC104" s="79">
        <v>0</v>
      </c>
      <c r="AD104" s="79">
        <v>0</v>
      </c>
    </row>
    <row r="105" spans="1:30" s="41" customFormat="1" ht="51" x14ac:dyDescent="0.25">
      <c r="A105" s="42" t="s">
        <v>21</v>
      </c>
      <c r="B105" s="42" t="s">
        <v>250</v>
      </c>
      <c r="C105" s="42" t="s">
        <v>250</v>
      </c>
      <c r="D105" s="35" t="s">
        <v>36</v>
      </c>
      <c r="E105" s="36" t="s">
        <v>37</v>
      </c>
      <c r="F105" s="35" t="s">
        <v>36</v>
      </c>
      <c r="G105" s="36" t="s">
        <v>38</v>
      </c>
      <c r="H105" s="37">
        <v>22104</v>
      </c>
      <c r="I105" s="74" t="s">
        <v>91</v>
      </c>
      <c r="J105" s="81" t="s">
        <v>260</v>
      </c>
      <c r="K105" s="82" t="s">
        <v>261</v>
      </c>
      <c r="L105" s="77"/>
      <c r="M105" s="75"/>
      <c r="N105" s="85" t="s">
        <v>51</v>
      </c>
      <c r="O105" s="40">
        <v>3</v>
      </c>
      <c r="P105" s="56">
        <v>60</v>
      </c>
      <c r="Q105" s="39" t="s">
        <v>44</v>
      </c>
      <c r="R105" s="56">
        <v>180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56">
        <v>180</v>
      </c>
      <c r="AA105" s="79">
        <v>0</v>
      </c>
      <c r="AB105" s="79">
        <v>0</v>
      </c>
      <c r="AC105" s="79">
        <v>0</v>
      </c>
      <c r="AD105" s="79">
        <v>0</v>
      </c>
    </row>
    <row r="106" spans="1:30" s="41" customFormat="1" ht="51" x14ac:dyDescent="0.25">
      <c r="A106" s="42" t="s">
        <v>21</v>
      </c>
      <c r="B106" s="42" t="s">
        <v>250</v>
      </c>
      <c r="C106" s="42" t="s">
        <v>250</v>
      </c>
      <c r="D106" s="35" t="s">
        <v>36</v>
      </c>
      <c r="E106" s="36" t="s">
        <v>37</v>
      </c>
      <c r="F106" s="35" t="s">
        <v>36</v>
      </c>
      <c r="G106" s="36" t="s">
        <v>38</v>
      </c>
      <c r="H106" s="37">
        <v>22104</v>
      </c>
      <c r="I106" s="74" t="s">
        <v>91</v>
      </c>
      <c r="J106" s="81" t="s">
        <v>262</v>
      </c>
      <c r="K106" s="82" t="s">
        <v>263</v>
      </c>
      <c r="L106" s="77"/>
      <c r="M106" s="75"/>
      <c r="N106" s="85" t="s">
        <v>51</v>
      </c>
      <c r="O106" s="40">
        <v>4</v>
      </c>
      <c r="P106" s="56">
        <v>105</v>
      </c>
      <c r="Q106" s="39" t="s">
        <v>44</v>
      </c>
      <c r="R106" s="56">
        <v>420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84">
        <v>0</v>
      </c>
      <c r="Z106" s="56">
        <v>420</v>
      </c>
      <c r="AA106" s="79">
        <v>0</v>
      </c>
      <c r="AB106" s="79">
        <v>0</v>
      </c>
      <c r="AC106" s="79">
        <v>0</v>
      </c>
      <c r="AD106" s="79">
        <v>0</v>
      </c>
    </row>
    <row r="107" spans="1:30" s="41" customFormat="1" ht="25.5" customHeight="1" x14ac:dyDescent="0.25">
      <c r="A107" s="42" t="s">
        <v>21</v>
      </c>
      <c r="B107" s="42" t="s">
        <v>250</v>
      </c>
      <c r="C107" s="42" t="s">
        <v>250</v>
      </c>
      <c r="D107" s="35" t="s">
        <v>36</v>
      </c>
      <c r="E107" s="36" t="s">
        <v>37</v>
      </c>
      <c r="F107" s="35" t="s">
        <v>36</v>
      </c>
      <c r="G107" s="36" t="s">
        <v>38</v>
      </c>
      <c r="H107" s="37">
        <v>25201</v>
      </c>
      <c r="I107" s="74" t="s">
        <v>264</v>
      </c>
      <c r="J107" s="81" t="s">
        <v>265</v>
      </c>
      <c r="K107" s="82" t="s">
        <v>266</v>
      </c>
      <c r="L107" s="77"/>
      <c r="M107" s="75"/>
      <c r="N107" s="83" t="s">
        <v>267</v>
      </c>
      <c r="O107" s="40">
        <v>1</v>
      </c>
      <c r="P107" s="56">
        <v>230</v>
      </c>
      <c r="Q107" s="39" t="s">
        <v>44</v>
      </c>
      <c r="R107" s="56">
        <v>230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56">
        <v>230</v>
      </c>
      <c r="AA107" s="79">
        <v>0</v>
      </c>
      <c r="AB107" s="79">
        <v>0</v>
      </c>
      <c r="AC107" s="79">
        <v>0</v>
      </c>
      <c r="AD107" s="79">
        <v>0</v>
      </c>
    </row>
    <row r="108" spans="1:30" s="41" customFormat="1" ht="38.25" x14ac:dyDescent="0.25">
      <c r="A108" s="42" t="s">
        <v>21</v>
      </c>
      <c r="B108" s="42" t="s">
        <v>250</v>
      </c>
      <c r="C108" s="42" t="s">
        <v>250</v>
      </c>
      <c r="D108" s="35" t="s">
        <v>36</v>
      </c>
      <c r="E108" s="36" t="s">
        <v>37</v>
      </c>
      <c r="F108" s="35" t="s">
        <v>36</v>
      </c>
      <c r="G108" s="36" t="s">
        <v>38</v>
      </c>
      <c r="H108" s="37">
        <v>35201</v>
      </c>
      <c r="I108" s="74" t="s">
        <v>268</v>
      </c>
      <c r="J108" s="75">
        <v>35201</v>
      </c>
      <c r="K108" s="74" t="s">
        <v>268</v>
      </c>
      <c r="L108" s="77"/>
      <c r="M108" s="75" t="s">
        <v>269</v>
      </c>
      <c r="N108" s="83" t="s">
        <v>270</v>
      </c>
      <c r="O108" s="40">
        <v>12</v>
      </c>
      <c r="P108" s="56">
        <v>800</v>
      </c>
      <c r="Q108" s="39" t="s">
        <v>44</v>
      </c>
      <c r="R108" s="56">
        <v>9600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4">
        <v>0</v>
      </c>
      <c r="Z108" s="56">
        <v>9600</v>
      </c>
      <c r="AA108" s="79">
        <v>0</v>
      </c>
      <c r="AB108" s="79">
        <v>0</v>
      </c>
      <c r="AC108" s="79">
        <v>0</v>
      </c>
      <c r="AD108" s="79">
        <v>0</v>
      </c>
    </row>
    <row r="109" spans="1:30" s="41" customFormat="1" ht="25.5" customHeight="1" x14ac:dyDescent="0.25">
      <c r="A109" s="42" t="s">
        <v>21</v>
      </c>
      <c r="B109" s="42" t="s">
        <v>250</v>
      </c>
      <c r="C109" s="42" t="s">
        <v>250</v>
      </c>
      <c r="D109" s="35" t="s">
        <v>36</v>
      </c>
      <c r="E109" s="36" t="s">
        <v>37</v>
      </c>
      <c r="F109" s="35" t="s">
        <v>36</v>
      </c>
      <c r="G109" s="36" t="s">
        <v>38</v>
      </c>
      <c r="H109" s="37">
        <v>32601</v>
      </c>
      <c r="I109" s="74" t="s">
        <v>271</v>
      </c>
      <c r="J109" s="75">
        <v>32601</v>
      </c>
      <c r="K109" s="74" t="s">
        <v>271</v>
      </c>
      <c r="L109" s="77"/>
      <c r="M109" s="75" t="s">
        <v>269</v>
      </c>
      <c r="N109" s="83" t="s">
        <v>270</v>
      </c>
      <c r="O109" s="40">
        <v>1</v>
      </c>
      <c r="P109" s="56">
        <v>3105</v>
      </c>
      <c r="Q109" s="39" t="s">
        <v>152</v>
      </c>
      <c r="R109" s="56">
        <v>3105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4">
        <v>0</v>
      </c>
      <c r="Z109" s="56">
        <v>3105</v>
      </c>
      <c r="AA109" s="79">
        <v>0</v>
      </c>
      <c r="AB109" s="79">
        <v>0</v>
      </c>
      <c r="AC109" s="79">
        <v>0</v>
      </c>
      <c r="AD109" s="79">
        <v>0</v>
      </c>
    </row>
    <row r="110" spans="1:30" s="41" customFormat="1" ht="25.5" customHeight="1" x14ac:dyDescent="0.25">
      <c r="A110" s="42" t="s">
        <v>21</v>
      </c>
      <c r="B110" s="42" t="s">
        <v>250</v>
      </c>
      <c r="C110" s="42" t="s">
        <v>250</v>
      </c>
      <c r="D110" s="35" t="s">
        <v>36</v>
      </c>
      <c r="E110" s="36" t="s">
        <v>37</v>
      </c>
      <c r="F110" s="35" t="s">
        <v>36</v>
      </c>
      <c r="G110" s="36" t="s">
        <v>38</v>
      </c>
      <c r="H110" s="37">
        <v>39202</v>
      </c>
      <c r="I110" s="74" t="s">
        <v>272</v>
      </c>
      <c r="J110" s="75">
        <v>39202</v>
      </c>
      <c r="K110" s="74" t="s">
        <v>272</v>
      </c>
      <c r="L110" s="77"/>
      <c r="M110" s="75" t="s">
        <v>269</v>
      </c>
      <c r="N110" s="83" t="s">
        <v>270</v>
      </c>
      <c r="O110" s="40">
        <v>7</v>
      </c>
      <c r="P110" s="56">
        <v>24</v>
      </c>
      <c r="Q110" s="39" t="s">
        <v>152</v>
      </c>
      <c r="R110" s="56">
        <v>168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4">
        <v>0</v>
      </c>
      <c r="Z110" s="56">
        <v>168</v>
      </c>
      <c r="AA110" s="79">
        <v>0</v>
      </c>
      <c r="AB110" s="79">
        <v>0</v>
      </c>
      <c r="AC110" s="79">
        <v>0</v>
      </c>
      <c r="AD110" s="79">
        <v>0</v>
      </c>
    </row>
    <row r="111" spans="1:30" s="41" customFormat="1" ht="25.5" customHeight="1" x14ac:dyDescent="0.25">
      <c r="A111" s="42" t="s">
        <v>21</v>
      </c>
      <c r="B111" s="42" t="s">
        <v>250</v>
      </c>
      <c r="C111" s="42" t="s">
        <v>250</v>
      </c>
      <c r="D111" s="35" t="s">
        <v>36</v>
      </c>
      <c r="E111" s="36" t="s">
        <v>37</v>
      </c>
      <c r="F111" s="35" t="s">
        <v>36</v>
      </c>
      <c r="G111" s="86" t="s">
        <v>175</v>
      </c>
      <c r="H111" s="37">
        <v>35801</v>
      </c>
      <c r="I111" s="74" t="s">
        <v>273</v>
      </c>
      <c r="J111" s="75">
        <v>35801</v>
      </c>
      <c r="K111" s="74" t="s">
        <v>273</v>
      </c>
      <c r="L111" s="77"/>
      <c r="M111" s="75" t="s">
        <v>269</v>
      </c>
      <c r="N111" s="83" t="s">
        <v>270</v>
      </c>
      <c r="O111" s="40">
        <v>1</v>
      </c>
      <c r="P111" s="56">
        <v>12968</v>
      </c>
      <c r="Q111" s="39" t="s">
        <v>152</v>
      </c>
      <c r="R111" s="56">
        <v>12968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56">
        <v>12968</v>
      </c>
      <c r="AA111" s="79">
        <v>0</v>
      </c>
      <c r="AB111" s="79">
        <v>0</v>
      </c>
      <c r="AC111" s="79">
        <v>0</v>
      </c>
      <c r="AD111" s="79">
        <v>0</v>
      </c>
    </row>
    <row r="112" spans="1:30" s="41" customFormat="1" ht="25.5" customHeight="1" x14ac:dyDescent="0.25">
      <c r="A112" s="42" t="s">
        <v>21</v>
      </c>
      <c r="B112" s="42" t="s">
        <v>250</v>
      </c>
      <c r="C112" s="42" t="s">
        <v>250</v>
      </c>
      <c r="D112" s="35" t="s">
        <v>36</v>
      </c>
      <c r="E112" s="36" t="s">
        <v>37</v>
      </c>
      <c r="F112" s="35" t="s">
        <v>36</v>
      </c>
      <c r="G112" s="43" t="s">
        <v>175</v>
      </c>
      <c r="H112" s="43" t="s">
        <v>176</v>
      </c>
      <c r="I112" s="74" t="s">
        <v>274</v>
      </c>
      <c r="J112" s="75">
        <v>32201</v>
      </c>
      <c r="K112" s="74" t="s">
        <v>274</v>
      </c>
      <c r="L112" s="77"/>
      <c r="M112" s="75" t="s">
        <v>269</v>
      </c>
      <c r="N112" s="83" t="s">
        <v>270</v>
      </c>
      <c r="O112" s="40">
        <v>1</v>
      </c>
      <c r="P112" s="56">
        <v>61929</v>
      </c>
      <c r="Q112" s="39" t="s">
        <v>152</v>
      </c>
      <c r="R112" s="106">
        <v>61929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56">
        <v>61929</v>
      </c>
      <c r="AA112" s="79">
        <v>0</v>
      </c>
      <c r="AB112" s="79">
        <v>0</v>
      </c>
      <c r="AC112" s="79">
        <v>0</v>
      </c>
      <c r="AD112" s="79">
        <v>0</v>
      </c>
    </row>
    <row r="113" spans="1:30" s="41" customFormat="1" ht="25.5" customHeight="1" x14ac:dyDescent="0.25">
      <c r="A113" s="42" t="s">
        <v>21</v>
      </c>
      <c r="B113" s="42" t="s">
        <v>250</v>
      </c>
      <c r="C113" s="42" t="s">
        <v>250</v>
      </c>
      <c r="D113" s="35" t="s">
        <v>36</v>
      </c>
      <c r="E113" s="36" t="s">
        <v>37</v>
      </c>
      <c r="F113" s="35" t="s">
        <v>36</v>
      </c>
      <c r="G113" s="43" t="s">
        <v>175</v>
      </c>
      <c r="H113" s="43" t="s">
        <v>275</v>
      </c>
      <c r="I113" s="74" t="s">
        <v>276</v>
      </c>
      <c r="J113" s="75">
        <v>33801</v>
      </c>
      <c r="K113" s="74" t="s">
        <v>276</v>
      </c>
      <c r="L113" s="77"/>
      <c r="M113" s="75" t="s">
        <v>269</v>
      </c>
      <c r="N113" s="83" t="s">
        <v>270</v>
      </c>
      <c r="O113" s="40">
        <v>1</v>
      </c>
      <c r="P113" s="56">
        <v>20648</v>
      </c>
      <c r="Q113" s="39" t="s">
        <v>152</v>
      </c>
      <c r="R113" s="106">
        <v>20648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56">
        <v>20648</v>
      </c>
      <c r="AA113" s="79">
        <v>0</v>
      </c>
      <c r="AB113" s="79">
        <v>0</v>
      </c>
      <c r="AC113" s="79">
        <v>0</v>
      </c>
      <c r="AD113" s="79">
        <v>0</v>
      </c>
    </row>
    <row r="114" spans="1:30" s="41" customFormat="1" ht="25.5" customHeight="1" x14ac:dyDescent="0.25">
      <c r="A114" s="42" t="s">
        <v>21</v>
      </c>
      <c r="B114" s="42" t="s">
        <v>250</v>
      </c>
      <c r="C114" s="42" t="s">
        <v>250</v>
      </c>
      <c r="D114" s="35" t="s">
        <v>36</v>
      </c>
      <c r="E114" s="36" t="s">
        <v>200</v>
      </c>
      <c r="F114" s="35" t="s">
        <v>220</v>
      </c>
      <c r="G114" s="43" t="s">
        <v>221</v>
      </c>
      <c r="H114" s="37">
        <v>22104</v>
      </c>
      <c r="I114" s="74" t="s">
        <v>251</v>
      </c>
      <c r="J114" s="81" t="s">
        <v>252</v>
      </c>
      <c r="K114" s="82" t="s">
        <v>253</v>
      </c>
      <c r="L114" s="77"/>
      <c r="M114" s="75"/>
      <c r="N114" s="83" t="s">
        <v>254</v>
      </c>
      <c r="O114" s="40">
        <v>23</v>
      </c>
      <c r="P114" s="56">
        <v>35</v>
      </c>
      <c r="Q114" s="39" t="s">
        <v>44</v>
      </c>
      <c r="R114" s="56">
        <v>805</v>
      </c>
      <c r="S114" s="84">
        <v>0</v>
      </c>
      <c r="T114" s="84">
        <v>0</v>
      </c>
      <c r="U114" s="84">
        <v>0</v>
      </c>
      <c r="V114" s="84">
        <v>0</v>
      </c>
      <c r="W114" s="84">
        <v>0</v>
      </c>
      <c r="X114" s="84">
        <v>0</v>
      </c>
      <c r="Y114" s="84">
        <v>0</v>
      </c>
      <c r="Z114" s="56">
        <v>805</v>
      </c>
      <c r="AA114" s="79">
        <v>0</v>
      </c>
      <c r="AB114" s="79">
        <v>0</v>
      </c>
      <c r="AC114" s="79">
        <v>0</v>
      </c>
      <c r="AD114" s="79">
        <v>0</v>
      </c>
    </row>
    <row r="115" spans="1:30" s="41" customFormat="1" ht="25.5" customHeight="1" x14ac:dyDescent="0.25">
      <c r="A115" s="42" t="s">
        <v>21</v>
      </c>
      <c r="B115" s="42" t="s">
        <v>250</v>
      </c>
      <c r="C115" s="42" t="s">
        <v>250</v>
      </c>
      <c r="D115" s="35" t="s">
        <v>36</v>
      </c>
      <c r="E115" s="36" t="s">
        <v>200</v>
      </c>
      <c r="F115" s="35" t="s">
        <v>220</v>
      </c>
      <c r="G115" s="86" t="s">
        <v>221</v>
      </c>
      <c r="H115" s="37">
        <v>21101</v>
      </c>
      <c r="I115" s="74" t="s">
        <v>277</v>
      </c>
      <c r="J115" s="81" t="s">
        <v>278</v>
      </c>
      <c r="K115" s="82" t="s">
        <v>279</v>
      </c>
      <c r="L115" s="77"/>
      <c r="M115" s="75"/>
      <c r="N115" s="85" t="s">
        <v>73</v>
      </c>
      <c r="O115" s="40">
        <v>65</v>
      </c>
      <c r="P115" s="56">
        <v>95</v>
      </c>
      <c r="Q115" s="39" t="s">
        <v>44</v>
      </c>
      <c r="R115" s="56">
        <v>6175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56">
        <v>6175</v>
      </c>
      <c r="AA115" s="79">
        <v>0</v>
      </c>
      <c r="AB115" s="79">
        <v>0</v>
      </c>
      <c r="AC115" s="79">
        <v>0</v>
      </c>
      <c r="AD115" s="79">
        <v>0</v>
      </c>
    </row>
    <row r="116" spans="1:30" s="41" customFormat="1" ht="25.5" customHeight="1" x14ac:dyDescent="0.25">
      <c r="A116" s="42" t="s">
        <v>21</v>
      </c>
      <c r="B116" s="42" t="s">
        <v>250</v>
      </c>
      <c r="C116" s="42" t="s">
        <v>250</v>
      </c>
      <c r="D116" s="35" t="s">
        <v>36</v>
      </c>
      <c r="E116" s="36" t="s">
        <v>200</v>
      </c>
      <c r="F116" s="35" t="s">
        <v>220</v>
      </c>
      <c r="G116" s="43" t="s">
        <v>221</v>
      </c>
      <c r="H116" s="37">
        <v>21101</v>
      </c>
      <c r="I116" s="74" t="s">
        <v>277</v>
      </c>
      <c r="J116" s="81" t="s">
        <v>280</v>
      </c>
      <c r="K116" s="82" t="s">
        <v>281</v>
      </c>
      <c r="L116" s="77"/>
      <c r="M116" s="75"/>
      <c r="N116" s="85" t="s">
        <v>51</v>
      </c>
      <c r="O116" s="40">
        <v>15</v>
      </c>
      <c r="P116" s="56">
        <v>10</v>
      </c>
      <c r="Q116" s="39" t="s">
        <v>44</v>
      </c>
      <c r="R116" s="56">
        <v>150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4">
        <v>0</v>
      </c>
      <c r="Z116" s="56">
        <v>150</v>
      </c>
      <c r="AA116" s="79">
        <v>0</v>
      </c>
      <c r="AB116" s="79">
        <v>0</v>
      </c>
      <c r="AC116" s="79">
        <v>0</v>
      </c>
      <c r="AD116" s="79">
        <v>0</v>
      </c>
    </row>
    <row r="117" spans="1:30" s="41" customFormat="1" ht="25.5" customHeight="1" x14ac:dyDescent="0.25">
      <c r="A117" s="42" t="s">
        <v>21</v>
      </c>
      <c r="B117" s="42" t="s">
        <v>250</v>
      </c>
      <c r="C117" s="42" t="s">
        <v>250</v>
      </c>
      <c r="D117" s="35" t="s">
        <v>36</v>
      </c>
      <c r="E117" s="36" t="s">
        <v>200</v>
      </c>
      <c r="F117" s="35" t="s">
        <v>220</v>
      </c>
      <c r="G117" s="43" t="s">
        <v>221</v>
      </c>
      <c r="H117" s="37">
        <v>21101</v>
      </c>
      <c r="I117" s="74" t="s">
        <v>277</v>
      </c>
      <c r="J117" s="81" t="s">
        <v>282</v>
      </c>
      <c r="K117" s="82" t="s">
        <v>50</v>
      </c>
      <c r="L117" s="77"/>
      <c r="M117" s="75"/>
      <c r="N117" s="85" t="s">
        <v>51</v>
      </c>
      <c r="O117" s="40">
        <v>10</v>
      </c>
      <c r="P117" s="56">
        <v>25</v>
      </c>
      <c r="Q117" s="39" t="s">
        <v>44</v>
      </c>
      <c r="R117" s="56">
        <v>250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56">
        <v>250</v>
      </c>
      <c r="AA117" s="79">
        <v>0</v>
      </c>
      <c r="AB117" s="79">
        <v>0</v>
      </c>
      <c r="AC117" s="79">
        <v>0</v>
      </c>
      <c r="AD117" s="79">
        <v>0</v>
      </c>
    </row>
    <row r="118" spans="1:30" s="41" customFormat="1" x14ac:dyDescent="0.25">
      <c r="A118" s="42" t="s">
        <v>21</v>
      </c>
      <c r="B118" s="42" t="s">
        <v>250</v>
      </c>
      <c r="C118" s="42" t="s">
        <v>250</v>
      </c>
      <c r="D118" s="35" t="s">
        <v>36</v>
      </c>
      <c r="E118" s="36" t="s">
        <v>200</v>
      </c>
      <c r="F118" s="35" t="s">
        <v>220</v>
      </c>
      <c r="G118" s="43" t="s">
        <v>221</v>
      </c>
      <c r="H118" s="37">
        <v>21101</v>
      </c>
      <c r="I118" s="74" t="s">
        <v>277</v>
      </c>
      <c r="J118" s="81" t="s">
        <v>283</v>
      </c>
      <c r="K118" s="82" t="s">
        <v>284</v>
      </c>
      <c r="L118" s="77"/>
      <c r="M118" s="75"/>
      <c r="N118" s="85" t="s">
        <v>302</v>
      </c>
      <c r="O118" s="40">
        <v>2</v>
      </c>
      <c r="P118" s="56">
        <v>60</v>
      </c>
      <c r="Q118" s="39" t="s">
        <v>44</v>
      </c>
      <c r="R118" s="56">
        <v>120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56">
        <v>120</v>
      </c>
      <c r="AA118" s="79">
        <v>0</v>
      </c>
      <c r="AB118" s="79">
        <v>0</v>
      </c>
      <c r="AC118" s="79">
        <v>0</v>
      </c>
      <c r="AD118" s="79">
        <v>0</v>
      </c>
    </row>
    <row r="119" spans="1:30" s="41" customFormat="1" x14ac:dyDescent="0.25">
      <c r="A119" s="42" t="s">
        <v>21</v>
      </c>
      <c r="B119" s="42" t="s">
        <v>250</v>
      </c>
      <c r="C119" s="42" t="s">
        <v>250</v>
      </c>
      <c r="D119" s="35" t="s">
        <v>36</v>
      </c>
      <c r="E119" s="36" t="s">
        <v>200</v>
      </c>
      <c r="F119" s="35" t="s">
        <v>220</v>
      </c>
      <c r="G119" s="43" t="s">
        <v>221</v>
      </c>
      <c r="H119" s="37">
        <v>21101</v>
      </c>
      <c r="I119" s="74" t="s">
        <v>277</v>
      </c>
      <c r="J119" s="81" t="s">
        <v>285</v>
      </c>
      <c r="K119" s="82" t="s">
        <v>286</v>
      </c>
      <c r="L119" s="77"/>
      <c r="M119" s="75"/>
      <c r="N119" s="85" t="s">
        <v>43</v>
      </c>
      <c r="O119" s="40">
        <v>48</v>
      </c>
      <c r="P119" s="56">
        <v>5</v>
      </c>
      <c r="Q119" s="39" t="s">
        <v>44</v>
      </c>
      <c r="R119" s="56">
        <v>240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56">
        <v>240</v>
      </c>
      <c r="AA119" s="79">
        <v>0</v>
      </c>
      <c r="AB119" s="79">
        <v>0</v>
      </c>
      <c r="AC119" s="79">
        <v>0</v>
      </c>
      <c r="AD119" s="79">
        <v>0</v>
      </c>
    </row>
    <row r="120" spans="1:30" s="41" customFormat="1" x14ac:dyDescent="0.25">
      <c r="A120" s="42" t="s">
        <v>21</v>
      </c>
      <c r="B120" s="42" t="s">
        <v>250</v>
      </c>
      <c r="C120" s="42" t="s">
        <v>250</v>
      </c>
      <c r="D120" s="35" t="s">
        <v>36</v>
      </c>
      <c r="E120" s="36" t="s">
        <v>200</v>
      </c>
      <c r="F120" s="35" t="s">
        <v>220</v>
      </c>
      <c r="G120" s="43" t="s">
        <v>221</v>
      </c>
      <c r="H120" s="37">
        <v>21101</v>
      </c>
      <c r="I120" s="74" t="s">
        <v>277</v>
      </c>
      <c r="J120" s="81" t="s">
        <v>288</v>
      </c>
      <c r="K120" s="82" t="s">
        <v>289</v>
      </c>
      <c r="L120" s="77"/>
      <c r="M120" s="75"/>
      <c r="N120" s="85" t="s">
        <v>43</v>
      </c>
      <c r="O120" s="40">
        <v>5</v>
      </c>
      <c r="P120" s="56">
        <v>20</v>
      </c>
      <c r="Q120" s="39" t="s">
        <v>44</v>
      </c>
      <c r="R120" s="56">
        <v>100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56">
        <v>100</v>
      </c>
      <c r="AA120" s="79">
        <v>0</v>
      </c>
      <c r="AB120" s="79">
        <v>0</v>
      </c>
      <c r="AC120" s="79">
        <v>0</v>
      </c>
      <c r="AD120" s="79">
        <v>0</v>
      </c>
    </row>
    <row r="121" spans="1:30" s="41" customFormat="1" ht="51" x14ac:dyDescent="0.25">
      <c r="A121" s="42" t="s">
        <v>21</v>
      </c>
      <c r="B121" s="42" t="s">
        <v>250</v>
      </c>
      <c r="C121" s="42" t="s">
        <v>250</v>
      </c>
      <c r="D121" s="35" t="s">
        <v>36</v>
      </c>
      <c r="E121" s="36" t="s">
        <v>200</v>
      </c>
      <c r="F121" s="35" t="s">
        <v>220</v>
      </c>
      <c r="G121" s="43" t="s">
        <v>221</v>
      </c>
      <c r="H121" s="37">
        <v>22104</v>
      </c>
      <c r="I121" s="74" t="s">
        <v>91</v>
      </c>
      <c r="J121" s="81" t="s">
        <v>242</v>
      </c>
      <c r="K121" s="82" t="s">
        <v>257</v>
      </c>
      <c r="L121" s="77"/>
      <c r="M121" s="75"/>
      <c r="N121" s="83" t="s">
        <v>107</v>
      </c>
      <c r="O121" s="40">
        <v>6</v>
      </c>
      <c r="P121" s="56">
        <v>135</v>
      </c>
      <c r="Q121" s="39" t="s">
        <v>44</v>
      </c>
      <c r="R121" s="56">
        <v>810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56">
        <v>810</v>
      </c>
      <c r="AA121" s="79">
        <v>0</v>
      </c>
      <c r="AB121" s="79">
        <v>0</v>
      </c>
      <c r="AC121" s="79">
        <v>0</v>
      </c>
      <c r="AD121" s="79">
        <v>0</v>
      </c>
    </row>
    <row r="122" spans="1:30" s="41" customFormat="1" ht="51" x14ac:dyDescent="0.25">
      <c r="A122" s="42" t="s">
        <v>21</v>
      </c>
      <c r="B122" s="42" t="s">
        <v>250</v>
      </c>
      <c r="C122" s="42" t="s">
        <v>250</v>
      </c>
      <c r="D122" s="35" t="s">
        <v>36</v>
      </c>
      <c r="E122" s="36" t="s">
        <v>200</v>
      </c>
      <c r="F122" s="35" t="s">
        <v>220</v>
      </c>
      <c r="G122" s="43" t="s">
        <v>221</v>
      </c>
      <c r="H122" s="37">
        <v>22104</v>
      </c>
      <c r="I122" s="74" t="s">
        <v>91</v>
      </c>
      <c r="J122" s="81" t="s">
        <v>105</v>
      </c>
      <c r="K122" s="82" t="s">
        <v>106</v>
      </c>
      <c r="L122" s="77"/>
      <c r="M122" s="75"/>
      <c r="N122" s="83" t="s">
        <v>107</v>
      </c>
      <c r="O122" s="40">
        <v>3</v>
      </c>
      <c r="P122" s="56">
        <v>110</v>
      </c>
      <c r="Q122" s="39" t="s">
        <v>44</v>
      </c>
      <c r="R122" s="56">
        <v>330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56">
        <v>330</v>
      </c>
      <c r="AA122" s="79">
        <v>0</v>
      </c>
      <c r="AB122" s="79">
        <v>0</v>
      </c>
      <c r="AC122" s="79">
        <v>0</v>
      </c>
      <c r="AD122" s="79">
        <v>0</v>
      </c>
    </row>
    <row r="123" spans="1:30" s="41" customFormat="1" ht="25.5" x14ac:dyDescent="0.25">
      <c r="A123" s="42" t="s">
        <v>21</v>
      </c>
      <c r="B123" s="42" t="s">
        <v>250</v>
      </c>
      <c r="C123" s="42" t="s">
        <v>250</v>
      </c>
      <c r="D123" s="35" t="s">
        <v>36</v>
      </c>
      <c r="E123" s="36" t="s">
        <v>200</v>
      </c>
      <c r="F123" s="35" t="s">
        <v>220</v>
      </c>
      <c r="G123" s="43" t="s">
        <v>221</v>
      </c>
      <c r="H123" s="37">
        <v>29201</v>
      </c>
      <c r="I123" s="74" t="s">
        <v>290</v>
      </c>
      <c r="J123" s="81" t="s">
        <v>291</v>
      </c>
      <c r="K123" s="82" t="s">
        <v>292</v>
      </c>
      <c r="L123" s="77"/>
      <c r="M123" s="75"/>
      <c r="N123" s="83" t="s">
        <v>43</v>
      </c>
      <c r="O123" s="40">
        <v>2</v>
      </c>
      <c r="P123" s="56">
        <v>236</v>
      </c>
      <c r="Q123" s="39" t="s">
        <v>44</v>
      </c>
      <c r="R123" s="56">
        <v>472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84">
        <v>0</v>
      </c>
      <c r="Z123" s="56">
        <v>472</v>
      </c>
      <c r="AA123" s="79">
        <v>0</v>
      </c>
      <c r="AB123" s="79">
        <v>0</v>
      </c>
      <c r="AC123" s="79">
        <v>0</v>
      </c>
      <c r="AD123" s="79">
        <v>0</v>
      </c>
    </row>
    <row r="124" spans="1:30" s="41" customFormat="1" ht="25.5" x14ac:dyDescent="0.25">
      <c r="A124" s="42" t="s">
        <v>21</v>
      </c>
      <c r="B124" s="42" t="s">
        <v>250</v>
      </c>
      <c r="C124" s="42" t="s">
        <v>250</v>
      </c>
      <c r="D124" s="35" t="s">
        <v>36</v>
      </c>
      <c r="E124" s="36" t="s">
        <v>200</v>
      </c>
      <c r="F124" s="35" t="s">
        <v>220</v>
      </c>
      <c r="G124" s="43" t="s">
        <v>221</v>
      </c>
      <c r="H124" s="43" t="s">
        <v>293</v>
      </c>
      <c r="I124" s="74" t="s">
        <v>294</v>
      </c>
      <c r="J124" s="75">
        <v>31501</v>
      </c>
      <c r="K124" s="74" t="s">
        <v>294</v>
      </c>
      <c r="L124" s="77"/>
      <c r="M124" s="75" t="s">
        <v>269</v>
      </c>
      <c r="N124" s="83" t="s">
        <v>270</v>
      </c>
      <c r="O124" s="40">
        <v>1</v>
      </c>
      <c r="P124" s="56">
        <v>1700</v>
      </c>
      <c r="Q124" s="39" t="s">
        <v>152</v>
      </c>
      <c r="R124" s="106">
        <v>1700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4">
        <v>0</v>
      </c>
      <c r="Z124" s="56">
        <v>1700</v>
      </c>
      <c r="AA124" s="79">
        <v>0</v>
      </c>
      <c r="AB124" s="79">
        <v>0</v>
      </c>
      <c r="AC124" s="79">
        <v>0</v>
      </c>
      <c r="AD124" s="79">
        <v>0</v>
      </c>
    </row>
    <row r="125" spans="1:30" s="41" customFormat="1" x14ac:dyDescent="0.25">
      <c r="A125" s="42" t="s">
        <v>21</v>
      </c>
      <c r="B125" s="42" t="s">
        <v>250</v>
      </c>
      <c r="C125" s="42" t="s">
        <v>250</v>
      </c>
      <c r="D125" s="35" t="s">
        <v>36</v>
      </c>
      <c r="E125" s="36" t="s">
        <v>200</v>
      </c>
      <c r="F125" s="35" t="s">
        <v>220</v>
      </c>
      <c r="G125" s="43" t="s">
        <v>221</v>
      </c>
      <c r="H125" s="37">
        <v>35801</v>
      </c>
      <c r="I125" s="74" t="s">
        <v>273</v>
      </c>
      <c r="J125" s="75">
        <v>35801</v>
      </c>
      <c r="K125" s="74" t="s">
        <v>273</v>
      </c>
      <c r="L125" s="77"/>
      <c r="M125" s="75" t="s">
        <v>269</v>
      </c>
      <c r="N125" s="83" t="s">
        <v>270</v>
      </c>
      <c r="O125" s="40">
        <v>1</v>
      </c>
      <c r="P125" s="56">
        <v>24158</v>
      </c>
      <c r="Q125" s="39" t="s">
        <v>152</v>
      </c>
      <c r="R125" s="56">
        <v>24158</v>
      </c>
      <c r="S125" s="84">
        <v>0</v>
      </c>
      <c r="T125" s="84">
        <v>0</v>
      </c>
      <c r="U125" s="84">
        <v>0</v>
      </c>
      <c r="V125" s="84">
        <v>0</v>
      </c>
      <c r="W125" s="84">
        <v>0</v>
      </c>
      <c r="X125" s="84">
        <v>0</v>
      </c>
      <c r="Y125" s="84">
        <v>0</v>
      </c>
      <c r="Z125" s="56">
        <v>24158</v>
      </c>
      <c r="AA125" s="79">
        <v>0</v>
      </c>
      <c r="AB125" s="79">
        <v>0</v>
      </c>
      <c r="AC125" s="79">
        <v>0</v>
      </c>
      <c r="AD125" s="79">
        <v>0</v>
      </c>
    </row>
    <row r="126" spans="1:30" s="41" customFormat="1" ht="25.5" x14ac:dyDescent="0.25">
      <c r="A126" s="42" t="s">
        <v>21</v>
      </c>
      <c r="B126" s="42" t="s">
        <v>250</v>
      </c>
      <c r="C126" s="42" t="s">
        <v>250</v>
      </c>
      <c r="D126" s="35" t="s">
        <v>36</v>
      </c>
      <c r="E126" s="36" t="s">
        <v>200</v>
      </c>
      <c r="F126" s="35" t="s">
        <v>220</v>
      </c>
      <c r="G126" s="43" t="s">
        <v>221</v>
      </c>
      <c r="H126" s="37">
        <v>25401</v>
      </c>
      <c r="I126" s="74" t="s">
        <v>190</v>
      </c>
      <c r="J126" s="75" t="s">
        <v>295</v>
      </c>
      <c r="K126" s="74" t="s">
        <v>296</v>
      </c>
      <c r="L126" s="77"/>
      <c r="M126" s="75" t="s">
        <v>269</v>
      </c>
      <c r="N126" s="83" t="s">
        <v>270</v>
      </c>
      <c r="O126" s="40">
        <v>2</v>
      </c>
      <c r="P126" s="56">
        <v>700</v>
      </c>
      <c r="Q126" s="39" t="s">
        <v>152</v>
      </c>
      <c r="R126" s="56">
        <v>1400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56">
        <v>1400</v>
      </c>
      <c r="AA126" s="79">
        <v>0</v>
      </c>
      <c r="AB126" s="79">
        <v>0</v>
      </c>
      <c r="AC126" s="79">
        <v>0</v>
      </c>
      <c r="AD126" s="79">
        <v>0</v>
      </c>
    </row>
    <row r="127" spans="1:30" s="41" customFormat="1" x14ac:dyDescent="0.25">
      <c r="A127" s="42" t="s">
        <v>21</v>
      </c>
      <c r="B127" s="42" t="s">
        <v>250</v>
      </c>
      <c r="C127" s="42" t="s">
        <v>250</v>
      </c>
      <c r="D127" s="35" t="s">
        <v>36</v>
      </c>
      <c r="E127" s="36" t="s">
        <v>200</v>
      </c>
      <c r="F127" s="35" t="s">
        <v>220</v>
      </c>
      <c r="G127" s="43" t="s">
        <v>221</v>
      </c>
      <c r="H127" s="37">
        <v>32201</v>
      </c>
      <c r="I127" s="74" t="s">
        <v>297</v>
      </c>
      <c r="J127" s="75">
        <v>32201</v>
      </c>
      <c r="K127" s="74" t="s">
        <v>297</v>
      </c>
      <c r="L127" s="77"/>
      <c r="M127" s="75" t="s">
        <v>269</v>
      </c>
      <c r="N127" s="83" t="s">
        <v>270</v>
      </c>
      <c r="O127" s="40">
        <v>1</v>
      </c>
      <c r="P127" s="56">
        <v>45177</v>
      </c>
      <c r="Q127" s="39" t="s">
        <v>152</v>
      </c>
      <c r="R127" s="56">
        <v>45177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4">
        <v>0</v>
      </c>
      <c r="Z127" s="56">
        <v>45177</v>
      </c>
      <c r="AA127" s="79">
        <v>0</v>
      </c>
      <c r="AB127" s="79">
        <v>0</v>
      </c>
      <c r="AC127" s="79">
        <v>0</v>
      </c>
      <c r="AD127" s="79">
        <v>0</v>
      </c>
    </row>
    <row r="128" spans="1:30" s="41" customFormat="1" x14ac:dyDescent="0.25">
      <c r="A128" s="42" t="s">
        <v>21</v>
      </c>
      <c r="B128" s="42" t="s">
        <v>250</v>
      </c>
      <c r="C128" s="42" t="s">
        <v>250</v>
      </c>
      <c r="D128" s="35" t="s">
        <v>36</v>
      </c>
      <c r="E128" s="36" t="s">
        <v>200</v>
      </c>
      <c r="F128" s="35" t="s">
        <v>220</v>
      </c>
      <c r="G128" s="43" t="s">
        <v>221</v>
      </c>
      <c r="H128" s="43" t="s">
        <v>298</v>
      </c>
      <c r="I128" s="74" t="s">
        <v>299</v>
      </c>
      <c r="J128" s="75">
        <v>31501</v>
      </c>
      <c r="K128" s="74" t="s">
        <v>300</v>
      </c>
      <c r="L128" s="77"/>
      <c r="M128" s="75" t="s">
        <v>269</v>
      </c>
      <c r="N128" s="83" t="s">
        <v>270</v>
      </c>
      <c r="O128" s="40">
        <v>7</v>
      </c>
      <c r="P128" s="56">
        <v>150</v>
      </c>
      <c r="Q128" s="39" t="s">
        <v>152</v>
      </c>
      <c r="R128" s="106">
        <v>1050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84">
        <v>0</v>
      </c>
      <c r="Z128" s="56">
        <v>1050</v>
      </c>
      <c r="AA128" s="79">
        <v>0</v>
      </c>
      <c r="AB128" s="79">
        <v>0</v>
      </c>
      <c r="AC128" s="79">
        <v>0</v>
      </c>
      <c r="AD128" s="79">
        <v>0</v>
      </c>
    </row>
    <row r="129" spans="1:30" s="41" customFormat="1" ht="25.5" x14ac:dyDescent="0.25">
      <c r="A129" s="42" t="s">
        <v>21</v>
      </c>
      <c r="B129" s="42" t="s">
        <v>250</v>
      </c>
      <c r="C129" s="42" t="s">
        <v>250</v>
      </c>
      <c r="D129" s="35" t="s">
        <v>36</v>
      </c>
      <c r="E129" s="36" t="s">
        <v>200</v>
      </c>
      <c r="F129" s="35" t="s">
        <v>220</v>
      </c>
      <c r="G129" s="43" t="s">
        <v>221</v>
      </c>
      <c r="H129" s="43" t="s">
        <v>147</v>
      </c>
      <c r="I129" s="74" t="s">
        <v>301</v>
      </c>
      <c r="J129" s="75">
        <v>31401</v>
      </c>
      <c r="K129" s="74" t="s">
        <v>301</v>
      </c>
      <c r="L129" s="77"/>
      <c r="M129" s="75" t="s">
        <v>269</v>
      </c>
      <c r="N129" s="83" t="s">
        <v>270</v>
      </c>
      <c r="O129" s="40">
        <v>1</v>
      </c>
      <c r="P129" s="56">
        <v>800</v>
      </c>
      <c r="Q129" s="39" t="s">
        <v>152</v>
      </c>
      <c r="R129" s="106">
        <v>800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4">
        <v>0</v>
      </c>
      <c r="Z129" s="56">
        <v>800</v>
      </c>
      <c r="AA129" s="79">
        <v>0</v>
      </c>
      <c r="AB129" s="79">
        <v>0</v>
      </c>
      <c r="AC129" s="79">
        <v>0</v>
      </c>
      <c r="AD129" s="79">
        <v>0</v>
      </c>
    </row>
    <row r="130" spans="1:30" s="41" customFormat="1" x14ac:dyDescent="0.25">
      <c r="A130" s="34" t="s">
        <v>21</v>
      </c>
      <c r="B130" s="34" t="s">
        <v>303</v>
      </c>
      <c r="C130" s="34" t="s">
        <v>303</v>
      </c>
      <c r="D130" s="35" t="s">
        <v>36</v>
      </c>
      <c r="E130" s="36" t="s">
        <v>37</v>
      </c>
      <c r="F130" s="35" t="s">
        <v>36</v>
      </c>
      <c r="G130" s="36" t="s">
        <v>38</v>
      </c>
      <c r="H130" s="37">
        <v>21101</v>
      </c>
      <c r="I130" s="74" t="s">
        <v>304</v>
      </c>
      <c r="J130" s="74" t="s">
        <v>305</v>
      </c>
      <c r="K130" s="87" t="s">
        <v>306</v>
      </c>
      <c r="L130" s="77"/>
      <c r="M130" s="75"/>
      <c r="N130" s="38" t="s">
        <v>51</v>
      </c>
      <c r="O130" s="40">
        <v>10</v>
      </c>
      <c r="P130" s="56">
        <v>43.79</v>
      </c>
      <c r="Q130" s="39" t="s">
        <v>44</v>
      </c>
      <c r="R130" s="56">
        <f>O130*P130</f>
        <v>437.9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84">
        <v>0</v>
      </c>
      <c r="Z130" s="56">
        <f>R130</f>
        <v>437.9</v>
      </c>
      <c r="AA130" s="79">
        <v>0</v>
      </c>
      <c r="AB130" s="79">
        <v>0</v>
      </c>
      <c r="AC130" s="79">
        <v>0</v>
      </c>
      <c r="AD130" s="79">
        <v>0</v>
      </c>
    </row>
    <row r="131" spans="1:30" s="41" customFormat="1" ht="25.5" x14ac:dyDescent="0.25">
      <c r="A131" s="34" t="s">
        <v>21</v>
      </c>
      <c r="B131" s="34" t="s">
        <v>303</v>
      </c>
      <c r="C131" s="34" t="s">
        <v>303</v>
      </c>
      <c r="D131" s="35" t="s">
        <v>36</v>
      </c>
      <c r="E131" s="36" t="s">
        <v>37</v>
      </c>
      <c r="F131" s="35" t="s">
        <v>36</v>
      </c>
      <c r="G131" s="36" t="s">
        <v>38</v>
      </c>
      <c r="H131" s="37">
        <v>21101</v>
      </c>
      <c r="I131" s="74" t="s">
        <v>304</v>
      </c>
      <c r="J131" s="74" t="s">
        <v>307</v>
      </c>
      <c r="K131" s="88" t="s">
        <v>308</v>
      </c>
      <c r="L131" s="77"/>
      <c r="M131" s="75"/>
      <c r="N131" s="38" t="s">
        <v>309</v>
      </c>
      <c r="O131" s="40">
        <v>5</v>
      </c>
      <c r="P131" s="56">
        <v>44.46</v>
      </c>
      <c r="Q131" s="39" t="s">
        <v>44</v>
      </c>
      <c r="R131" s="56">
        <f>O131*P131</f>
        <v>222.3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84">
        <v>0</v>
      </c>
      <c r="Z131" s="56">
        <f t="shared" ref="Z131:Z176" si="2">R131</f>
        <v>222.3</v>
      </c>
      <c r="AA131" s="79">
        <v>0</v>
      </c>
      <c r="AB131" s="79">
        <v>0</v>
      </c>
      <c r="AC131" s="79">
        <v>0</v>
      </c>
      <c r="AD131" s="79">
        <v>0</v>
      </c>
    </row>
    <row r="132" spans="1:30" s="41" customFormat="1" x14ac:dyDescent="0.25">
      <c r="A132" s="34" t="s">
        <v>21</v>
      </c>
      <c r="B132" s="34" t="s">
        <v>303</v>
      </c>
      <c r="C132" s="34" t="s">
        <v>303</v>
      </c>
      <c r="D132" s="35" t="s">
        <v>36</v>
      </c>
      <c r="E132" s="36" t="s">
        <v>37</v>
      </c>
      <c r="F132" s="35" t="s">
        <v>36</v>
      </c>
      <c r="G132" s="36" t="s">
        <v>38</v>
      </c>
      <c r="H132" s="37">
        <v>21101</v>
      </c>
      <c r="I132" s="74" t="s">
        <v>304</v>
      </c>
      <c r="J132" s="74" t="s">
        <v>310</v>
      </c>
      <c r="K132" s="81" t="s">
        <v>311</v>
      </c>
      <c r="L132" s="77"/>
      <c r="M132" s="75"/>
      <c r="N132" s="38" t="s">
        <v>43</v>
      </c>
      <c r="O132" s="40">
        <v>10</v>
      </c>
      <c r="P132" s="56">
        <v>9.01</v>
      </c>
      <c r="Q132" s="39" t="s">
        <v>44</v>
      </c>
      <c r="R132" s="56">
        <f>O132*P132</f>
        <v>90.1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84">
        <v>0</v>
      </c>
      <c r="Z132" s="56">
        <f t="shared" si="2"/>
        <v>90.1</v>
      </c>
      <c r="AA132" s="79">
        <v>0</v>
      </c>
      <c r="AB132" s="79">
        <v>0</v>
      </c>
      <c r="AC132" s="79">
        <v>0</v>
      </c>
      <c r="AD132" s="79">
        <v>0</v>
      </c>
    </row>
    <row r="133" spans="1:30" s="41" customFormat="1" ht="25.5" x14ac:dyDescent="0.25">
      <c r="A133" s="34" t="s">
        <v>21</v>
      </c>
      <c r="B133" s="34" t="s">
        <v>303</v>
      </c>
      <c r="C133" s="34" t="s">
        <v>303</v>
      </c>
      <c r="D133" s="35" t="s">
        <v>36</v>
      </c>
      <c r="E133" s="36" t="s">
        <v>37</v>
      </c>
      <c r="F133" s="35" t="s">
        <v>36</v>
      </c>
      <c r="G133" s="36" t="s">
        <v>38</v>
      </c>
      <c r="H133" s="37">
        <v>21101</v>
      </c>
      <c r="I133" s="74" t="s">
        <v>304</v>
      </c>
      <c r="J133" s="74" t="s">
        <v>59</v>
      </c>
      <c r="K133" s="87" t="s">
        <v>312</v>
      </c>
      <c r="L133" s="77"/>
      <c r="M133" s="75"/>
      <c r="N133" s="38" t="s">
        <v>43</v>
      </c>
      <c r="O133" s="40">
        <v>24</v>
      </c>
      <c r="P133" s="56">
        <v>3.72</v>
      </c>
      <c r="Q133" s="39" t="s">
        <v>44</v>
      </c>
      <c r="R133" s="56">
        <f>O133*P133</f>
        <v>89.28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84">
        <v>0</v>
      </c>
      <c r="Z133" s="56">
        <f t="shared" si="2"/>
        <v>89.28</v>
      </c>
      <c r="AA133" s="79">
        <v>0</v>
      </c>
      <c r="AB133" s="79">
        <v>0</v>
      </c>
      <c r="AC133" s="79">
        <v>0</v>
      </c>
      <c r="AD133" s="79">
        <v>0</v>
      </c>
    </row>
    <row r="134" spans="1:30" s="41" customFormat="1" x14ac:dyDescent="0.25">
      <c r="A134" s="34" t="s">
        <v>21</v>
      </c>
      <c r="B134" s="34" t="s">
        <v>303</v>
      </c>
      <c r="C134" s="34" t="s">
        <v>303</v>
      </c>
      <c r="D134" s="35" t="s">
        <v>36</v>
      </c>
      <c r="E134" s="36" t="s">
        <v>37</v>
      </c>
      <c r="F134" s="35" t="s">
        <v>36</v>
      </c>
      <c r="G134" s="36" t="s">
        <v>38</v>
      </c>
      <c r="H134" s="37">
        <v>21101</v>
      </c>
      <c r="I134" s="74" t="s">
        <v>304</v>
      </c>
      <c r="J134" s="74" t="s">
        <v>313</v>
      </c>
      <c r="K134" s="81" t="s">
        <v>314</v>
      </c>
      <c r="L134" s="77"/>
      <c r="M134" s="75"/>
      <c r="N134" s="38" t="s">
        <v>43</v>
      </c>
      <c r="O134" s="40">
        <v>20</v>
      </c>
      <c r="P134" s="56">
        <v>2</v>
      </c>
      <c r="Q134" s="39" t="s">
        <v>44</v>
      </c>
      <c r="R134" s="56">
        <f>O134*P134</f>
        <v>40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84">
        <v>0</v>
      </c>
      <c r="Z134" s="56">
        <f t="shared" si="2"/>
        <v>40</v>
      </c>
      <c r="AA134" s="79">
        <v>0</v>
      </c>
      <c r="AB134" s="79">
        <v>0</v>
      </c>
      <c r="AC134" s="79">
        <v>0</v>
      </c>
      <c r="AD134" s="79">
        <v>0</v>
      </c>
    </row>
    <row r="135" spans="1:30" s="41" customFormat="1" x14ac:dyDescent="0.25">
      <c r="A135" s="34" t="s">
        <v>21</v>
      </c>
      <c r="B135" s="34" t="s">
        <v>303</v>
      </c>
      <c r="C135" s="34" t="s">
        <v>303</v>
      </c>
      <c r="D135" s="35" t="s">
        <v>36</v>
      </c>
      <c r="E135" s="36" t="s">
        <v>37</v>
      </c>
      <c r="F135" s="35" t="s">
        <v>36</v>
      </c>
      <c r="G135" s="36" t="s">
        <v>38</v>
      </c>
      <c r="H135" s="37">
        <v>21101</v>
      </c>
      <c r="I135" s="74" t="s">
        <v>304</v>
      </c>
      <c r="J135" s="74" t="s">
        <v>315</v>
      </c>
      <c r="K135" s="81" t="s">
        <v>316</v>
      </c>
      <c r="L135" s="77"/>
      <c r="M135" s="75"/>
      <c r="N135" s="38" t="s">
        <v>73</v>
      </c>
      <c r="O135" s="40">
        <v>1</v>
      </c>
      <c r="P135" s="56">
        <v>192.37</v>
      </c>
      <c r="Q135" s="39" t="s">
        <v>44</v>
      </c>
      <c r="R135" s="56">
        <f>O135*P135</f>
        <v>192.37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84">
        <v>0</v>
      </c>
      <c r="Z135" s="56">
        <f t="shared" si="2"/>
        <v>192.37</v>
      </c>
      <c r="AA135" s="79">
        <v>0</v>
      </c>
      <c r="AB135" s="79">
        <v>0</v>
      </c>
      <c r="AC135" s="79">
        <v>0</v>
      </c>
      <c r="AD135" s="79">
        <v>0</v>
      </c>
    </row>
    <row r="136" spans="1:30" s="41" customFormat="1" ht="25.5" x14ac:dyDescent="0.25">
      <c r="A136" s="34" t="s">
        <v>21</v>
      </c>
      <c r="B136" s="34" t="s">
        <v>303</v>
      </c>
      <c r="C136" s="34" t="s">
        <v>303</v>
      </c>
      <c r="D136" s="35" t="s">
        <v>36</v>
      </c>
      <c r="E136" s="36" t="s">
        <v>37</v>
      </c>
      <c r="F136" s="35" t="s">
        <v>36</v>
      </c>
      <c r="G136" s="36" t="s">
        <v>38</v>
      </c>
      <c r="H136" s="37">
        <v>21101</v>
      </c>
      <c r="I136" s="74" t="s">
        <v>304</v>
      </c>
      <c r="J136" s="74" t="s">
        <v>317</v>
      </c>
      <c r="K136" s="81" t="s">
        <v>318</v>
      </c>
      <c r="L136" s="77"/>
      <c r="M136" s="75"/>
      <c r="N136" s="38" t="s">
        <v>73</v>
      </c>
      <c r="O136" s="40">
        <v>2</v>
      </c>
      <c r="P136" s="56">
        <v>37.340000000000003</v>
      </c>
      <c r="Q136" s="39" t="s">
        <v>44</v>
      </c>
      <c r="R136" s="56">
        <f>O136*P136</f>
        <v>74.680000000000007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84">
        <v>0</v>
      </c>
      <c r="Z136" s="56">
        <f t="shared" si="2"/>
        <v>74.680000000000007</v>
      </c>
      <c r="AA136" s="79">
        <v>0</v>
      </c>
      <c r="AB136" s="79">
        <v>0</v>
      </c>
      <c r="AC136" s="79">
        <v>0</v>
      </c>
      <c r="AD136" s="79">
        <v>0</v>
      </c>
    </row>
    <row r="137" spans="1:30" s="41" customFormat="1" x14ac:dyDescent="0.25">
      <c r="A137" s="34" t="s">
        <v>21</v>
      </c>
      <c r="B137" s="34" t="s">
        <v>303</v>
      </c>
      <c r="C137" s="34" t="s">
        <v>303</v>
      </c>
      <c r="D137" s="35" t="s">
        <v>36</v>
      </c>
      <c r="E137" s="36" t="s">
        <v>37</v>
      </c>
      <c r="F137" s="35" t="s">
        <v>36</v>
      </c>
      <c r="G137" s="36" t="s">
        <v>38</v>
      </c>
      <c r="H137" s="37">
        <v>21101</v>
      </c>
      <c r="I137" s="74" t="s">
        <v>304</v>
      </c>
      <c r="J137" s="74" t="s">
        <v>319</v>
      </c>
      <c r="K137" s="81" t="s">
        <v>320</v>
      </c>
      <c r="L137" s="77"/>
      <c r="M137" s="75"/>
      <c r="N137" s="38" t="s">
        <v>43</v>
      </c>
      <c r="O137" s="40">
        <v>24</v>
      </c>
      <c r="P137" s="56">
        <v>3.72</v>
      </c>
      <c r="Q137" s="39" t="s">
        <v>44</v>
      </c>
      <c r="R137" s="56">
        <f>O137*P137</f>
        <v>89.28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84">
        <v>0</v>
      </c>
      <c r="Z137" s="56">
        <f t="shared" si="2"/>
        <v>89.28</v>
      </c>
      <c r="AA137" s="79">
        <v>0</v>
      </c>
      <c r="AB137" s="79">
        <v>0</v>
      </c>
      <c r="AC137" s="79">
        <v>0</v>
      </c>
      <c r="AD137" s="79">
        <v>0</v>
      </c>
    </row>
    <row r="138" spans="1:30" s="41" customFormat="1" x14ac:dyDescent="0.25">
      <c r="A138" s="34" t="s">
        <v>21</v>
      </c>
      <c r="B138" s="34" t="s">
        <v>303</v>
      </c>
      <c r="C138" s="34" t="s">
        <v>303</v>
      </c>
      <c r="D138" s="35" t="s">
        <v>36</v>
      </c>
      <c r="E138" s="36" t="s">
        <v>37</v>
      </c>
      <c r="F138" s="35" t="s">
        <v>36</v>
      </c>
      <c r="G138" s="36" t="s">
        <v>38</v>
      </c>
      <c r="H138" s="37">
        <v>21101</v>
      </c>
      <c r="I138" s="74" t="s">
        <v>304</v>
      </c>
      <c r="J138" s="74" t="s">
        <v>321</v>
      </c>
      <c r="K138" s="81" t="s">
        <v>322</v>
      </c>
      <c r="L138" s="77"/>
      <c r="M138" s="75"/>
      <c r="N138" s="38" t="s">
        <v>43</v>
      </c>
      <c r="O138" s="40">
        <v>24</v>
      </c>
      <c r="P138" s="56">
        <v>3.72</v>
      </c>
      <c r="Q138" s="39" t="s">
        <v>44</v>
      </c>
      <c r="R138" s="56">
        <f>O138*P138</f>
        <v>89.28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84">
        <v>0</v>
      </c>
      <c r="Z138" s="56">
        <f t="shared" si="2"/>
        <v>89.28</v>
      </c>
      <c r="AA138" s="79">
        <v>0</v>
      </c>
      <c r="AB138" s="79">
        <v>0</v>
      </c>
      <c r="AC138" s="79">
        <v>0</v>
      </c>
      <c r="AD138" s="79">
        <v>0</v>
      </c>
    </row>
    <row r="139" spans="1:30" s="41" customFormat="1" ht="25.5" x14ac:dyDescent="0.25">
      <c r="A139" s="34" t="s">
        <v>21</v>
      </c>
      <c r="B139" s="34" t="s">
        <v>303</v>
      </c>
      <c r="C139" s="34" t="s">
        <v>303</v>
      </c>
      <c r="D139" s="35" t="s">
        <v>36</v>
      </c>
      <c r="E139" s="36" t="s">
        <v>37</v>
      </c>
      <c r="F139" s="35" t="s">
        <v>36</v>
      </c>
      <c r="G139" s="36" t="s">
        <v>38</v>
      </c>
      <c r="H139" s="37">
        <v>21101</v>
      </c>
      <c r="I139" s="74" t="s">
        <v>304</v>
      </c>
      <c r="J139" s="74" t="s">
        <v>321</v>
      </c>
      <c r="K139" s="81" t="s">
        <v>323</v>
      </c>
      <c r="L139" s="77"/>
      <c r="M139" s="75"/>
      <c r="N139" s="38" t="s">
        <v>73</v>
      </c>
      <c r="O139" s="40">
        <v>2</v>
      </c>
      <c r="P139" s="56">
        <v>18.489999999999998</v>
      </c>
      <c r="Q139" s="39" t="s">
        <v>44</v>
      </c>
      <c r="R139" s="56">
        <f>O139*P139</f>
        <v>36.979999999999997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84">
        <v>0</v>
      </c>
      <c r="Z139" s="56">
        <f t="shared" si="2"/>
        <v>36.979999999999997</v>
      </c>
      <c r="AA139" s="79">
        <v>0</v>
      </c>
      <c r="AB139" s="79">
        <v>0</v>
      </c>
      <c r="AC139" s="79">
        <v>0</v>
      </c>
      <c r="AD139" s="79">
        <v>0</v>
      </c>
    </row>
    <row r="140" spans="1:30" s="41" customFormat="1" x14ac:dyDescent="0.25">
      <c r="A140" s="34" t="s">
        <v>21</v>
      </c>
      <c r="B140" s="34" t="s">
        <v>303</v>
      </c>
      <c r="C140" s="34" t="s">
        <v>303</v>
      </c>
      <c r="D140" s="35" t="s">
        <v>36</v>
      </c>
      <c r="E140" s="36" t="s">
        <v>37</v>
      </c>
      <c r="F140" s="35" t="s">
        <v>36</v>
      </c>
      <c r="G140" s="36" t="s">
        <v>38</v>
      </c>
      <c r="H140" s="37">
        <v>21101</v>
      </c>
      <c r="I140" s="74" t="s">
        <v>304</v>
      </c>
      <c r="J140" s="74" t="s">
        <v>280</v>
      </c>
      <c r="K140" s="81" t="s">
        <v>281</v>
      </c>
      <c r="L140" s="77"/>
      <c r="M140" s="75"/>
      <c r="N140" s="38" t="s">
        <v>51</v>
      </c>
      <c r="O140" s="40">
        <v>20</v>
      </c>
      <c r="P140" s="56">
        <v>9.08</v>
      </c>
      <c r="Q140" s="39" t="s">
        <v>44</v>
      </c>
      <c r="R140" s="56">
        <f>O140*P140</f>
        <v>181.6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84">
        <v>0</v>
      </c>
      <c r="Z140" s="56">
        <f t="shared" si="2"/>
        <v>181.6</v>
      </c>
      <c r="AA140" s="79">
        <v>0</v>
      </c>
      <c r="AB140" s="79">
        <v>0</v>
      </c>
      <c r="AC140" s="79">
        <v>0</v>
      </c>
      <c r="AD140" s="79">
        <v>0</v>
      </c>
    </row>
    <row r="141" spans="1:30" s="41" customFormat="1" x14ac:dyDescent="0.25">
      <c r="A141" s="34" t="s">
        <v>21</v>
      </c>
      <c r="B141" s="34" t="s">
        <v>303</v>
      </c>
      <c r="C141" s="34" t="s">
        <v>303</v>
      </c>
      <c r="D141" s="35" t="s">
        <v>36</v>
      </c>
      <c r="E141" s="36" t="s">
        <v>37</v>
      </c>
      <c r="F141" s="35" t="s">
        <v>36</v>
      </c>
      <c r="G141" s="36" t="s">
        <v>38</v>
      </c>
      <c r="H141" s="37">
        <v>21101</v>
      </c>
      <c r="I141" s="74" t="s">
        <v>304</v>
      </c>
      <c r="J141" s="74" t="s">
        <v>324</v>
      </c>
      <c r="K141" s="81" t="s">
        <v>325</v>
      </c>
      <c r="L141" s="77"/>
      <c r="M141" s="75"/>
      <c r="N141" s="38" t="s">
        <v>73</v>
      </c>
      <c r="O141" s="40">
        <v>2</v>
      </c>
      <c r="P141" s="56">
        <v>178.64</v>
      </c>
      <c r="Q141" s="39" t="s">
        <v>44</v>
      </c>
      <c r="R141" s="56">
        <f>O141*P141</f>
        <v>357.28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84">
        <v>0</v>
      </c>
      <c r="Z141" s="56">
        <f t="shared" si="2"/>
        <v>357.28</v>
      </c>
      <c r="AA141" s="79">
        <v>0</v>
      </c>
      <c r="AB141" s="79">
        <v>0</v>
      </c>
      <c r="AC141" s="79">
        <v>0</v>
      </c>
      <c r="AD141" s="79">
        <v>0</v>
      </c>
    </row>
    <row r="142" spans="1:30" s="41" customFormat="1" ht="25.5" x14ac:dyDescent="0.25">
      <c r="A142" s="34" t="s">
        <v>21</v>
      </c>
      <c r="B142" s="34" t="s">
        <v>303</v>
      </c>
      <c r="C142" s="34" t="s">
        <v>303</v>
      </c>
      <c r="D142" s="35" t="s">
        <v>36</v>
      </c>
      <c r="E142" s="36" t="s">
        <v>37</v>
      </c>
      <c r="F142" s="35" t="s">
        <v>36</v>
      </c>
      <c r="G142" s="36" t="s">
        <v>38</v>
      </c>
      <c r="H142" s="37">
        <v>21101</v>
      </c>
      <c r="I142" s="74" t="s">
        <v>304</v>
      </c>
      <c r="J142" s="74" t="s">
        <v>326</v>
      </c>
      <c r="K142" s="81" t="s">
        <v>327</v>
      </c>
      <c r="L142" s="77"/>
      <c r="M142" s="75"/>
      <c r="N142" s="38" t="s">
        <v>43</v>
      </c>
      <c r="O142" s="40">
        <v>10</v>
      </c>
      <c r="P142" s="56">
        <v>46.28</v>
      </c>
      <c r="Q142" s="39" t="s">
        <v>44</v>
      </c>
      <c r="R142" s="56">
        <f>O142*P142</f>
        <v>462.8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84">
        <v>0</v>
      </c>
      <c r="Z142" s="56">
        <f t="shared" si="2"/>
        <v>462.8</v>
      </c>
      <c r="AA142" s="79">
        <v>0</v>
      </c>
      <c r="AB142" s="79">
        <v>0</v>
      </c>
      <c r="AC142" s="79">
        <v>0</v>
      </c>
      <c r="AD142" s="79">
        <v>0</v>
      </c>
    </row>
    <row r="143" spans="1:30" s="41" customFormat="1" ht="25.5" x14ac:dyDescent="0.25">
      <c r="A143" s="34" t="s">
        <v>21</v>
      </c>
      <c r="B143" s="34" t="s">
        <v>303</v>
      </c>
      <c r="C143" s="34" t="s">
        <v>303</v>
      </c>
      <c r="D143" s="35" t="s">
        <v>36</v>
      </c>
      <c r="E143" s="36" t="s">
        <v>37</v>
      </c>
      <c r="F143" s="35" t="s">
        <v>36</v>
      </c>
      <c r="G143" s="36" t="s">
        <v>38</v>
      </c>
      <c r="H143" s="37">
        <v>21101</v>
      </c>
      <c r="I143" s="74" t="s">
        <v>304</v>
      </c>
      <c r="J143" s="74" t="s">
        <v>328</v>
      </c>
      <c r="K143" s="81" t="s">
        <v>329</v>
      </c>
      <c r="L143" s="77"/>
      <c r="M143" s="75"/>
      <c r="N143" s="38" t="s">
        <v>43</v>
      </c>
      <c r="O143" s="40">
        <v>10</v>
      </c>
      <c r="P143" s="56">
        <v>10.87</v>
      </c>
      <c r="Q143" s="39" t="s">
        <v>44</v>
      </c>
      <c r="R143" s="56">
        <f>O143*P143</f>
        <v>108.69999999999999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84">
        <v>0</v>
      </c>
      <c r="Z143" s="56">
        <f t="shared" si="2"/>
        <v>108.69999999999999</v>
      </c>
      <c r="AA143" s="56">
        <v>0</v>
      </c>
      <c r="AB143" s="56">
        <v>0</v>
      </c>
      <c r="AC143" s="56">
        <v>0</v>
      </c>
      <c r="AD143" s="56">
        <v>0</v>
      </c>
    </row>
    <row r="144" spans="1:30" s="41" customFormat="1" x14ac:dyDescent="0.25">
      <c r="A144" s="34" t="s">
        <v>21</v>
      </c>
      <c r="B144" s="34" t="s">
        <v>303</v>
      </c>
      <c r="C144" s="34" t="s">
        <v>303</v>
      </c>
      <c r="D144" s="35" t="s">
        <v>36</v>
      </c>
      <c r="E144" s="36" t="s">
        <v>37</v>
      </c>
      <c r="F144" s="35" t="s">
        <v>36</v>
      </c>
      <c r="G144" s="36" t="s">
        <v>38</v>
      </c>
      <c r="H144" s="37">
        <v>21101</v>
      </c>
      <c r="I144" s="74" t="s">
        <v>304</v>
      </c>
      <c r="J144" s="74" t="s">
        <v>330</v>
      </c>
      <c r="K144" s="81" t="s">
        <v>331</v>
      </c>
      <c r="L144" s="77"/>
      <c r="M144" s="75"/>
      <c r="N144" s="38" t="s">
        <v>43</v>
      </c>
      <c r="O144" s="40">
        <v>10</v>
      </c>
      <c r="P144" s="56">
        <v>41.79</v>
      </c>
      <c r="Q144" s="39" t="s">
        <v>44</v>
      </c>
      <c r="R144" s="56">
        <f>O144*P144</f>
        <v>417.9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84">
        <v>0</v>
      </c>
      <c r="Z144" s="56">
        <f t="shared" si="2"/>
        <v>417.9</v>
      </c>
      <c r="AA144" s="56">
        <v>0</v>
      </c>
      <c r="AB144" s="56">
        <v>0</v>
      </c>
      <c r="AC144" s="56">
        <v>0</v>
      </c>
      <c r="AD144" s="56">
        <v>0</v>
      </c>
    </row>
    <row r="145" spans="1:30" s="41" customFormat="1" ht="25.5" x14ac:dyDescent="0.25">
      <c r="A145" s="34" t="s">
        <v>21</v>
      </c>
      <c r="B145" s="34" t="s">
        <v>303</v>
      </c>
      <c r="C145" s="34" t="s">
        <v>303</v>
      </c>
      <c r="D145" s="35" t="s">
        <v>36</v>
      </c>
      <c r="E145" s="36" t="s">
        <v>37</v>
      </c>
      <c r="F145" s="35" t="s">
        <v>36</v>
      </c>
      <c r="G145" s="36" t="s">
        <v>38</v>
      </c>
      <c r="H145" s="37">
        <v>21101</v>
      </c>
      <c r="I145" s="74" t="s">
        <v>304</v>
      </c>
      <c r="J145" s="74" t="s">
        <v>278</v>
      </c>
      <c r="K145" s="81" t="s">
        <v>332</v>
      </c>
      <c r="L145" s="77"/>
      <c r="M145" s="75"/>
      <c r="N145" s="38" t="s">
        <v>73</v>
      </c>
      <c r="O145" s="40">
        <v>20</v>
      </c>
      <c r="P145" s="56">
        <v>106.91</v>
      </c>
      <c r="Q145" s="39" t="s">
        <v>44</v>
      </c>
      <c r="R145" s="56">
        <f>O145*P145</f>
        <v>2138.1999999999998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84">
        <v>0</v>
      </c>
      <c r="Z145" s="56">
        <f t="shared" si="2"/>
        <v>2138.1999999999998</v>
      </c>
      <c r="AA145" s="56">
        <v>0</v>
      </c>
      <c r="AB145" s="56">
        <v>0</v>
      </c>
      <c r="AC145" s="56">
        <v>0</v>
      </c>
      <c r="AD145" s="56">
        <v>0</v>
      </c>
    </row>
    <row r="146" spans="1:30" s="41" customFormat="1" x14ac:dyDescent="0.25">
      <c r="A146" s="34" t="s">
        <v>21</v>
      </c>
      <c r="B146" s="34" t="s">
        <v>303</v>
      </c>
      <c r="C146" s="34" t="s">
        <v>303</v>
      </c>
      <c r="D146" s="35" t="s">
        <v>36</v>
      </c>
      <c r="E146" s="36" t="s">
        <v>37</v>
      </c>
      <c r="F146" s="35" t="s">
        <v>36</v>
      </c>
      <c r="G146" s="36" t="s">
        <v>38</v>
      </c>
      <c r="H146" s="37">
        <v>21101</v>
      </c>
      <c r="I146" s="74" t="s">
        <v>304</v>
      </c>
      <c r="J146" s="74" t="s">
        <v>333</v>
      </c>
      <c r="K146" s="81" t="s">
        <v>334</v>
      </c>
      <c r="L146" s="77"/>
      <c r="M146" s="75"/>
      <c r="N146" s="38" t="s">
        <v>43</v>
      </c>
      <c r="O146" s="40">
        <v>5</v>
      </c>
      <c r="P146" s="56">
        <v>39.5</v>
      </c>
      <c r="Q146" s="39" t="s">
        <v>44</v>
      </c>
      <c r="R146" s="56">
        <f>O146*P146</f>
        <v>197.5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84">
        <v>0</v>
      </c>
      <c r="Z146" s="56">
        <f t="shared" si="2"/>
        <v>197.5</v>
      </c>
      <c r="AA146" s="56">
        <v>0</v>
      </c>
      <c r="AB146" s="56">
        <v>0</v>
      </c>
      <c r="AC146" s="56">
        <v>0</v>
      </c>
      <c r="AD146" s="56">
        <v>0</v>
      </c>
    </row>
    <row r="147" spans="1:30" s="41" customFormat="1" ht="25.5" x14ac:dyDescent="0.25">
      <c r="A147" s="34" t="s">
        <v>21</v>
      </c>
      <c r="B147" s="34" t="s">
        <v>303</v>
      </c>
      <c r="C147" s="34" t="s">
        <v>303</v>
      </c>
      <c r="D147" s="35" t="s">
        <v>36</v>
      </c>
      <c r="E147" s="36" t="s">
        <v>37</v>
      </c>
      <c r="F147" s="35" t="s">
        <v>36</v>
      </c>
      <c r="G147" s="36" t="s">
        <v>38</v>
      </c>
      <c r="H147" s="37">
        <v>21101</v>
      </c>
      <c r="I147" s="74" t="s">
        <v>304</v>
      </c>
      <c r="J147" s="74" t="s">
        <v>335</v>
      </c>
      <c r="K147" s="81" t="s">
        <v>336</v>
      </c>
      <c r="L147" s="77"/>
      <c r="M147" s="75"/>
      <c r="N147" s="38" t="s">
        <v>43</v>
      </c>
      <c r="O147" s="40">
        <v>15</v>
      </c>
      <c r="P147" s="56">
        <v>3.23</v>
      </c>
      <c r="Q147" s="39" t="s">
        <v>44</v>
      </c>
      <c r="R147" s="56">
        <f>O147*P147</f>
        <v>48.45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84">
        <v>0</v>
      </c>
      <c r="Z147" s="56">
        <f t="shared" si="2"/>
        <v>48.45</v>
      </c>
      <c r="AA147" s="56">
        <v>0</v>
      </c>
      <c r="AB147" s="56">
        <v>0</v>
      </c>
      <c r="AC147" s="56">
        <v>0</v>
      </c>
      <c r="AD147" s="56">
        <v>0</v>
      </c>
    </row>
    <row r="148" spans="1:30" s="41" customFormat="1" x14ac:dyDescent="0.25">
      <c r="A148" s="34" t="s">
        <v>21</v>
      </c>
      <c r="B148" s="34" t="s">
        <v>303</v>
      </c>
      <c r="C148" s="34" t="s">
        <v>303</v>
      </c>
      <c r="D148" s="35" t="s">
        <v>36</v>
      </c>
      <c r="E148" s="36" t="s">
        <v>37</v>
      </c>
      <c r="F148" s="35" t="s">
        <v>36</v>
      </c>
      <c r="G148" s="36" t="s">
        <v>38</v>
      </c>
      <c r="H148" s="37">
        <v>21101</v>
      </c>
      <c r="I148" s="74" t="s">
        <v>304</v>
      </c>
      <c r="J148" s="74" t="s">
        <v>337</v>
      </c>
      <c r="K148" s="81" t="s">
        <v>338</v>
      </c>
      <c r="L148" s="77"/>
      <c r="M148" s="75"/>
      <c r="N148" s="38" t="s">
        <v>73</v>
      </c>
      <c r="O148" s="40">
        <v>1</v>
      </c>
      <c r="P148" s="56">
        <v>70.47</v>
      </c>
      <c r="Q148" s="39" t="s">
        <v>44</v>
      </c>
      <c r="R148" s="56">
        <f>O148*P148</f>
        <v>70.47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84">
        <v>0</v>
      </c>
      <c r="Z148" s="56">
        <f t="shared" si="2"/>
        <v>70.47</v>
      </c>
      <c r="AA148" s="56">
        <v>0</v>
      </c>
      <c r="AB148" s="56">
        <v>0</v>
      </c>
      <c r="AC148" s="56">
        <v>0</v>
      </c>
      <c r="AD148" s="56">
        <v>0</v>
      </c>
    </row>
    <row r="149" spans="1:30" s="41" customFormat="1" ht="25.5" x14ac:dyDescent="0.25">
      <c r="A149" s="34" t="s">
        <v>21</v>
      </c>
      <c r="B149" s="34" t="s">
        <v>303</v>
      </c>
      <c r="C149" s="34" t="s">
        <v>303</v>
      </c>
      <c r="D149" s="35" t="s">
        <v>36</v>
      </c>
      <c r="E149" s="36" t="s">
        <v>37</v>
      </c>
      <c r="F149" s="35" t="s">
        <v>36</v>
      </c>
      <c r="G149" s="36" t="s">
        <v>38</v>
      </c>
      <c r="H149" s="37">
        <v>21101</v>
      </c>
      <c r="I149" s="74" t="s">
        <v>304</v>
      </c>
      <c r="J149" s="74" t="s">
        <v>339</v>
      </c>
      <c r="K149" s="81" t="s">
        <v>340</v>
      </c>
      <c r="L149" s="77"/>
      <c r="M149" s="75"/>
      <c r="N149" s="38" t="s">
        <v>43</v>
      </c>
      <c r="O149" s="40">
        <v>1</v>
      </c>
      <c r="P149" s="56">
        <v>4200</v>
      </c>
      <c r="Q149" s="39" t="s">
        <v>44</v>
      </c>
      <c r="R149" s="56">
        <f>O149*P149</f>
        <v>4200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84">
        <v>0</v>
      </c>
      <c r="Z149" s="56">
        <f t="shared" si="2"/>
        <v>4200</v>
      </c>
      <c r="AA149" s="56">
        <v>0</v>
      </c>
      <c r="AB149" s="56">
        <v>0</v>
      </c>
      <c r="AC149" s="56">
        <v>0</v>
      </c>
      <c r="AD149" s="56">
        <v>0</v>
      </c>
    </row>
    <row r="150" spans="1:30" s="41" customFormat="1" x14ac:dyDescent="0.25">
      <c r="A150" s="34" t="s">
        <v>21</v>
      </c>
      <c r="B150" s="34" t="s">
        <v>303</v>
      </c>
      <c r="C150" s="34" t="s">
        <v>303</v>
      </c>
      <c r="D150" s="35" t="s">
        <v>36</v>
      </c>
      <c r="E150" s="36" t="s">
        <v>37</v>
      </c>
      <c r="F150" s="35" t="s">
        <v>36</v>
      </c>
      <c r="G150" s="36" t="s">
        <v>38</v>
      </c>
      <c r="H150" s="37">
        <v>21101</v>
      </c>
      <c r="I150" s="74" t="s">
        <v>304</v>
      </c>
      <c r="J150" s="74" t="s">
        <v>341</v>
      </c>
      <c r="K150" s="81" t="s">
        <v>342</v>
      </c>
      <c r="L150" s="77"/>
      <c r="M150" s="75"/>
      <c r="N150" s="38" t="s">
        <v>73</v>
      </c>
      <c r="O150" s="40">
        <v>3</v>
      </c>
      <c r="P150" s="56">
        <v>105.85</v>
      </c>
      <c r="Q150" s="39" t="s">
        <v>44</v>
      </c>
      <c r="R150" s="56">
        <f>O150*P150</f>
        <v>317.54999999999995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84">
        <v>0</v>
      </c>
      <c r="Z150" s="56">
        <f t="shared" si="2"/>
        <v>317.54999999999995</v>
      </c>
      <c r="AA150" s="56">
        <v>0</v>
      </c>
      <c r="AB150" s="56">
        <v>0</v>
      </c>
      <c r="AC150" s="56">
        <v>0</v>
      </c>
      <c r="AD150" s="56">
        <v>0</v>
      </c>
    </row>
    <row r="151" spans="1:30" s="41" customFormat="1" ht="51" x14ac:dyDescent="0.25">
      <c r="A151" s="34" t="s">
        <v>21</v>
      </c>
      <c r="B151" s="34" t="s">
        <v>303</v>
      </c>
      <c r="C151" s="34" t="s">
        <v>303</v>
      </c>
      <c r="D151" s="35" t="s">
        <v>36</v>
      </c>
      <c r="E151" s="36" t="s">
        <v>37</v>
      </c>
      <c r="F151" s="35" t="s">
        <v>36</v>
      </c>
      <c r="G151" s="36" t="s">
        <v>38</v>
      </c>
      <c r="H151" s="37">
        <v>22104</v>
      </c>
      <c r="I151" s="74" t="s">
        <v>343</v>
      </c>
      <c r="J151" s="74" t="s">
        <v>344</v>
      </c>
      <c r="K151" s="81" t="s">
        <v>345</v>
      </c>
      <c r="L151" s="77"/>
      <c r="M151" s="75"/>
      <c r="N151" s="38" t="s">
        <v>287</v>
      </c>
      <c r="O151" s="40">
        <v>18</v>
      </c>
      <c r="P151" s="56">
        <v>26</v>
      </c>
      <c r="Q151" s="39" t="s">
        <v>44</v>
      </c>
      <c r="R151" s="56">
        <f>O151*P151</f>
        <v>468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84">
        <v>0</v>
      </c>
      <c r="Z151" s="56">
        <f t="shared" si="2"/>
        <v>468</v>
      </c>
      <c r="AA151" s="56">
        <v>0</v>
      </c>
      <c r="AB151" s="56">
        <v>0</v>
      </c>
      <c r="AC151" s="56">
        <v>0</v>
      </c>
      <c r="AD151" s="56">
        <v>0</v>
      </c>
    </row>
    <row r="152" spans="1:30" s="41" customFormat="1" ht="51" x14ac:dyDescent="0.25">
      <c r="A152" s="34" t="s">
        <v>21</v>
      </c>
      <c r="B152" s="34" t="s">
        <v>303</v>
      </c>
      <c r="C152" s="34" t="s">
        <v>303</v>
      </c>
      <c r="D152" s="35" t="s">
        <v>36</v>
      </c>
      <c r="E152" s="36" t="s">
        <v>37</v>
      </c>
      <c r="F152" s="35" t="s">
        <v>36</v>
      </c>
      <c r="G152" s="36" t="s">
        <v>38</v>
      </c>
      <c r="H152" s="37">
        <v>29301</v>
      </c>
      <c r="I152" s="74" t="s">
        <v>138</v>
      </c>
      <c r="J152" s="74" t="s">
        <v>346</v>
      </c>
      <c r="K152" s="81" t="s">
        <v>347</v>
      </c>
      <c r="L152" s="77"/>
      <c r="M152" s="75"/>
      <c r="N152" s="38" t="s">
        <v>43</v>
      </c>
      <c r="O152" s="40">
        <v>1</v>
      </c>
      <c r="P152" s="56">
        <v>548.99</v>
      </c>
      <c r="Q152" s="39" t="s">
        <v>44</v>
      </c>
      <c r="R152" s="56">
        <f>O152*P152</f>
        <v>548.99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84">
        <v>0</v>
      </c>
      <c r="Z152" s="56">
        <f t="shared" si="2"/>
        <v>548.99</v>
      </c>
      <c r="AA152" s="56">
        <v>0</v>
      </c>
      <c r="AB152" s="56">
        <v>0</v>
      </c>
      <c r="AC152" s="56">
        <v>0</v>
      </c>
      <c r="AD152" s="56">
        <v>0</v>
      </c>
    </row>
    <row r="153" spans="1:30" s="41" customFormat="1" ht="25.5" x14ac:dyDescent="0.25">
      <c r="A153" s="34" t="s">
        <v>21</v>
      </c>
      <c r="B153" s="34" t="s">
        <v>303</v>
      </c>
      <c r="C153" s="34" t="s">
        <v>303</v>
      </c>
      <c r="D153" s="35" t="s">
        <v>36</v>
      </c>
      <c r="E153" s="36" t="s">
        <v>37</v>
      </c>
      <c r="F153" s="35" t="s">
        <v>36</v>
      </c>
      <c r="G153" s="36" t="s">
        <v>38</v>
      </c>
      <c r="H153" s="37">
        <v>24601</v>
      </c>
      <c r="I153" s="74" t="s">
        <v>112</v>
      </c>
      <c r="J153" s="74" t="s">
        <v>348</v>
      </c>
      <c r="K153" s="81" t="s">
        <v>349</v>
      </c>
      <c r="L153" s="77"/>
      <c r="M153" s="75"/>
      <c r="N153" s="38" t="s">
        <v>350</v>
      </c>
      <c r="O153" s="40">
        <v>1</v>
      </c>
      <c r="P153" s="56">
        <v>208.8</v>
      </c>
      <c r="Q153" s="39" t="s">
        <v>44</v>
      </c>
      <c r="R153" s="56">
        <f>O153*P153</f>
        <v>208.8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84">
        <v>0</v>
      </c>
      <c r="Z153" s="56">
        <f t="shared" si="2"/>
        <v>208.8</v>
      </c>
      <c r="AA153" s="56">
        <v>0</v>
      </c>
      <c r="AB153" s="56">
        <v>0</v>
      </c>
      <c r="AC153" s="56">
        <v>0</v>
      </c>
      <c r="AD153" s="56">
        <v>0</v>
      </c>
    </row>
    <row r="154" spans="1:30" s="41" customFormat="1" ht="76.5" x14ac:dyDescent="0.25">
      <c r="A154" s="34" t="s">
        <v>21</v>
      </c>
      <c r="B154" s="34" t="s">
        <v>303</v>
      </c>
      <c r="C154" s="34" t="s">
        <v>303</v>
      </c>
      <c r="D154" s="35" t="s">
        <v>36</v>
      </c>
      <c r="E154" s="36" t="s">
        <v>37</v>
      </c>
      <c r="F154" s="35" t="s">
        <v>36</v>
      </c>
      <c r="G154" s="36" t="s">
        <v>38</v>
      </c>
      <c r="H154" s="37">
        <v>35201</v>
      </c>
      <c r="I154" s="74" t="s">
        <v>351</v>
      </c>
      <c r="J154" s="74"/>
      <c r="K154" s="81" t="s">
        <v>352</v>
      </c>
      <c r="L154" s="77"/>
      <c r="M154" s="75"/>
      <c r="N154" s="38" t="s">
        <v>269</v>
      </c>
      <c r="O154" s="40">
        <v>1</v>
      </c>
      <c r="P154" s="56">
        <v>4060</v>
      </c>
      <c r="Q154" s="39" t="s">
        <v>44</v>
      </c>
      <c r="R154" s="56">
        <f>O154*P154</f>
        <v>4060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84">
        <v>0</v>
      </c>
      <c r="Z154" s="56">
        <f t="shared" si="2"/>
        <v>4060</v>
      </c>
      <c r="AA154" s="56">
        <v>0</v>
      </c>
      <c r="AB154" s="56">
        <v>0</v>
      </c>
      <c r="AC154" s="56">
        <v>0</v>
      </c>
      <c r="AD154" s="56">
        <v>0</v>
      </c>
    </row>
    <row r="155" spans="1:30" s="41" customFormat="1" ht="63.75" x14ac:dyDescent="0.25">
      <c r="A155" s="34" t="s">
        <v>21</v>
      </c>
      <c r="B155" s="34" t="s">
        <v>303</v>
      </c>
      <c r="C155" s="34" t="s">
        <v>303</v>
      </c>
      <c r="D155" s="35" t="s">
        <v>36</v>
      </c>
      <c r="E155" s="36" t="s">
        <v>37</v>
      </c>
      <c r="F155" s="35" t="s">
        <v>36</v>
      </c>
      <c r="G155" s="36" t="s">
        <v>38</v>
      </c>
      <c r="H155" s="37">
        <v>35201</v>
      </c>
      <c r="I155" s="74" t="s">
        <v>351</v>
      </c>
      <c r="J155" s="74"/>
      <c r="K155" s="81" t="s">
        <v>353</v>
      </c>
      <c r="L155" s="77"/>
      <c r="M155" s="75" t="s">
        <v>269</v>
      </c>
      <c r="N155" s="38" t="s">
        <v>269</v>
      </c>
      <c r="O155" s="40">
        <v>1</v>
      </c>
      <c r="P155" s="56">
        <v>19950.02</v>
      </c>
      <c r="Q155" s="39" t="s">
        <v>44</v>
      </c>
      <c r="R155" s="56">
        <f>O155*P155</f>
        <v>19950.02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84">
        <v>0</v>
      </c>
      <c r="Z155" s="56">
        <f t="shared" si="2"/>
        <v>19950.02</v>
      </c>
      <c r="AA155" s="56">
        <v>0</v>
      </c>
      <c r="AB155" s="56">
        <v>0</v>
      </c>
      <c r="AC155" s="56">
        <v>0</v>
      </c>
      <c r="AD155" s="56">
        <v>0</v>
      </c>
    </row>
    <row r="156" spans="1:30" s="41" customFormat="1" x14ac:dyDescent="0.25">
      <c r="A156" s="34" t="s">
        <v>21</v>
      </c>
      <c r="B156" s="34" t="s">
        <v>303</v>
      </c>
      <c r="C156" s="34" t="s">
        <v>303</v>
      </c>
      <c r="D156" s="35" t="s">
        <v>36</v>
      </c>
      <c r="E156" s="36" t="s">
        <v>200</v>
      </c>
      <c r="F156" s="35">
        <v>119</v>
      </c>
      <c r="G156" s="36" t="s">
        <v>188</v>
      </c>
      <c r="H156" s="37">
        <v>21601</v>
      </c>
      <c r="I156" s="74" t="s">
        <v>354</v>
      </c>
      <c r="J156" s="74" t="s">
        <v>355</v>
      </c>
      <c r="K156" s="87" t="s">
        <v>356</v>
      </c>
      <c r="L156" s="77"/>
      <c r="M156" s="75"/>
      <c r="N156" s="38" t="s">
        <v>43</v>
      </c>
      <c r="O156" s="40">
        <v>20</v>
      </c>
      <c r="P156" s="56">
        <v>135.13999999999999</v>
      </c>
      <c r="Q156" s="39" t="s">
        <v>44</v>
      </c>
      <c r="R156" s="56">
        <f>O156*P156</f>
        <v>2702.7999999999997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84">
        <v>0</v>
      </c>
      <c r="Z156" s="56">
        <f t="shared" si="2"/>
        <v>2702.7999999999997</v>
      </c>
      <c r="AA156" s="56">
        <v>0</v>
      </c>
      <c r="AB156" s="56">
        <v>0</v>
      </c>
      <c r="AC156" s="56">
        <v>0</v>
      </c>
      <c r="AD156" s="56">
        <v>0</v>
      </c>
    </row>
    <row r="157" spans="1:30" s="41" customFormat="1" ht="25.5" x14ac:dyDescent="0.25">
      <c r="A157" s="34" t="s">
        <v>21</v>
      </c>
      <c r="B157" s="34" t="s">
        <v>303</v>
      </c>
      <c r="C157" s="34" t="s">
        <v>303</v>
      </c>
      <c r="D157" s="35" t="s">
        <v>36</v>
      </c>
      <c r="E157" s="36" t="s">
        <v>200</v>
      </c>
      <c r="F157" s="35">
        <v>119</v>
      </c>
      <c r="G157" s="36" t="s">
        <v>188</v>
      </c>
      <c r="H157" s="37">
        <v>21601</v>
      </c>
      <c r="I157" s="74" t="s">
        <v>354</v>
      </c>
      <c r="J157" s="74" t="s">
        <v>357</v>
      </c>
      <c r="K157" s="87" t="s">
        <v>358</v>
      </c>
      <c r="L157" s="77"/>
      <c r="M157" s="75"/>
      <c r="N157" s="38" t="s">
        <v>243</v>
      </c>
      <c r="O157" s="40">
        <v>50</v>
      </c>
      <c r="P157" s="56">
        <v>181.1</v>
      </c>
      <c r="Q157" s="39" t="s">
        <v>44</v>
      </c>
      <c r="R157" s="56">
        <f>O157*P157</f>
        <v>9055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84">
        <v>0</v>
      </c>
      <c r="Z157" s="56">
        <f t="shared" si="2"/>
        <v>9055</v>
      </c>
      <c r="AA157" s="56">
        <v>0</v>
      </c>
      <c r="AB157" s="56">
        <v>0</v>
      </c>
      <c r="AC157" s="56">
        <v>0</v>
      </c>
      <c r="AD157" s="56">
        <v>0</v>
      </c>
    </row>
    <row r="158" spans="1:30" s="41" customFormat="1" x14ac:dyDescent="0.25">
      <c r="A158" s="34" t="s">
        <v>21</v>
      </c>
      <c r="B158" s="34" t="s">
        <v>303</v>
      </c>
      <c r="C158" s="34" t="s">
        <v>303</v>
      </c>
      <c r="D158" s="35" t="s">
        <v>36</v>
      </c>
      <c r="E158" s="36" t="s">
        <v>200</v>
      </c>
      <c r="F158" s="35">
        <v>119</v>
      </c>
      <c r="G158" s="36" t="s">
        <v>188</v>
      </c>
      <c r="H158" s="37">
        <v>21601</v>
      </c>
      <c r="I158" s="74" t="s">
        <v>354</v>
      </c>
      <c r="J158" s="74" t="s">
        <v>359</v>
      </c>
      <c r="K158" s="87" t="s">
        <v>360</v>
      </c>
      <c r="L158" s="77"/>
      <c r="M158" s="75"/>
      <c r="N158" s="38" t="s">
        <v>43</v>
      </c>
      <c r="O158" s="40">
        <v>40</v>
      </c>
      <c r="P158" s="56">
        <v>14.47</v>
      </c>
      <c r="Q158" s="39" t="s">
        <v>44</v>
      </c>
      <c r="R158" s="56">
        <f>O158*P158</f>
        <v>578.80000000000007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84">
        <v>0</v>
      </c>
      <c r="Z158" s="56">
        <f t="shared" si="2"/>
        <v>578.80000000000007</v>
      </c>
      <c r="AA158" s="56">
        <v>0</v>
      </c>
      <c r="AB158" s="56">
        <v>0</v>
      </c>
      <c r="AC158" s="56">
        <v>0</v>
      </c>
      <c r="AD158" s="56">
        <v>0</v>
      </c>
    </row>
    <row r="159" spans="1:30" s="41" customFormat="1" x14ac:dyDescent="0.25">
      <c r="A159" s="34" t="s">
        <v>21</v>
      </c>
      <c r="B159" s="34" t="s">
        <v>303</v>
      </c>
      <c r="C159" s="34" t="s">
        <v>303</v>
      </c>
      <c r="D159" s="35" t="s">
        <v>36</v>
      </c>
      <c r="E159" s="36" t="s">
        <v>200</v>
      </c>
      <c r="F159" s="35">
        <v>119</v>
      </c>
      <c r="G159" s="36" t="s">
        <v>188</v>
      </c>
      <c r="H159" s="37">
        <v>21601</v>
      </c>
      <c r="I159" s="74" t="s">
        <v>354</v>
      </c>
      <c r="J159" s="74" t="s">
        <v>361</v>
      </c>
      <c r="K159" s="87" t="s">
        <v>362</v>
      </c>
      <c r="L159" s="77"/>
      <c r="M159" s="75"/>
      <c r="N159" s="38" t="s">
        <v>363</v>
      </c>
      <c r="O159" s="40">
        <v>20</v>
      </c>
      <c r="P159" s="56">
        <v>35.08</v>
      </c>
      <c r="Q159" s="39" t="s">
        <v>44</v>
      </c>
      <c r="R159" s="56">
        <f>O159*P159</f>
        <v>701.59999999999991</v>
      </c>
      <c r="S159" s="63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84">
        <v>0</v>
      </c>
      <c r="Z159" s="56">
        <f t="shared" si="2"/>
        <v>701.59999999999991</v>
      </c>
      <c r="AA159" s="56">
        <v>0</v>
      </c>
      <c r="AB159" s="56">
        <v>0</v>
      </c>
      <c r="AC159" s="56">
        <v>0</v>
      </c>
      <c r="AD159" s="56">
        <v>0</v>
      </c>
    </row>
    <row r="160" spans="1:30" s="41" customFormat="1" x14ac:dyDescent="0.25">
      <c r="A160" s="34" t="s">
        <v>21</v>
      </c>
      <c r="B160" s="34" t="s">
        <v>303</v>
      </c>
      <c r="C160" s="34" t="s">
        <v>303</v>
      </c>
      <c r="D160" s="35" t="s">
        <v>36</v>
      </c>
      <c r="E160" s="36" t="s">
        <v>200</v>
      </c>
      <c r="F160" s="35">
        <v>119</v>
      </c>
      <c r="G160" s="36" t="s">
        <v>188</v>
      </c>
      <c r="H160" s="37">
        <v>21601</v>
      </c>
      <c r="I160" s="74" t="s">
        <v>354</v>
      </c>
      <c r="J160" s="74" t="s">
        <v>364</v>
      </c>
      <c r="K160" s="87" t="s">
        <v>365</v>
      </c>
      <c r="L160" s="77"/>
      <c r="M160" s="75"/>
      <c r="N160" s="38" t="s">
        <v>43</v>
      </c>
      <c r="O160" s="40">
        <v>40</v>
      </c>
      <c r="P160" s="56">
        <v>77.09</v>
      </c>
      <c r="Q160" s="39" t="s">
        <v>44</v>
      </c>
      <c r="R160" s="56">
        <f>O160*P160</f>
        <v>3083.6000000000004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84">
        <v>0</v>
      </c>
      <c r="Z160" s="56">
        <f t="shared" si="2"/>
        <v>3083.6000000000004</v>
      </c>
      <c r="AA160" s="56">
        <v>0</v>
      </c>
      <c r="AB160" s="56">
        <v>0</v>
      </c>
      <c r="AC160" s="56">
        <v>0</v>
      </c>
      <c r="AD160" s="56">
        <v>0</v>
      </c>
    </row>
    <row r="161" spans="1:30" s="41" customFormat="1" x14ac:dyDescent="0.25">
      <c r="A161" s="34" t="s">
        <v>21</v>
      </c>
      <c r="B161" s="34" t="s">
        <v>303</v>
      </c>
      <c r="C161" s="34" t="s">
        <v>303</v>
      </c>
      <c r="D161" s="35" t="s">
        <v>36</v>
      </c>
      <c r="E161" s="36" t="s">
        <v>200</v>
      </c>
      <c r="F161" s="35">
        <v>119</v>
      </c>
      <c r="G161" s="36" t="s">
        <v>188</v>
      </c>
      <c r="H161" s="37">
        <v>21601</v>
      </c>
      <c r="I161" s="74" t="s">
        <v>354</v>
      </c>
      <c r="J161" s="74" t="s">
        <v>366</v>
      </c>
      <c r="K161" s="87" t="s">
        <v>367</v>
      </c>
      <c r="L161" s="77"/>
      <c r="M161" s="75"/>
      <c r="N161" s="38" t="s">
        <v>43</v>
      </c>
      <c r="O161" s="40">
        <v>20</v>
      </c>
      <c r="P161" s="56">
        <v>20.05</v>
      </c>
      <c r="Q161" s="39" t="s">
        <v>44</v>
      </c>
      <c r="R161" s="56">
        <f>O161*P161</f>
        <v>401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84">
        <v>0</v>
      </c>
      <c r="Z161" s="56">
        <f t="shared" si="2"/>
        <v>401</v>
      </c>
      <c r="AA161" s="56">
        <v>0</v>
      </c>
      <c r="AB161" s="56">
        <v>0</v>
      </c>
      <c r="AC161" s="56">
        <v>0</v>
      </c>
      <c r="AD161" s="56">
        <v>0</v>
      </c>
    </row>
    <row r="162" spans="1:30" s="41" customFormat="1" ht="25.5" x14ac:dyDescent="0.25">
      <c r="A162" s="34" t="s">
        <v>21</v>
      </c>
      <c r="B162" s="34" t="s">
        <v>303</v>
      </c>
      <c r="C162" s="34" t="s">
        <v>303</v>
      </c>
      <c r="D162" s="35" t="s">
        <v>36</v>
      </c>
      <c r="E162" s="36" t="s">
        <v>200</v>
      </c>
      <c r="F162" s="35">
        <v>119</v>
      </c>
      <c r="G162" s="36" t="s">
        <v>188</v>
      </c>
      <c r="H162" s="37">
        <v>21601</v>
      </c>
      <c r="I162" s="74" t="s">
        <v>354</v>
      </c>
      <c r="J162" s="74" t="s">
        <v>368</v>
      </c>
      <c r="K162" s="87" t="s">
        <v>369</v>
      </c>
      <c r="L162" s="77"/>
      <c r="M162" s="75"/>
      <c r="N162" s="38" t="s">
        <v>73</v>
      </c>
      <c r="O162" s="40">
        <v>80</v>
      </c>
      <c r="P162" s="56">
        <v>126.53</v>
      </c>
      <c r="Q162" s="39" t="s">
        <v>44</v>
      </c>
      <c r="R162" s="56">
        <f>O162*P162</f>
        <v>10122.4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84">
        <v>0</v>
      </c>
      <c r="Z162" s="56">
        <f t="shared" si="2"/>
        <v>10122.4</v>
      </c>
      <c r="AA162" s="56">
        <v>0</v>
      </c>
      <c r="AB162" s="56">
        <v>0</v>
      </c>
      <c r="AC162" s="56">
        <v>0</v>
      </c>
      <c r="AD162" s="56">
        <v>0</v>
      </c>
    </row>
    <row r="163" spans="1:30" s="41" customFormat="1" x14ac:dyDescent="0.25">
      <c r="A163" s="34" t="s">
        <v>21</v>
      </c>
      <c r="B163" s="34" t="s">
        <v>303</v>
      </c>
      <c r="C163" s="34" t="s">
        <v>303</v>
      </c>
      <c r="D163" s="35" t="s">
        <v>36</v>
      </c>
      <c r="E163" s="36" t="s">
        <v>200</v>
      </c>
      <c r="F163" s="35">
        <v>119</v>
      </c>
      <c r="G163" s="36" t="s">
        <v>188</v>
      </c>
      <c r="H163" s="37">
        <v>21601</v>
      </c>
      <c r="I163" s="74" t="s">
        <v>354</v>
      </c>
      <c r="J163" s="74" t="s">
        <v>370</v>
      </c>
      <c r="K163" s="87" t="s">
        <v>371</v>
      </c>
      <c r="L163" s="77"/>
      <c r="M163" s="75"/>
      <c r="N163" s="38" t="s">
        <v>43</v>
      </c>
      <c r="O163" s="40">
        <v>40</v>
      </c>
      <c r="P163" s="56">
        <v>114.33</v>
      </c>
      <c r="Q163" s="39" t="s">
        <v>44</v>
      </c>
      <c r="R163" s="56">
        <f>O163*P163</f>
        <v>4573.2</v>
      </c>
      <c r="S163" s="63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84">
        <v>0</v>
      </c>
      <c r="Z163" s="56">
        <f t="shared" si="2"/>
        <v>4573.2</v>
      </c>
      <c r="AA163" s="56">
        <v>0</v>
      </c>
      <c r="AB163" s="56">
        <v>0</v>
      </c>
      <c r="AC163" s="56">
        <v>0</v>
      </c>
      <c r="AD163" s="56">
        <v>0</v>
      </c>
    </row>
    <row r="164" spans="1:30" s="41" customFormat="1" ht="25.5" x14ac:dyDescent="0.25">
      <c r="A164" s="34" t="s">
        <v>21</v>
      </c>
      <c r="B164" s="34" t="s">
        <v>303</v>
      </c>
      <c r="C164" s="34" t="s">
        <v>303</v>
      </c>
      <c r="D164" s="35" t="s">
        <v>36</v>
      </c>
      <c r="E164" s="36" t="s">
        <v>200</v>
      </c>
      <c r="F164" s="35">
        <v>119</v>
      </c>
      <c r="G164" s="36" t="s">
        <v>188</v>
      </c>
      <c r="H164" s="37">
        <v>21601</v>
      </c>
      <c r="I164" s="74" t="s">
        <v>354</v>
      </c>
      <c r="J164" s="74" t="s">
        <v>372</v>
      </c>
      <c r="K164" s="87" t="s">
        <v>373</v>
      </c>
      <c r="L164" s="77"/>
      <c r="M164" s="75"/>
      <c r="N164" s="38" t="s">
        <v>43</v>
      </c>
      <c r="O164" s="40">
        <v>30</v>
      </c>
      <c r="P164" s="56">
        <v>125.47</v>
      </c>
      <c r="Q164" s="39" t="s">
        <v>44</v>
      </c>
      <c r="R164" s="56">
        <f>O164*P164</f>
        <v>3764.1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84">
        <v>0</v>
      </c>
      <c r="Z164" s="56">
        <f t="shared" si="2"/>
        <v>3764.1</v>
      </c>
      <c r="AA164" s="56">
        <v>0</v>
      </c>
      <c r="AB164" s="56">
        <v>0</v>
      </c>
      <c r="AC164" s="56">
        <v>0</v>
      </c>
      <c r="AD164" s="56">
        <v>0</v>
      </c>
    </row>
    <row r="165" spans="1:30" s="41" customFormat="1" x14ac:dyDescent="0.25">
      <c r="A165" s="34" t="s">
        <v>21</v>
      </c>
      <c r="B165" s="34" t="s">
        <v>303</v>
      </c>
      <c r="C165" s="34" t="s">
        <v>303</v>
      </c>
      <c r="D165" s="35" t="s">
        <v>36</v>
      </c>
      <c r="E165" s="36" t="s">
        <v>200</v>
      </c>
      <c r="F165" s="35">
        <v>119</v>
      </c>
      <c r="G165" s="36" t="s">
        <v>188</v>
      </c>
      <c r="H165" s="37">
        <v>21601</v>
      </c>
      <c r="I165" s="74" t="s">
        <v>354</v>
      </c>
      <c r="J165" s="74" t="s">
        <v>374</v>
      </c>
      <c r="K165" s="87" t="s">
        <v>375</v>
      </c>
      <c r="L165" s="77"/>
      <c r="M165" s="75"/>
      <c r="N165" s="38" t="s">
        <v>43</v>
      </c>
      <c r="O165" s="40">
        <v>10</v>
      </c>
      <c r="P165" s="56">
        <v>59.16</v>
      </c>
      <c r="Q165" s="39" t="s">
        <v>44</v>
      </c>
      <c r="R165" s="56">
        <f>O165*P165</f>
        <v>591.59999999999991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84">
        <v>0</v>
      </c>
      <c r="Z165" s="56">
        <f t="shared" si="2"/>
        <v>591.59999999999991</v>
      </c>
      <c r="AA165" s="56">
        <v>0</v>
      </c>
      <c r="AB165" s="56">
        <v>0</v>
      </c>
      <c r="AC165" s="56">
        <v>0</v>
      </c>
      <c r="AD165" s="56">
        <v>0</v>
      </c>
    </row>
    <row r="166" spans="1:30" s="41" customFormat="1" ht="25.5" x14ac:dyDescent="0.25">
      <c r="A166" s="34" t="s">
        <v>21</v>
      </c>
      <c r="B166" s="34" t="s">
        <v>303</v>
      </c>
      <c r="C166" s="34" t="s">
        <v>303</v>
      </c>
      <c r="D166" s="35" t="s">
        <v>36</v>
      </c>
      <c r="E166" s="36" t="s">
        <v>200</v>
      </c>
      <c r="F166" s="35">
        <v>119</v>
      </c>
      <c r="G166" s="36" t="s">
        <v>188</v>
      </c>
      <c r="H166" s="37">
        <v>21601</v>
      </c>
      <c r="I166" s="74" t="s">
        <v>354</v>
      </c>
      <c r="J166" s="74" t="s">
        <v>376</v>
      </c>
      <c r="K166" s="87" t="s">
        <v>377</v>
      </c>
      <c r="L166" s="77"/>
      <c r="M166" s="75"/>
      <c r="N166" s="38" t="s">
        <v>43</v>
      </c>
      <c r="O166" s="40">
        <v>50</v>
      </c>
      <c r="P166" s="56">
        <v>85.84</v>
      </c>
      <c r="Q166" s="39" t="s">
        <v>44</v>
      </c>
      <c r="R166" s="56">
        <f>O166*P166</f>
        <v>4292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84">
        <v>0</v>
      </c>
      <c r="Z166" s="56">
        <f t="shared" si="2"/>
        <v>4292</v>
      </c>
      <c r="AA166" s="56">
        <v>0</v>
      </c>
      <c r="AB166" s="56">
        <v>0</v>
      </c>
      <c r="AC166" s="56">
        <v>0</v>
      </c>
      <c r="AD166" s="56">
        <v>0</v>
      </c>
    </row>
    <row r="167" spans="1:30" s="41" customFormat="1" ht="25.5" x14ac:dyDescent="0.25">
      <c r="A167" s="34" t="s">
        <v>21</v>
      </c>
      <c r="B167" s="34" t="s">
        <v>303</v>
      </c>
      <c r="C167" s="34" t="s">
        <v>303</v>
      </c>
      <c r="D167" s="35" t="s">
        <v>36</v>
      </c>
      <c r="E167" s="36" t="s">
        <v>37</v>
      </c>
      <c r="F167" s="35" t="s">
        <v>36</v>
      </c>
      <c r="G167" s="36" t="s">
        <v>38</v>
      </c>
      <c r="H167" s="37">
        <v>31401</v>
      </c>
      <c r="I167" s="74" t="s">
        <v>148</v>
      </c>
      <c r="J167" s="75"/>
      <c r="K167" s="87" t="s">
        <v>378</v>
      </c>
      <c r="L167" s="77"/>
      <c r="M167" s="75"/>
      <c r="N167" s="38"/>
      <c r="O167" s="40">
        <v>1</v>
      </c>
      <c r="P167" s="56">
        <v>258.02999999999997</v>
      </c>
      <c r="Q167" s="39" t="s">
        <v>44</v>
      </c>
      <c r="R167" s="56">
        <f>O167*P167</f>
        <v>258.02999999999997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84">
        <v>0</v>
      </c>
      <c r="Z167" s="56">
        <f t="shared" si="2"/>
        <v>258.02999999999997</v>
      </c>
      <c r="AA167" s="56">
        <v>0</v>
      </c>
      <c r="AB167" s="56">
        <v>0</v>
      </c>
      <c r="AC167" s="56">
        <v>0</v>
      </c>
      <c r="AD167" s="56">
        <v>0</v>
      </c>
    </row>
    <row r="168" spans="1:30" s="41" customFormat="1" ht="38.25" x14ac:dyDescent="0.25">
      <c r="A168" s="34" t="s">
        <v>21</v>
      </c>
      <c r="B168" s="34" t="s">
        <v>303</v>
      </c>
      <c r="C168" s="34" t="s">
        <v>303</v>
      </c>
      <c r="D168" s="35" t="s">
        <v>36</v>
      </c>
      <c r="E168" s="36" t="s">
        <v>37</v>
      </c>
      <c r="F168" s="35" t="s">
        <v>36</v>
      </c>
      <c r="G168" s="36" t="s">
        <v>38</v>
      </c>
      <c r="H168" s="37">
        <v>32601</v>
      </c>
      <c r="I168" s="74" t="s">
        <v>271</v>
      </c>
      <c r="J168" s="75"/>
      <c r="K168" s="87" t="s">
        <v>379</v>
      </c>
      <c r="L168" s="77" t="s">
        <v>380</v>
      </c>
      <c r="M168" s="75" t="s">
        <v>269</v>
      </c>
      <c r="N168" s="38" t="s">
        <v>269</v>
      </c>
      <c r="O168" s="40">
        <v>1</v>
      </c>
      <c r="P168" s="56">
        <v>1647.39</v>
      </c>
      <c r="Q168" s="39" t="s">
        <v>381</v>
      </c>
      <c r="R168" s="56">
        <f>O168*P168</f>
        <v>1647.39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84">
        <v>0</v>
      </c>
      <c r="Z168" s="56">
        <f t="shared" si="2"/>
        <v>1647.39</v>
      </c>
      <c r="AA168" s="56">
        <v>0</v>
      </c>
      <c r="AB168" s="56">
        <v>0</v>
      </c>
      <c r="AC168" s="56">
        <v>0</v>
      </c>
      <c r="AD168" s="56">
        <v>0</v>
      </c>
    </row>
    <row r="169" spans="1:30" s="41" customFormat="1" ht="38.25" x14ac:dyDescent="0.25">
      <c r="A169" s="34" t="s">
        <v>21</v>
      </c>
      <c r="B169" s="34" t="s">
        <v>303</v>
      </c>
      <c r="C169" s="34" t="s">
        <v>303</v>
      </c>
      <c r="D169" s="35" t="s">
        <v>36</v>
      </c>
      <c r="E169" s="36" t="s">
        <v>37</v>
      </c>
      <c r="F169" s="35" t="s">
        <v>36</v>
      </c>
      <c r="G169" s="36" t="s">
        <v>175</v>
      </c>
      <c r="H169" s="37">
        <v>35801</v>
      </c>
      <c r="I169" s="74" t="s">
        <v>181</v>
      </c>
      <c r="J169" s="75"/>
      <c r="K169" s="87" t="s">
        <v>382</v>
      </c>
      <c r="L169" s="77" t="s">
        <v>383</v>
      </c>
      <c r="M169" s="75" t="s">
        <v>269</v>
      </c>
      <c r="N169" s="38" t="s">
        <v>269</v>
      </c>
      <c r="O169" s="40">
        <v>1</v>
      </c>
      <c r="P169" s="56">
        <v>4999.99</v>
      </c>
      <c r="Q169" s="39" t="s">
        <v>384</v>
      </c>
      <c r="R169" s="56">
        <f>O169*P169</f>
        <v>4999.99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84">
        <v>0</v>
      </c>
      <c r="Z169" s="56">
        <f t="shared" si="2"/>
        <v>4999.99</v>
      </c>
      <c r="AA169" s="56">
        <v>0</v>
      </c>
      <c r="AB169" s="56">
        <v>0</v>
      </c>
      <c r="AC169" s="56">
        <v>0</v>
      </c>
      <c r="AD169" s="56">
        <v>0</v>
      </c>
    </row>
    <row r="170" spans="1:30" s="41" customFormat="1" ht="51" x14ac:dyDescent="0.25">
      <c r="A170" s="34" t="s">
        <v>21</v>
      </c>
      <c r="B170" s="34" t="s">
        <v>303</v>
      </c>
      <c r="C170" s="34" t="s">
        <v>303</v>
      </c>
      <c r="D170" s="35" t="s">
        <v>36</v>
      </c>
      <c r="E170" s="36" t="s">
        <v>37</v>
      </c>
      <c r="F170" s="35" t="s">
        <v>36</v>
      </c>
      <c r="G170" s="36" t="s">
        <v>175</v>
      </c>
      <c r="H170" s="37">
        <v>35801</v>
      </c>
      <c r="I170" s="74" t="s">
        <v>181</v>
      </c>
      <c r="J170" s="75"/>
      <c r="K170" s="87" t="s">
        <v>385</v>
      </c>
      <c r="L170" s="77" t="s">
        <v>383</v>
      </c>
      <c r="M170" s="75" t="s">
        <v>269</v>
      </c>
      <c r="N170" s="38" t="s">
        <v>269</v>
      </c>
      <c r="O170" s="40">
        <v>1</v>
      </c>
      <c r="P170" s="56">
        <v>9999.99</v>
      </c>
      <c r="Q170" s="39" t="s">
        <v>384</v>
      </c>
      <c r="R170" s="56">
        <f>O170*P170</f>
        <v>9999.99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84">
        <v>0</v>
      </c>
      <c r="Z170" s="56">
        <f t="shared" si="2"/>
        <v>9999.99</v>
      </c>
      <c r="AA170" s="56">
        <v>0</v>
      </c>
      <c r="AB170" s="56">
        <v>0</v>
      </c>
      <c r="AC170" s="56">
        <v>0</v>
      </c>
      <c r="AD170" s="56">
        <v>0</v>
      </c>
    </row>
    <row r="171" spans="1:30" s="41" customFormat="1" ht="25.5" x14ac:dyDescent="0.25">
      <c r="A171" s="34" t="s">
        <v>21</v>
      </c>
      <c r="B171" s="34" t="s">
        <v>303</v>
      </c>
      <c r="C171" s="34" t="s">
        <v>303</v>
      </c>
      <c r="D171" s="35" t="s">
        <v>36</v>
      </c>
      <c r="E171" s="36" t="s">
        <v>37</v>
      </c>
      <c r="F171" s="35" t="s">
        <v>36</v>
      </c>
      <c r="G171" s="36" t="s">
        <v>175</v>
      </c>
      <c r="H171" s="37">
        <v>31301</v>
      </c>
      <c r="I171" s="74" t="s">
        <v>386</v>
      </c>
      <c r="J171" s="75">
        <v>221338</v>
      </c>
      <c r="K171" s="87" t="s">
        <v>387</v>
      </c>
      <c r="L171" s="77"/>
      <c r="M171" s="75"/>
      <c r="N171" s="38" t="s">
        <v>269</v>
      </c>
      <c r="O171" s="40">
        <v>1</v>
      </c>
      <c r="P171" s="56">
        <v>1495</v>
      </c>
      <c r="Q171" s="39" t="s">
        <v>388</v>
      </c>
      <c r="R171" s="56">
        <f>O171*P171</f>
        <v>1495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84">
        <v>0</v>
      </c>
      <c r="Z171" s="56">
        <f t="shared" si="2"/>
        <v>1495</v>
      </c>
      <c r="AA171" s="56">
        <v>0</v>
      </c>
      <c r="AB171" s="56">
        <v>0</v>
      </c>
      <c r="AC171" s="56">
        <v>0</v>
      </c>
      <c r="AD171" s="56">
        <v>0</v>
      </c>
    </row>
    <row r="172" spans="1:30" s="41" customFormat="1" ht="25.5" x14ac:dyDescent="0.25">
      <c r="A172" s="34" t="s">
        <v>21</v>
      </c>
      <c r="B172" s="34" t="s">
        <v>303</v>
      </c>
      <c r="C172" s="34" t="s">
        <v>303</v>
      </c>
      <c r="D172" s="35" t="s">
        <v>36</v>
      </c>
      <c r="E172" s="36" t="s">
        <v>200</v>
      </c>
      <c r="F172" s="35">
        <v>88</v>
      </c>
      <c r="G172" s="36" t="s">
        <v>221</v>
      </c>
      <c r="H172" s="37">
        <v>31301</v>
      </c>
      <c r="I172" s="74" t="s">
        <v>386</v>
      </c>
      <c r="J172" s="75">
        <v>221339</v>
      </c>
      <c r="K172" s="87" t="s">
        <v>389</v>
      </c>
      <c r="L172" s="77"/>
      <c r="M172" s="75"/>
      <c r="N172" s="38" t="s">
        <v>269</v>
      </c>
      <c r="O172" s="40">
        <v>1</v>
      </c>
      <c r="P172" s="56">
        <v>1495</v>
      </c>
      <c r="Q172" s="39" t="s">
        <v>152</v>
      </c>
      <c r="R172" s="56">
        <f>O172*P172</f>
        <v>1495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84">
        <v>0</v>
      </c>
      <c r="Z172" s="56">
        <f t="shared" si="2"/>
        <v>1495</v>
      </c>
      <c r="AA172" s="56">
        <v>0</v>
      </c>
      <c r="AB172" s="56">
        <v>0</v>
      </c>
      <c r="AC172" s="56">
        <v>0</v>
      </c>
      <c r="AD172" s="56">
        <v>0</v>
      </c>
    </row>
    <row r="173" spans="1:30" s="41" customFormat="1" ht="25.5" x14ac:dyDescent="0.25">
      <c r="A173" s="34" t="s">
        <v>21</v>
      </c>
      <c r="B173" s="34" t="s">
        <v>303</v>
      </c>
      <c r="C173" s="34" t="s">
        <v>303</v>
      </c>
      <c r="D173" s="35" t="s">
        <v>36</v>
      </c>
      <c r="E173" s="36" t="s">
        <v>37</v>
      </c>
      <c r="F173" s="35" t="s">
        <v>36</v>
      </c>
      <c r="G173" s="36" t="s">
        <v>175</v>
      </c>
      <c r="H173" s="37">
        <v>32201</v>
      </c>
      <c r="I173" s="74" t="s">
        <v>390</v>
      </c>
      <c r="J173" s="75" t="s">
        <v>391</v>
      </c>
      <c r="K173" s="87" t="s">
        <v>392</v>
      </c>
      <c r="L173" s="77" t="s">
        <v>393</v>
      </c>
      <c r="M173" s="75" t="s">
        <v>269</v>
      </c>
      <c r="N173" s="38" t="s">
        <v>269</v>
      </c>
      <c r="O173" s="40">
        <v>1</v>
      </c>
      <c r="P173" s="56">
        <v>52286.93</v>
      </c>
      <c r="Q173" s="39" t="s">
        <v>388</v>
      </c>
      <c r="R173" s="56">
        <f>O173*P173</f>
        <v>52286.93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84">
        <v>0</v>
      </c>
      <c r="Z173" s="56">
        <f t="shared" si="2"/>
        <v>52286.93</v>
      </c>
      <c r="AA173" s="56">
        <v>0</v>
      </c>
      <c r="AB173" s="56">
        <v>0</v>
      </c>
      <c r="AC173" s="56">
        <v>0</v>
      </c>
      <c r="AD173" s="56">
        <v>0</v>
      </c>
    </row>
    <row r="174" spans="1:30" s="41" customFormat="1" ht="25.5" x14ac:dyDescent="0.25">
      <c r="A174" s="34" t="s">
        <v>21</v>
      </c>
      <c r="B174" s="34" t="s">
        <v>303</v>
      </c>
      <c r="C174" s="34" t="s">
        <v>303</v>
      </c>
      <c r="D174" s="35" t="s">
        <v>36</v>
      </c>
      <c r="E174" s="36" t="s">
        <v>200</v>
      </c>
      <c r="F174" s="35">
        <v>88</v>
      </c>
      <c r="G174" s="36" t="s">
        <v>221</v>
      </c>
      <c r="H174" s="37">
        <v>33801</v>
      </c>
      <c r="I174" s="74" t="s">
        <v>394</v>
      </c>
      <c r="J174" s="75" t="s">
        <v>395</v>
      </c>
      <c r="K174" s="87" t="s">
        <v>396</v>
      </c>
      <c r="L174" s="75" t="s">
        <v>395</v>
      </c>
      <c r="M174" s="75" t="s">
        <v>269</v>
      </c>
      <c r="N174" s="38" t="s">
        <v>269</v>
      </c>
      <c r="O174" s="40">
        <v>1</v>
      </c>
      <c r="P174" s="56">
        <v>12180</v>
      </c>
      <c r="Q174" s="39" t="s">
        <v>388</v>
      </c>
      <c r="R174" s="56">
        <f>O174*P174</f>
        <v>12180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84">
        <v>0</v>
      </c>
      <c r="Z174" s="56">
        <f t="shared" si="2"/>
        <v>12180</v>
      </c>
      <c r="AA174" s="56">
        <v>0</v>
      </c>
      <c r="AB174" s="56">
        <v>0</v>
      </c>
      <c r="AC174" s="56">
        <v>0</v>
      </c>
      <c r="AD174" s="56">
        <v>0</v>
      </c>
    </row>
    <row r="175" spans="1:30" s="41" customFormat="1" ht="25.5" x14ac:dyDescent="0.25">
      <c r="A175" s="34" t="s">
        <v>21</v>
      </c>
      <c r="B175" s="34" t="s">
        <v>303</v>
      </c>
      <c r="C175" s="34" t="s">
        <v>303</v>
      </c>
      <c r="D175" s="35" t="s">
        <v>36</v>
      </c>
      <c r="E175" s="36" t="s">
        <v>200</v>
      </c>
      <c r="F175" s="35">
        <v>88</v>
      </c>
      <c r="G175" s="36" t="s">
        <v>397</v>
      </c>
      <c r="H175" s="37">
        <v>33801</v>
      </c>
      <c r="I175" s="74" t="s">
        <v>394</v>
      </c>
      <c r="J175" s="75" t="s">
        <v>398</v>
      </c>
      <c r="K175" s="87" t="s">
        <v>399</v>
      </c>
      <c r="L175" s="75" t="s">
        <v>398</v>
      </c>
      <c r="M175" s="75" t="s">
        <v>269</v>
      </c>
      <c r="N175" s="38" t="s">
        <v>269</v>
      </c>
      <c r="O175" s="40">
        <v>1</v>
      </c>
      <c r="P175" s="56">
        <v>7830</v>
      </c>
      <c r="Q175" s="39" t="s">
        <v>388</v>
      </c>
      <c r="R175" s="56">
        <f>O175*P175</f>
        <v>7830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84">
        <v>0</v>
      </c>
      <c r="Z175" s="56">
        <f t="shared" si="2"/>
        <v>7830</v>
      </c>
      <c r="AA175" s="56">
        <v>0</v>
      </c>
      <c r="AB175" s="56">
        <v>0</v>
      </c>
      <c r="AC175" s="56">
        <v>0</v>
      </c>
      <c r="AD175" s="56">
        <v>0</v>
      </c>
    </row>
    <row r="176" spans="1:30" s="41" customFormat="1" ht="25.5" x14ac:dyDescent="0.25">
      <c r="A176" s="34" t="s">
        <v>21</v>
      </c>
      <c r="B176" s="34" t="s">
        <v>303</v>
      </c>
      <c r="C176" s="34" t="s">
        <v>303</v>
      </c>
      <c r="D176" s="35" t="s">
        <v>36</v>
      </c>
      <c r="E176" s="36" t="s">
        <v>37</v>
      </c>
      <c r="F176" s="35" t="s">
        <v>36</v>
      </c>
      <c r="G176" s="36" t="s">
        <v>397</v>
      </c>
      <c r="H176" s="37">
        <v>33801</v>
      </c>
      <c r="I176" s="74" t="s">
        <v>394</v>
      </c>
      <c r="J176" s="75" t="s">
        <v>398</v>
      </c>
      <c r="K176" s="87" t="s">
        <v>400</v>
      </c>
      <c r="L176" s="75" t="s">
        <v>398</v>
      </c>
      <c r="M176" s="75" t="s">
        <v>269</v>
      </c>
      <c r="N176" s="38" t="s">
        <v>269</v>
      </c>
      <c r="O176" s="40">
        <v>1</v>
      </c>
      <c r="P176" s="56">
        <v>7830</v>
      </c>
      <c r="Q176" s="39" t="s">
        <v>388</v>
      </c>
      <c r="R176" s="56">
        <v>8700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84">
        <v>0</v>
      </c>
      <c r="Z176" s="56">
        <f t="shared" si="2"/>
        <v>8700</v>
      </c>
      <c r="AA176" s="56">
        <v>0</v>
      </c>
      <c r="AB176" s="56">
        <v>0</v>
      </c>
      <c r="AC176" s="56">
        <v>0</v>
      </c>
      <c r="AD176" s="56">
        <v>0</v>
      </c>
    </row>
    <row r="177" spans="1:30" s="41" customFormat="1" ht="63.75" x14ac:dyDescent="0.25">
      <c r="A177" s="34" t="s">
        <v>21</v>
      </c>
      <c r="B177" s="34" t="s">
        <v>303</v>
      </c>
      <c r="C177" s="34" t="s">
        <v>303</v>
      </c>
      <c r="D177" s="35" t="s">
        <v>36</v>
      </c>
      <c r="E177" s="36" t="s">
        <v>200</v>
      </c>
      <c r="F177" s="35">
        <v>88</v>
      </c>
      <c r="G177" s="36" t="s">
        <v>221</v>
      </c>
      <c r="H177" s="37">
        <v>22104</v>
      </c>
      <c r="I177" s="74" t="s">
        <v>343</v>
      </c>
      <c r="J177" s="75"/>
      <c r="K177" s="87" t="s">
        <v>401</v>
      </c>
      <c r="L177" s="77"/>
      <c r="M177" s="75" t="s">
        <v>269</v>
      </c>
      <c r="N177" s="38" t="s">
        <v>269</v>
      </c>
      <c r="O177" s="40">
        <v>1</v>
      </c>
      <c r="P177" s="56">
        <v>927.5</v>
      </c>
      <c r="Q177" s="39" t="s">
        <v>44</v>
      </c>
      <c r="R177" s="56">
        <f>O177*P177</f>
        <v>927.5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84">
        <v>0</v>
      </c>
      <c r="Z177" s="56">
        <f>R177</f>
        <v>927.5</v>
      </c>
      <c r="AA177" s="56">
        <v>0</v>
      </c>
      <c r="AB177" s="56">
        <v>0</v>
      </c>
      <c r="AC177" s="56">
        <v>0</v>
      </c>
      <c r="AD177" s="56">
        <v>0</v>
      </c>
    </row>
    <row r="178" spans="1:30" s="41" customFormat="1" x14ac:dyDescent="0.25">
      <c r="A178" s="34" t="s">
        <v>21</v>
      </c>
      <c r="B178" s="34" t="s">
        <v>303</v>
      </c>
      <c r="C178" s="34" t="s">
        <v>303</v>
      </c>
      <c r="D178" s="35" t="s">
        <v>36</v>
      </c>
      <c r="E178" s="36" t="s">
        <v>200</v>
      </c>
      <c r="F178" s="35">
        <v>88</v>
      </c>
      <c r="G178" s="36" t="s">
        <v>221</v>
      </c>
      <c r="H178" s="37">
        <v>21101</v>
      </c>
      <c r="I178" s="74" t="s">
        <v>304</v>
      </c>
      <c r="J178" s="75" t="s">
        <v>285</v>
      </c>
      <c r="K178" s="87" t="s">
        <v>286</v>
      </c>
      <c r="L178" s="77"/>
      <c r="M178" s="75"/>
      <c r="N178" s="38" t="s">
        <v>43</v>
      </c>
      <c r="O178" s="40">
        <v>72</v>
      </c>
      <c r="P178" s="56">
        <v>3.48</v>
      </c>
      <c r="Q178" s="39" t="s">
        <v>44</v>
      </c>
      <c r="R178" s="56">
        <f>O178*P178</f>
        <v>250.56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84">
        <v>0</v>
      </c>
      <c r="Z178" s="56">
        <f t="shared" ref="Z178:Z219" si="3">R178</f>
        <v>250.56</v>
      </c>
      <c r="AA178" s="56">
        <v>0</v>
      </c>
      <c r="AB178" s="56">
        <v>0</v>
      </c>
      <c r="AC178" s="56">
        <v>0</v>
      </c>
      <c r="AD178" s="56">
        <v>0</v>
      </c>
    </row>
    <row r="179" spans="1:30" s="41" customFormat="1" ht="25.5" x14ac:dyDescent="0.25">
      <c r="A179" s="34" t="s">
        <v>21</v>
      </c>
      <c r="B179" s="34" t="s">
        <v>303</v>
      </c>
      <c r="C179" s="34" t="s">
        <v>303</v>
      </c>
      <c r="D179" s="35" t="s">
        <v>36</v>
      </c>
      <c r="E179" s="36" t="s">
        <v>200</v>
      </c>
      <c r="F179" s="35">
        <v>88</v>
      </c>
      <c r="G179" s="36" t="s">
        <v>221</v>
      </c>
      <c r="H179" s="37">
        <v>21101</v>
      </c>
      <c r="I179" s="74" t="s">
        <v>304</v>
      </c>
      <c r="J179" s="75" t="s">
        <v>402</v>
      </c>
      <c r="K179" s="87" t="s">
        <v>403</v>
      </c>
      <c r="L179" s="77"/>
      <c r="M179" s="75"/>
      <c r="N179" s="38" t="s">
        <v>43</v>
      </c>
      <c r="O179" s="40">
        <v>10</v>
      </c>
      <c r="P179" s="56">
        <v>29</v>
      </c>
      <c r="Q179" s="39" t="s">
        <v>44</v>
      </c>
      <c r="R179" s="56">
        <f>O179*P179</f>
        <v>290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84">
        <v>0</v>
      </c>
      <c r="Z179" s="56">
        <f t="shared" si="3"/>
        <v>290</v>
      </c>
      <c r="AA179" s="56">
        <v>0</v>
      </c>
      <c r="AB179" s="56">
        <v>0</v>
      </c>
      <c r="AC179" s="56">
        <v>0</v>
      </c>
      <c r="AD179" s="56">
        <v>0</v>
      </c>
    </row>
    <row r="180" spans="1:30" s="41" customFormat="1" x14ac:dyDescent="0.25">
      <c r="A180" s="34" t="s">
        <v>21</v>
      </c>
      <c r="B180" s="34" t="s">
        <v>303</v>
      </c>
      <c r="C180" s="34" t="s">
        <v>303</v>
      </c>
      <c r="D180" s="35" t="s">
        <v>36</v>
      </c>
      <c r="E180" s="36" t="s">
        <v>200</v>
      </c>
      <c r="F180" s="35">
        <v>88</v>
      </c>
      <c r="G180" s="36" t="s">
        <v>221</v>
      </c>
      <c r="H180" s="37">
        <v>21101</v>
      </c>
      <c r="I180" s="74" t="s">
        <v>304</v>
      </c>
      <c r="J180" s="75" t="s">
        <v>330</v>
      </c>
      <c r="K180" s="87" t="s">
        <v>331</v>
      </c>
      <c r="L180" s="77"/>
      <c r="M180" s="75"/>
      <c r="N180" s="38" t="s">
        <v>43</v>
      </c>
      <c r="O180" s="40">
        <v>20</v>
      </c>
      <c r="P180" s="56">
        <v>17.399999999999999</v>
      </c>
      <c r="Q180" s="39" t="s">
        <v>44</v>
      </c>
      <c r="R180" s="56">
        <f>O180*P180</f>
        <v>348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84">
        <v>0</v>
      </c>
      <c r="Z180" s="56">
        <f t="shared" si="3"/>
        <v>348</v>
      </c>
      <c r="AA180" s="56">
        <v>0</v>
      </c>
      <c r="AB180" s="56">
        <v>0</v>
      </c>
      <c r="AC180" s="56">
        <v>0</v>
      </c>
      <c r="AD180" s="56">
        <v>0</v>
      </c>
    </row>
    <row r="181" spans="1:30" s="41" customFormat="1" ht="51" x14ac:dyDescent="0.25">
      <c r="A181" s="34" t="s">
        <v>21</v>
      </c>
      <c r="B181" s="34" t="s">
        <v>303</v>
      </c>
      <c r="C181" s="34" t="s">
        <v>303</v>
      </c>
      <c r="D181" s="35" t="s">
        <v>36</v>
      </c>
      <c r="E181" s="36" t="s">
        <v>200</v>
      </c>
      <c r="F181" s="35">
        <v>88</v>
      </c>
      <c r="G181" s="36" t="s">
        <v>221</v>
      </c>
      <c r="H181" s="37">
        <v>21101</v>
      </c>
      <c r="I181" s="74" t="s">
        <v>304</v>
      </c>
      <c r="J181" s="75" t="s">
        <v>404</v>
      </c>
      <c r="K181" s="87" t="s">
        <v>405</v>
      </c>
      <c r="L181" s="77"/>
      <c r="M181" s="75"/>
      <c r="N181" s="38" t="s">
        <v>43</v>
      </c>
      <c r="O181" s="40">
        <v>1</v>
      </c>
      <c r="P181" s="56">
        <v>748.2</v>
      </c>
      <c r="Q181" s="39" t="s">
        <v>44</v>
      </c>
      <c r="R181" s="56">
        <f>O181*P181</f>
        <v>748.2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84">
        <v>0</v>
      </c>
      <c r="Z181" s="56">
        <f t="shared" si="3"/>
        <v>748.2</v>
      </c>
      <c r="AA181" s="56">
        <v>0</v>
      </c>
      <c r="AB181" s="56">
        <v>0</v>
      </c>
      <c r="AC181" s="56">
        <v>0</v>
      </c>
      <c r="AD181" s="56">
        <v>0</v>
      </c>
    </row>
    <row r="182" spans="1:30" s="41" customFormat="1" x14ac:dyDescent="0.25">
      <c r="A182" s="34" t="s">
        <v>21</v>
      </c>
      <c r="B182" s="34" t="s">
        <v>303</v>
      </c>
      <c r="C182" s="34" t="s">
        <v>303</v>
      </c>
      <c r="D182" s="35" t="s">
        <v>36</v>
      </c>
      <c r="E182" s="36" t="s">
        <v>200</v>
      </c>
      <c r="F182" s="35">
        <v>88</v>
      </c>
      <c r="G182" s="36" t="s">
        <v>221</v>
      </c>
      <c r="H182" s="37">
        <v>21101</v>
      </c>
      <c r="I182" s="74" t="s">
        <v>304</v>
      </c>
      <c r="J182" s="75" t="s">
        <v>406</v>
      </c>
      <c r="K182" s="87" t="s">
        <v>407</v>
      </c>
      <c r="L182" s="77"/>
      <c r="M182" s="75"/>
      <c r="N182" s="38" t="s">
        <v>43</v>
      </c>
      <c r="O182" s="40">
        <v>8</v>
      </c>
      <c r="P182" s="56">
        <v>40.6</v>
      </c>
      <c r="Q182" s="39" t="s">
        <v>44</v>
      </c>
      <c r="R182" s="56">
        <f>O182*P182</f>
        <v>324.8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84">
        <v>0</v>
      </c>
      <c r="Z182" s="56">
        <f t="shared" si="3"/>
        <v>324.8</v>
      </c>
      <c r="AA182" s="56">
        <v>0</v>
      </c>
      <c r="AB182" s="56">
        <v>0</v>
      </c>
      <c r="AC182" s="56">
        <v>0</v>
      </c>
      <c r="AD182" s="56">
        <v>0</v>
      </c>
    </row>
    <row r="183" spans="1:30" s="41" customFormat="1" ht="25.5" x14ac:dyDescent="0.25">
      <c r="A183" s="34" t="s">
        <v>21</v>
      </c>
      <c r="B183" s="34" t="s">
        <v>303</v>
      </c>
      <c r="C183" s="34" t="s">
        <v>303</v>
      </c>
      <c r="D183" s="35" t="s">
        <v>36</v>
      </c>
      <c r="E183" s="36" t="s">
        <v>200</v>
      </c>
      <c r="F183" s="35">
        <v>88</v>
      </c>
      <c r="G183" s="36" t="s">
        <v>221</v>
      </c>
      <c r="H183" s="37">
        <v>21101</v>
      </c>
      <c r="I183" s="74" t="s">
        <v>304</v>
      </c>
      <c r="J183" s="75" t="s">
        <v>408</v>
      </c>
      <c r="K183" s="87" t="s">
        <v>409</v>
      </c>
      <c r="L183" s="77"/>
      <c r="M183" s="75"/>
      <c r="N183" s="38" t="s">
        <v>43</v>
      </c>
      <c r="O183" s="40">
        <v>6</v>
      </c>
      <c r="P183" s="56">
        <v>105.56</v>
      </c>
      <c r="Q183" s="39" t="s">
        <v>44</v>
      </c>
      <c r="R183" s="56">
        <f>O183*P183</f>
        <v>633.36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84">
        <v>0</v>
      </c>
      <c r="Z183" s="56">
        <f t="shared" si="3"/>
        <v>633.36</v>
      </c>
      <c r="AA183" s="56">
        <v>0</v>
      </c>
      <c r="AB183" s="56">
        <v>0</v>
      </c>
      <c r="AC183" s="56">
        <v>0</v>
      </c>
      <c r="AD183" s="56">
        <v>0</v>
      </c>
    </row>
    <row r="184" spans="1:30" s="41" customFormat="1" ht="25.5" x14ac:dyDescent="0.25">
      <c r="A184" s="34" t="s">
        <v>21</v>
      </c>
      <c r="B184" s="34" t="s">
        <v>303</v>
      </c>
      <c r="C184" s="34" t="s">
        <v>303</v>
      </c>
      <c r="D184" s="35" t="s">
        <v>36</v>
      </c>
      <c r="E184" s="36" t="s">
        <v>200</v>
      </c>
      <c r="F184" s="35">
        <v>88</v>
      </c>
      <c r="G184" s="36" t="s">
        <v>221</v>
      </c>
      <c r="H184" s="37">
        <v>21101</v>
      </c>
      <c r="I184" s="74" t="s">
        <v>304</v>
      </c>
      <c r="J184" s="75" t="s">
        <v>410</v>
      </c>
      <c r="K184" s="87" t="s">
        <v>411</v>
      </c>
      <c r="L184" s="77"/>
      <c r="M184" s="75"/>
      <c r="N184" s="38" t="s">
        <v>43</v>
      </c>
      <c r="O184" s="40">
        <v>4</v>
      </c>
      <c r="P184" s="56">
        <v>51.04</v>
      </c>
      <c r="Q184" s="39" t="s">
        <v>44</v>
      </c>
      <c r="R184" s="56">
        <f>O184*P184</f>
        <v>204.16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84">
        <v>0</v>
      </c>
      <c r="Z184" s="56">
        <f t="shared" si="3"/>
        <v>204.16</v>
      </c>
      <c r="AA184" s="56">
        <v>0</v>
      </c>
      <c r="AB184" s="56">
        <v>0</v>
      </c>
      <c r="AC184" s="56">
        <v>0</v>
      </c>
      <c r="AD184" s="56">
        <v>0</v>
      </c>
    </row>
    <row r="185" spans="1:30" s="41" customFormat="1" x14ac:dyDescent="0.25">
      <c r="A185" s="34" t="s">
        <v>21</v>
      </c>
      <c r="B185" s="34" t="s">
        <v>303</v>
      </c>
      <c r="C185" s="34" t="s">
        <v>303</v>
      </c>
      <c r="D185" s="35" t="s">
        <v>36</v>
      </c>
      <c r="E185" s="36" t="s">
        <v>200</v>
      </c>
      <c r="F185" s="35">
        <v>88</v>
      </c>
      <c r="G185" s="36" t="s">
        <v>221</v>
      </c>
      <c r="H185" s="37">
        <v>21101</v>
      </c>
      <c r="I185" s="74" t="s">
        <v>304</v>
      </c>
      <c r="J185" s="75" t="s">
        <v>305</v>
      </c>
      <c r="K185" s="87" t="s">
        <v>306</v>
      </c>
      <c r="L185" s="77"/>
      <c r="M185" s="75"/>
      <c r="N185" s="38" t="s">
        <v>51</v>
      </c>
      <c r="O185" s="40">
        <v>30</v>
      </c>
      <c r="P185" s="56">
        <v>51.04</v>
      </c>
      <c r="Q185" s="39" t="s">
        <v>44</v>
      </c>
      <c r="R185" s="56">
        <f>O185*P185</f>
        <v>1531.2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84">
        <v>0</v>
      </c>
      <c r="Z185" s="56">
        <f t="shared" si="3"/>
        <v>1531.2</v>
      </c>
      <c r="AA185" s="56">
        <v>0</v>
      </c>
      <c r="AB185" s="56">
        <v>0</v>
      </c>
      <c r="AC185" s="56">
        <v>0</v>
      </c>
      <c r="AD185" s="56">
        <v>0</v>
      </c>
    </row>
    <row r="186" spans="1:30" s="41" customFormat="1" ht="25.5" x14ac:dyDescent="0.25">
      <c r="A186" s="34" t="s">
        <v>21</v>
      </c>
      <c r="B186" s="34" t="s">
        <v>303</v>
      </c>
      <c r="C186" s="34" t="s">
        <v>303</v>
      </c>
      <c r="D186" s="35" t="s">
        <v>36</v>
      </c>
      <c r="E186" s="36" t="s">
        <v>200</v>
      </c>
      <c r="F186" s="35">
        <v>88</v>
      </c>
      <c r="G186" s="36" t="s">
        <v>221</v>
      </c>
      <c r="H186" s="37">
        <v>21101</v>
      </c>
      <c r="I186" s="74" t="s">
        <v>304</v>
      </c>
      <c r="J186" s="87" t="s">
        <v>412</v>
      </c>
      <c r="K186" s="87" t="s">
        <v>413</v>
      </c>
      <c r="L186" s="77"/>
      <c r="M186" s="75"/>
      <c r="N186" s="38" t="s">
        <v>43</v>
      </c>
      <c r="O186" s="40">
        <v>6</v>
      </c>
      <c r="P186" s="56">
        <v>33.64</v>
      </c>
      <c r="Q186" s="39" t="s">
        <v>44</v>
      </c>
      <c r="R186" s="56">
        <f>O186*P186</f>
        <v>201.84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84">
        <v>0</v>
      </c>
      <c r="Z186" s="56">
        <f t="shared" si="3"/>
        <v>201.84</v>
      </c>
      <c r="AA186" s="56">
        <v>0</v>
      </c>
      <c r="AB186" s="56">
        <v>0</v>
      </c>
      <c r="AC186" s="56">
        <v>0</v>
      </c>
      <c r="AD186" s="56">
        <v>0</v>
      </c>
    </row>
    <row r="187" spans="1:30" s="41" customFormat="1" x14ac:dyDescent="0.25">
      <c r="A187" s="34" t="s">
        <v>21</v>
      </c>
      <c r="B187" s="34" t="s">
        <v>303</v>
      </c>
      <c r="C187" s="34" t="s">
        <v>303</v>
      </c>
      <c r="D187" s="35" t="s">
        <v>36</v>
      </c>
      <c r="E187" s="36" t="s">
        <v>200</v>
      </c>
      <c r="F187" s="35">
        <v>88</v>
      </c>
      <c r="G187" s="36" t="s">
        <v>221</v>
      </c>
      <c r="H187" s="37">
        <v>21101</v>
      </c>
      <c r="I187" s="74" t="s">
        <v>304</v>
      </c>
      <c r="J187" s="87" t="s">
        <v>280</v>
      </c>
      <c r="K187" s="87" t="s">
        <v>281</v>
      </c>
      <c r="L187" s="77"/>
      <c r="M187" s="75"/>
      <c r="N187" s="38" t="s">
        <v>51</v>
      </c>
      <c r="O187" s="40">
        <v>3</v>
      </c>
      <c r="P187" s="56">
        <v>8.1199999999999992</v>
      </c>
      <c r="Q187" s="39" t="s">
        <v>44</v>
      </c>
      <c r="R187" s="56">
        <f>O187*P187</f>
        <v>24.36</v>
      </c>
      <c r="S187" s="63">
        <v>0</v>
      </c>
      <c r="T187" s="63">
        <v>0</v>
      </c>
      <c r="U187" s="63">
        <v>0</v>
      </c>
      <c r="V187" s="63">
        <v>0</v>
      </c>
      <c r="W187" s="63">
        <v>0</v>
      </c>
      <c r="X187" s="63">
        <v>0</v>
      </c>
      <c r="Y187" s="84">
        <v>0</v>
      </c>
      <c r="Z187" s="56">
        <f t="shared" si="3"/>
        <v>24.36</v>
      </c>
      <c r="AA187" s="56">
        <v>0</v>
      </c>
      <c r="AB187" s="56">
        <v>0</v>
      </c>
      <c r="AC187" s="56">
        <v>0</v>
      </c>
      <c r="AD187" s="56">
        <v>0</v>
      </c>
    </row>
    <row r="188" spans="1:30" s="41" customFormat="1" x14ac:dyDescent="0.25">
      <c r="A188" s="34" t="s">
        <v>21</v>
      </c>
      <c r="B188" s="34" t="s">
        <v>303</v>
      </c>
      <c r="C188" s="34" t="s">
        <v>303</v>
      </c>
      <c r="D188" s="35" t="s">
        <v>36</v>
      </c>
      <c r="E188" s="36" t="s">
        <v>200</v>
      </c>
      <c r="F188" s="35">
        <v>88</v>
      </c>
      <c r="G188" s="36" t="s">
        <v>221</v>
      </c>
      <c r="H188" s="37">
        <v>21101</v>
      </c>
      <c r="I188" s="74" t="s">
        <v>304</v>
      </c>
      <c r="J188" s="75" t="s">
        <v>414</v>
      </c>
      <c r="K188" s="87" t="s">
        <v>415</v>
      </c>
      <c r="L188" s="77"/>
      <c r="M188" s="75"/>
      <c r="N188" s="38" t="s">
        <v>363</v>
      </c>
      <c r="O188" s="40">
        <v>5</v>
      </c>
      <c r="P188" s="56">
        <v>591.6</v>
      </c>
      <c r="Q188" s="39" t="s">
        <v>44</v>
      </c>
      <c r="R188" s="56">
        <f>O188*P188</f>
        <v>2958</v>
      </c>
      <c r="S188" s="63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84">
        <v>0</v>
      </c>
      <c r="Z188" s="56">
        <f t="shared" si="3"/>
        <v>2958</v>
      </c>
      <c r="AA188" s="56">
        <v>0</v>
      </c>
      <c r="AB188" s="56">
        <v>0</v>
      </c>
      <c r="AC188" s="56">
        <v>0</v>
      </c>
      <c r="AD188" s="56">
        <v>0</v>
      </c>
    </row>
    <row r="189" spans="1:30" s="41" customFormat="1" ht="25.5" x14ac:dyDescent="0.25">
      <c r="A189" s="34" t="s">
        <v>21</v>
      </c>
      <c r="B189" s="34" t="s">
        <v>303</v>
      </c>
      <c r="C189" s="34" t="s">
        <v>303</v>
      </c>
      <c r="D189" s="35" t="s">
        <v>36</v>
      </c>
      <c r="E189" s="36" t="s">
        <v>200</v>
      </c>
      <c r="F189" s="35">
        <v>88</v>
      </c>
      <c r="G189" s="36" t="s">
        <v>221</v>
      </c>
      <c r="H189" s="37">
        <v>21101</v>
      </c>
      <c r="I189" s="74" t="s">
        <v>304</v>
      </c>
      <c r="J189" s="75" t="s">
        <v>416</v>
      </c>
      <c r="K189" s="87" t="s">
        <v>417</v>
      </c>
      <c r="L189" s="77"/>
      <c r="M189" s="75"/>
      <c r="N189" s="38" t="s">
        <v>43</v>
      </c>
      <c r="O189" s="40">
        <v>3</v>
      </c>
      <c r="P189" s="56">
        <v>63.8</v>
      </c>
      <c r="Q189" s="39" t="s">
        <v>44</v>
      </c>
      <c r="R189" s="56">
        <f>O189*P189</f>
        <v>191.39999999999998</v>
      </c>
      <c r="S189" s="63">
        <v>0</v>
      </c>
      <c r="T189" s="63">
        <v>0</v>
      </c>
      <c r="U189" s="63">
        <v>0</v>
      </c>
      <c r="V189" s="63">
        <v>0</v>
      </c>
      <c r="W189" s="63">
        <v>0</v>
      </c>
      <c r="X189" s="63">
        <v>0</v>
      </c>
      <c r="Y189" s="84">
        <v>0</v>
      </c>
      <c r="Z189" s="56">
        <f t="shared" si="3"/>
        <v>191.39999999999998</v>
      </c>
      <c r="AA189" s="56">
        <v>0</v>
      </c>
      <c r="AB189" s="56">
        <v>0</v>
      </c>
      <c r="AC189" s="56">
        <v>0</v>
      </c>
      <c r="AD189" s="56">
        <v>0</v>
      </c>
    </row>
    <row r="190" spans="1:30" s="41" customFormat="1" ht="25.5" x14ac:dyDescent="0.25">
      <c r="A190" s="34" t="s">
        <v>21</v>
      </c>
      <c r="B190" s="34" t="s">
        <v>303</v>
      </c>
      <c r="C190" s="34" t="s">
        <v>303</v>
      </c>
      <c r="D190" s="35" t="s">
        <v>36</v>
      </c>
      <c r="E190" s="36" t="s">
        <v>200</v>
      </c>
      <c r="F190" s="35">
        <v>88</v>
      </c>
      <c r="G190" s="36" t="s">
        <v>221</v>
      </c>
      <c r="H190" s="37">
        <v>21101</v>
      </c>
      <c r="I190" s="74" t="s">
        <v>304</v>
      </c>
      <c r="J190" s="75" t="s">
        <v>418</v>
      </c>
      <c r="K190" s="87" t="s">
        <v>419</v>
      </c>
      <c r="L190" s="77"/>
      <c r="M190" s="75"/>
      <c r="N190" s="38" t="s">
        <v>73</v>
      </c>
      <c r="O190" s="40">
        <v>5</v>
      </c>
      <c r="P190" s="56">
        <v>52.2</v>
      </c>
      <c r="Q190" s="39" t="s">
        <v>44</v>
      </c>
      <c r="R190" s="56">
        <f>O190*P190</f>
        <v>261</v>
      </c>
      <c r="S190" s="63">
        <v>0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  <c r="Y190" s="84">
        <v>0</v>
      </c>
      <c r="Z190" s="56">
        <f t="shared" si="3"/>
        <v>261</v>
      </c>
      <c r="AA190" s="56">
        <v>0</v>
      </c>
      <c r="AB190" s="56">
        <v>0</v>
      </c>
      <c r="AC190" s="56">
        <v>0</v>
      </c>
      <c r="AD190" s="56">
        <v>0</v>
      </c>
    </row>
    <row r="191" spans="1:30" s="41" customFormat="1" ht="25.5" x14ac:dyDescent="0.25">
      <c r="A191" s="34" t="s">
        <v>21</v>
      </c>
      <c r="B191" s="34" t="s">
        <v>303</v>
      </c>
      <c r="C191" s="34" t="s">
        <v>303</v>
      </c>
      <c r="D191" s="35" t="s">
        <v>36</v>
      </c>
      <c r="E191" s="36" t="s">
        <v>200</v>
      </c>
      <c r="F191" s="35">
        <v>88</v>
      </c>
      <c r="G191" s="36" t="s">
        <v>221</v>
      </c>
      <c r="H191" s="37">
        <v>21101</v>
      </c>
      <c r="I191" s="74" t="s">
        <v>304</v>
      </c>
      <c r="J191" s="75" t="s">
        <v>63</v>
      </c>
      <c r="K191" s="87" t="s">
        <v>420</v>
      </c>
      <c r="L191" s="77"/>
      <c r="M191" s="75"/>
      <c r="N191" s="38" t="s">
        <v>43</v>
      </c>
      <c r="O191" s="40">
        <v>5</v>
      </c>
      <c r="P191" s="56">
        <v>27.84</v>
      </c>
      <c r="Q191" s="39" t="s">
        <v>44</v>
      </c>
      <c r="R191" s="56">
        <f>O191*P191</f>
        <v>139.19999999999999</v>
      </c>
      <c r="S191" s="63">
        <v>0</v>
      </c>
      <c r="T191" s="63">
        <v>0</v>
      </c>
      <c r="U191" s="63">
        <v>0</v>
      </c>
      <c r="V191" s="63">
        <v>0</v>
      </c>
      <c r="W191" s="63">
        <v>0</v>
      </c>
      <c r="X191" s="63">
        <v>0</v>
      </c>
      <c r="Y191" s="84">
        <v>0</v>
      </c>
      <c r="Z191" s="56">
        <f t="shared" si="3"/>
        <v>139.19999999999999</v>
      </c>
      <c r="AA191" s="56">
        <v>0</v>
      </c>
      <c r="AB191" s="56">
        <v>0</v>
      </c>
      <c r="AC191" s="56">
        <v>0</v>
      </c>
      <c r="AD191" s="56">
        <v>0</v>
      </c>
    </row>
    <row r="192" spans="1:30" s="41" customFormat="1" ht="25.5" x14ac:dyDescent="0.25">
      <c r="A192" s="34" t="s">
        <v>21</v>
      </c>
      <c r="B192" s="34" t="s">
        <v>303</v>
      </c>
      <c r="C192" s="34" t="s">
        <v>303</v>
      </c>
      <c r="D192" s="35" t="s">
        <v>36</v>
      </c>
      <c r="E192" s="36" t="s">
        <v>200</v>
      </c>
      <c r="F192" s="35">
        <v>88</v>
      </c>
      <c r="G192" s="36" t="s">
        <v>221</v>
      </c>
      <c r="H192" s="37">
        <v>21101</v>
      </c>
      <c r="I192" s="74" t="s">
        <v>304</v>
      </c>
      <c r="J192" s="75" t="s">
        <v>421</v>
      </c>
      <c r="K192" s="87" t="s">
        <v>422</v>
      </c>
      <c r="L192" s="77"/>
      <c r="M192" s="75"/>
      <c r="N192" s="38" t="s">
        <v>51</v>
      </c>
      <c r="O192" s="40">
        <v>6</v>
      </c>
      <c r="P192" s="56">
        <v>1566</v>
      </c>
      <c r="Q192" s="39" t="s">
        <v>44</v>
      </c>
      <c r="R192" s="56">
        <f>O192*P192</f>
        <v>9396</v>
      </c>
      <c r="S192" s="63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84">
        <v>0</v>
      </c>
      <c r="Z192" s="56">
        <f t="shared" si="3"/>
        <v>9396</v>
      </c>
      <c r="AA192" s="56">
        <v>0</v>
      </c>
      <c r="AB192" s="56">
        <v>0</v>
      </c>
      <c r="AC192" s="56">
        <v>0</v>
      </c>
      <c r="AD192" s="56">
        <v>0</v>
      </c>
    </row>
    <row r="193" spans="1:30" s="41" customFormat="1" x14ac:dyDescent="0.25">
      <c r="A193" s="34" t="s">
        <v>21</v>
      </c>
      <c r="B193" s="34" t="s">
        <v>303</v>
      </c>
      <c r="C193" s="34" t="s">
        <v>303</v>
      </c>
      <c r="D193" s="35" t="s">
        <v>36</v>
      </c>
      <c r="E193" s="36" t="s">
        <v>200</v>
      </c>
      <c r="F193" s="35">
        <v>88</v>
      </c>
      <c r="G193" s="36" t="s">
        <v>221</v>
      </c>
      <c r="H193" s="37">
        <v>21101</v>
      </c>
      <c r="I193" s="74" t="s">
        <v>304</v>
      </c>
      <c r="J193" s="75" t="s">
        <v>423</v>
      </c>
      <c r="K193" s="87" t="s">
        <v>424</v>
      </c>
      <c r="L193" s="77"/>
      <c r="M193" s="75"/>
      <c r="N193" s="38" t="s">
        <v>51</v>
      </c>
      <c r="O193" s="40">
        <v>1</v>
      </c>
      <c r="P193" s="56">
        <v>40.6</v>
      </c>
      <c r="Q193" s="39" t="s">
        <v>44</v>
      </c>
      <c r="R193" s="56">
        <f>O193*P193</f>
        <v>40.6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84">
        <v>0</v>
      </c>
      <c r="Z193" s="56">
        <f t="shared" si="3"/>
        <v>40.6</v>
      </c>
      <c r="AA193" s="56">
        <v>0</v>
      </c>
      <c r="AB193" s="56">
        <v>0</v>
      </c>
      <c r="AC193" s="56">
        <v>0</v>
      </c>
      <c r="AD193" s="56">
        <v>0</v>
      </c>
    </row>
    <row r="194" spans="1:30" s="41" customFormat="1" ht="25.5" x14ac:dyDescent="0.25">
      <c r="A194" s="34" t="s">
        <v>21</v>
      </c>
      <c r="B194" s="34" t="s">
        <v>303</v>
      </c>
      <c r="C194" s="34" t="s">
        <v>303</v>
      </c>
      <c r="D194" s="35" t="s">
        <v>36</v>
      </c>
      <c r="E194" s="36" t="s">
        <v>200</v>
      </c>
      <c r="F194" s="35">
        <v>88</v>
      </c>
      <c r="G194" s="36" t="s">
        <v>221</v>
      </c>
      <c r="H194" s="37">
        <v>21101</v>
      </c>
      <c r="I194" s="74" t="s">
        <v>304</v>
      </c>
      <c r="J194" s="75" t="s">
        <v>425</v>
      </c>
      <c r="K194" s="87" t="s">
        <v>426</v>
      </c>
      <c r="L194" s="77"/>
      <c r="M194" s="75"/>
      <c r="N194" s="38" t="s">
        <v>43</v>
      </c>
      <c r="O194" s="40">
        <v>20</v>
      </c>
      <c r="P194" s="56">
        <v>17.399999999999999</v>
      </c>
      <c r="Q194" s="39" t="s">
        <v>44</v>
      </c>
      <c r="R194" s="56">
        <f>O194*P194</f>
        <v>348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84">
        <v>0</v>
      </c>
      <c r="Z194" s="56">
        <f t="shared" si="3"/>
        <v>348</v>
      </c>
      <c r="AA194" s="56">
        <v>0</v>
      </c>
      <c r="AB194" s="56">
        <v>0</v>
      </c>
      <c r="AC194" s="56">
        <v>0</v>
      </c>
      <c r="AD194" s="56">
        <v>0</v>
      </c>
    </row>
    <row r="195" spans="1:30" s="41" customFormat="1" ht="25.5" x14ac:dyDescent="0.25">
      <c r="A195" s="34" t="s">
        <v>21</v>
      </c>
      <c r="B195" s="34" t="s">
        <v>303</v>
      </c>
      <c r="C195" s="34" t="s">
        <v>303</v>
      </c>
      <c r="D195" s="35" t="s">
        <v>36</v>
      </c>
      <c r="E195" s="36" t="s">
        <v>200</v>
      </c>
      <c r="F195" s="35">
        <v>88</v>
      </c>
      <c r="G195" s="36" t="s">
        <v>221</v>
      </c>
      <c r="H195" s="37">
        <v>21101</v>
      </c>
      <c r="I195" s="74" t="s">
        <v>304</v>
      </c>
      <c r="J195" s="75" t="s">
        <v>427</v>
      </c>
      <c r="K195" s="87" t="s">
        <v>428</v>
      </c>
      <c r="L195" s="77"/>
      <c r="M195" s="75"/>
      <c r="N195" s="38" t="s">
        <v>43</v>
      </c>
      <c r="O195" s="40">
        <v>2</v>
      </c>
      <c r="P195" s="56">
        <v>243.6</v>
      </c>
      <c r="Q195" s="39" t="s">
        <v>44</v>
      </c>
      <c r="R195" s="56">
        <f>O195*P195</f>
        <v>487.2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84">
        <v>0</v>
      </c>
      <c r="Z195" s="56">
        <f t="shared" si="3"/>
        <v>487.2</v>
      </c>
      <c r="AA195" s="56">
        <v>0</v>
      </c>
      <c r="AB195" s="56">
        <v>0</v>
      </c>
      <c r="AC195" s="56">
        <v>0</v>
      </c>
      <c r="AD195" s="56">
        <v>0</v>
      </c>
    </row>
    <row r="196" spans="1:30" s="41" customFormat="1" x14ac:dyDescent="0.25">
      <c r="A196" s="34" t="s">
        <v>21</v>
      </c>
      <c r="B196" s="34" t="s">
        <v>303</v>
      </c>
      <c r="C196" s="34" t="s">
        <v>303</v>
      </c>
      <c r="D196" s="35" t="s">
        <v>36</v>
      </c>
      <c r="E196" s="36" t="s">
        <v>200</v>
      </c>
      <c r="F196" s="35">
        <v>88</v>
      </c>
      <c r="G196" s="36" t="s">
        <v>221</v>
      </c>
      <c r="H196" s="37">
        <v>21101</v>
      </c>
      <c r="I196" s="74" t="s">
        <v>304</v>
      </c>
      <c r="J196" s="75" t="s">
        <v>319</v>
      </c>
      <c r="K196" s="87" t="s">
        <v>320</v>
      </c>
      <c r="L196" s="77"/>
      <c r="M196" s="75"/>
      <c r="N196" s="38" t="s">
        <v>43</v>
      </c>
      <c r="O196" s="40">
        <v>72</v>
      </c>
      <c r="P196" s="56">
        <v>3.48</v>
      </c>
      <c r="Q196" s="39" t="s">
        <v>44</v>
      </c>
      <c r="R196" s="56">
        <f>O196*P196</f>
        <v>250.56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84">
        <v>0</v>
      </c>
      <c r="Z196" s="56">
        <f t="shared" si="3"/>
        <v>250.56</v>
      </c>
      <c r="AA196" s="56">
        <v>0</v>
      </c>
      <c r="AB196" s="56">
        <v>0</v>
      </c>
      <c r="AC196" s="56">
        <v>0</v>
      </c>
      <c r="AD196" s="56">
        <v>0</v>
      </c>
    </row>
    <row r="197" spans="1:30" s="41" customFormat="1" x14ac:dyDescent="0.25">
      <c r="A197" s="34" t="s">
        <v>21</v>
      </c>
      <c r="B197" s="34" t="s">
        <v>303</v>
      </c>
      <c r="C197" s="34" t="s">
        <v>303</v>
      </c>
      <c r="D197" s="35" t="s">
        <v>36</v>
      </c>
      <c r="E197" s="36" t="s">
        <v>200</v>
      </c>
      <c r="F197" s="35">
        <v>88</v>
      </c>
      <c r="G197" s="36" t="s">
        <v>221</v>
      </c>
      <c r="H197" s="37">
        <v>21101</v>
      </c>
      <c r="I197" s="74" t="s">
        <v>304</v>
      </c>
      <c r="J197" s="75" t="s">
        <v>429</v>
      </c>
      <c r="K197" s="87" t="s">
        <v>75</v>
      </c>
      <c r="L197" s="77"/>
      <c r="M197" s="75"/>
      <c r="N197" s="38" t="s">
        <v>43</v>
      </c>
      <c r="O197" s="40">
        <v>200</v>
      </c>
      <c r="P197" s="56">
        <v>1.62</v>
      </c>
      <c r="Q197" s="39" t="s">
        <v>44</v>
      </c>
      <c r="R197" s="56">
        <f>O197*P197</f>
        <v>324</v>
      </c>
      <c r="S197" s="63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84">
        <v>0</v>
      </c>
      <c r="Z197" s="56">
        <f t="shared" si="3"/>
        <v>324</v>
      </c>
      <c r="AA197" s="56">
        <v>0</v>
      </c>
      <c r="AB197" s="56">
        <v>0</v>
      </c>
      <c r="AC197" s="56">
        <v>0</v>
      </c>
      <c r="AD197" s="56">
        <v>0</v>
      </c>
    </row>
    <row r="198" spans="1:30" s="41" customFormat="1" ht="25.5" x14ac:dyDescent="0.25">
      <c r="A198" s="34" t="s">
        <v>21</v>
      </c>
      <c r="B198" s="34" t="s">
        <v>303</v>
      </c>
      <c r="C198" s="34" t="s">
        <v>303</v>
      </c>
      <c r="D198" s="35" t="s">
        <v>36</v>
      </c>
      <c r="E198" s="36" t="s">
        <v>200</v>
      </c>
      <c r="F198" s="35">
        <v>88</v>
      </c>
      <c r="G198" s="36" t="s">
        <v>221</v>
      </c>
      <c r="H198" s="37">
        <v>21101</v>
      </c>
      <c r="I198" s="74" t="s">
        <v>304</v>
      </c>
      <c r="J198" s="75" t="s">
        <v>430</v>
      </c>
      <c r="K198" s="87" t="s">
        <v>431</v>
      </c>
      <c r="L198" s="77"/>
      <c r="M198" s="75"/>
      <c r="N198" s="38" t="s">
        <v>43</v>
      </c>
      <c r="O198" s="40">
        <v>1</v>
      </c>
      <c r="P198" s="56">
        <v>1096.2</v>
      </c>
      <c r="Q198" s="39" t="s">
        <v>44</v>
      </c>
      <c r="R198" s="56">
        <f>O198*P198</f>
        <v>1096.2</v>
      </c>
      <c r="S198" s="63">
        <v>0</v>
      </c>
      <c r="T198" s="63">
        <v>0</v>
      </c>
      <c r="U198" s="63">
        <v>0</v>
      </c>
      <c r="V198" s="63">
        <v>0</v>
      </c>
      <c r="W198" s="63">
        <v>0</v>
      </c>
      <c r="X198" s="63">
        <v>0</v>
      </c>
      <c r="Y198" s="84">
        <v>0</v>
      </c>
      <c r="Z198" s="56">
        <f t="shared" si="3"/>
        <v>1096.2</v>
      </c>
      <c r="AA198" s="56">
        <v>0</v>
      </c>
      <c r="AB198" s="56">
        <v>0</v>
      </c>
      <c r="AC198" s="56">
        <v>0</v>
      </c>
      <c r="AD198" s="56">
        <v>0</v>
      </c>
    </row>
    <row r="199" spans="1:30" s="41" customFormat="1" ht="25.5" x14ac:dyDescent="0.25">
      <c r="A199" s="34" t="s">
        <v>21</v>
      </c>
      <c r="B199" s="34" t="s">
        <v>303</v>
      </c>
      <c r="C199" s="34" t="s">
        <v>303</v>
      </c>
      <c r="D199" s="35" t="s">
        <v>36</v>
      </c>
      <c r="E199" s="36" t="s">
        <v>200</v>
      </c>
      <c r="F199" s="35">
        <v>88</v>
      </c>
      <c r="G199" s="36" t="s">
        <v>221</v>
      </c>
      <c r="H199" s="37">
        <v>21101</v>
      </c>
      <c r="I199" s="74" t="s">
        <v>304</v>
      </c>
      <c r="J199" s="75" t="s">
        <v>432</v>
      </c>
      <c r="K199" s="87" t="s">
        <v>433</v>
      </c>
      <c r="L199" s="77"/>
      <c r="M199" s="75"/>
      <c r="N199" s="38" t="s">
        <v>43</v>
      </c>
      <c r="O199" s="40">
        <v>2</v>
      </c>
      <c r="P199" s="56">
        <v>64.959999999999994</v>
      </c>
      <c r="Q199" s="39" t="s">
        <v>44</v>
      </c>
      <c r="R199" s="56">
        <f>O199*P199</f>
        <v>129.91999999999999</v>
      </c>
      <c r="S199" s="63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  <c r="Y199" s="84">
        <v>0</v>
      </c>
      <c r="Z199" s="56">
        <f t="shared" si="3"/>
        <v>129.91999999999999</v>
      </c>
      <c r="AA199" s="56">
        <v>0</v>
      </c>
      <c r="AB199" s="56">
        <v>0</v>
      </c>
      <c r="AC199" s="56">
        <v>0</v>
      </c>
      <c r="AD199" s="56">
        <v>0</v>
      </c>
    </row>
    <row r="200" spans="1:30" s="41" customFormat="1" ht="25.5" x14ac:dyDescent="0.25">
      <c r="A200" s="34" t="s">
        <v>21</v>
      </c>
      <c r="B200" s="34" t="s">
        <v>303</v>
      </c>
      <c r="C200" s="34" t="s">
        <v>303</v>
      </c>
      <c r="D200" s="35" t="s">
        <v>36</v>
      </c>
      <c r="E200" s="36" t="s">
        <v>200</v>
      </c>
      <c r="F200" s="35">
        <v>88</v>
      </c>
      <c r="G200" s="36" t="s">
        <v>221</v>
      </c>
      <c r="H200" s="37">
        <v>21101</v>
      </c>
      <c r="I200" s="74" t="s">
        <v>304</v>
      </c>
      <c r="J200" s="75" t="s">
        <v>434</v>
      </c>
      <c r="K200" s="87" t="s">
        <v>435</v>
      </c>
      <c r="L200" s="77"/>
      <c r="M200" s="75"/>
      <c r="N200" s="38" t="s">
        <v>51</v>
      </c>
      <c r="O200" s="40">
        <v>6</v>
      </c>
      <c r="P200" s="56">
        <v>1158.8399999999999</v>
      </c>
      <c r="Q200" s="39" t="s">
        <v>44</v>
      </c>
      <c r="R200" s="56">
        <f>O200*P200</f>
        <v>6953.0399999999991</v>
      </c>
      <c r="S200" s="63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  <c r="Y200" s="84">
        <v>0</v>
      </c>
      <c r="Z200" s="56">
        <f t="shared" si="3"/>
        <v>6953.0399999999991</v>
      </c>
      <c r="AA200" s="56">
        <v>0</v>
      </c>
      <c r="AB200" s="56">
        <v>0</v>
      </c>
      <c r="AC200" s="56">
        <v>0</v>
      </c>
      <c r="AD200" s="56">
        <v>0</v>
      </c>
    </row>
    <row r="201" spans="1:30" s="41" customFormat="1" ht="25.5" x14ac:dyDescent="0.25">
      <c r="A201" s="34" t="s">
        <v>21</v>
      </c>
      <c r="B201" s="34" t="s">
        <v>303</v>
      </c>
      <c r="C201" s="34" t="s">
        <v>303</v>
      </c>
      <c r="D201" s="35" t="s">
        <v>36</v>
      </c>
      <c r="E201" s="36" t="s">
        <v>200</v>
      </c>
      <c r="F201" s="35">
        <v>88</v>
      </c>
      <c r="G201" s="36" t="s">
        <v>221</v>
      </c>
      <c r="H201" s="37">
        <v>21101</v>
      </c>
      <c r="I201" s="74" t="s">
        <v>304</v>
      </c>
      <c r="J201" s="75" t="s">
        <v>436</v>
      </c>
      <c r="K201" s="87" t="s">
        <v>437</v>
      </c>
      <c r="L201" s="77"/>
      <c r="M201" s="75"/>
      <c r="N201" s="38" t="s">
        <v>43</v>
      </c>
      <c r="O201" s="40">
        <v>4</v>
      </c>
      <c r="P201" s="56">
        <v>446.6</v>
      </c>
      <c r="Q201" s="39" t="s">
        <v>44</v>
      </c>
      <c r="R201" s="56">
        <f>O201*P201</f>
        <v>1786.4</v>
      </c>
      <c r="S201" s="63">
        <v>0</v>
      </c>
      <c r="T201" s="63">
        <v>0</v>
      </c>
      <c r="U201" s="63">
        <v>0</v>
      </c>
      <c r="V201" s="63">
        <v>0</v>
      </c>
      <c r="W201" s="63">
        <v>0</v>
      </c>
      <c r="X201" s="63">
        <v>0</v>
      </c>
      <c r="Y201" s="84">
        <v>0</v>
      </c>
      <c r="Z201" s="56">
        <f t="shared" si="3"/>
        <v>1786.4</v>
      </c>
      <c r="AA201" s="56">
        <v>0</v>
      </c>
      <c r="AB201" s="56">
        <v>0</v>
      </c>
      <c r="AC201" s="56">
        <v>0</v>
      </c>
      <c r="AD201" s="56">
        <v>0</v>
      </c>
    </row>
    <row r="202" spans="1:30" s="41" customFormat="1" x14ac:dyDescent="0.25">
      <c r="A202" s="34" t="s">
        <v>21</v>
      </c>
      <c r="B202" s="34" t="s">
        <v>303</v>
      </c>
      <c r="C202" s="34" t="s">
        <v>303</v>
      </c>
      <c r="D202" s="35" t="s">
        <v>36</v>
      </c>
      <c r="E202" s="36" t="s">
        <v>200</v>
      </c>
      <c r="F202" s="35">
        <v>88</v>
      </c>
      <c r="G202" s="36" t="s">
        <v>221</v>
      </c>
      <c r="H202" s="37">
        <v>21101</v>
      </c>
      <c r="I202" s="74" t="s">
        <v>304</v>
      </c>
      <c r="J202" s="75" t="s">
        <v>438</v>
      </c>
      <c r="K202" s="87" t="s">
        <v>439</v>
      </c>
      <c r="L202" s="77"/>
      <c r="M202" s="75"/>
      <c r="N202" s="38" t="s">
        <v>43</v>
      </c>
      <c r="O202" s="40">
        <v>5</v>
      </c>
      <c r="P202" s="56">
        <v>44.08</v>
      </c>
      <c r="Q202" s="39" t="s">
        <v>44</v>
      </c>
      <c r="R202" s="56">
        <f>O202*P202</f>
        <v>220.39999999999998</v>
      </c>
      <c r="S202" s="63">
        <v>0</v>
      </c>
      <c r="T202" s="63">
        <v>0</v>
      </c>
      <c r="U202" s="63">
        <v>0</v>
      </c>
      <c r="V202" s="63">
        <v>0</v>
      </c>
      <c r="W202" s="63">
        <v>0</v>
      </c>
      <c r="X202" s="63">
        <v>0</v>
      </c>
      <c r="Y202" s="84">
        <v>0</v>
      </c>
      <c r="Z202" s="56">
        <f t="shared" si="3"/>
        <v>220.39999999999998</v>
      </c>
      <c r="AA202" s="56">
        <v>0</v>
      </c>
      <c r="AB202" s="56">
        <v>0</v>
      </c>
      <c r="AC202" s="56">
        <v>0</v>
      </c>
      <c r="AD202" s="56">
        <v>0</v>
      </c>
    </row>
    <row r="203" spans="1:30" s="41" customFormat="1" x14ac:dyDescent="0.25">
      <c r="A203" s="34" t="s">
        <v>21</v>
      </c>
      <c r="B203" s="34" t="s">
        <v>303</v>
      </c>
      <c r="C203" s="34" t="s">
        <v>303</v>
      </c>
      <c r="D203" s="35" t="s">
        <v>36</v>
      </c>
      <c r="E203" s="36" t="s">
        <v>200</v>
      </c>
      <c r="F203" s="35">
        <v>88</v>
      </c>
      <c r="G203" s="36" t="s">
        <v>221</v>
      </c>
      <c r="H203" s="37">
        <v>21101</v>
      </c>
      <c r="I203" s="74" t="s">
        <v>304</v>
      </c>
      <c r="J203" s="75" t="s">
        <v>440</v>
      </c>
      <c r="K203" s="87" t="s">
        <v>441</v>
      </c>
      <c r="L203" s="77"/>
      <c r="M203" s="75"/>
      <c r="N203" s="38" t="s">
        <v>43</v>
      </c>
      <c r="O203" s="40">
        <v>5</v>
      </c>
      <c r="P203" s="56">
        <v>437.32</v>
      </c>
      <c r="Q203" s="39" t="s">
        <v>44</v>
      </c>
      <c r="R203" s="56">
        <f>O203*P203</f>
        <v>2186.6</v>
      </c>
      <c r="S203" s="63">
        <v>0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84">
        <v>0</v>
      </c>
      <c r="Z203" s="56">
        <f t="shared" si="3"/>
        <v>2186.6</v>
      </c>
      <c r="AA203" s="56">
        <v>0</v>
      </c>
      <c r="AB203" s="56">
        <v>0</v>
      </c>
      <c r="AC203" s="56">
        <v>0</v>
      </c>
      <c r="AD203" s="56">
        <v>0</v>
      </c>
    </row>
    <row r="204" spans="1:30" s="41" customFormat="1" ht="25.5" x14ac:dyDescent="0.25">
      <c r="A204" s="34" t="s">
        <v>21</v>
      </c>
      <c r="B204" s="34" t="s">
        <v>303</v>
      </c>
      <c r="C204" s="34" t="s">
        <v>303</v>
      </c>
      <c r="D204" s="35" t="s">
        <v>36</v>
      </c>
      <c r="E204" s="36" t="s">
        <v>200</v>
      </c>
      <c r="F204" s="35">
        <v>88</v>
      </c>
      <c r="G204" s="36" t="s">
        <v>221</v>
      </c>
      <c r="H204" s="37">
        <v>21101</v>
      </c>
      <c r="I204" s="74" t="s">
        <v>304</v>
      </c>
      <c r="J204" s="75" t="s">
        <v>442</v>
      </c>
      <c r="K204" s="87" t="s">
        <v>443</v>
      </c>
      <c r="L204" s="77"/>
      <c r="M204" s="75"/>
      <c r="N204" s="38" t="s">
        <v>43</v>
      </c>
      <c r="O204" s="40">
        <v>20</v>
      </c>
      <c r="P204" s="56">
        <v>17.399999999999999</v>
      </c>
      <c r="Q204" s="39" t="s">
        <v>44</v>
      </c>
      <c r="R204" s="56">
        <f>O204*P204</f>
        <v>348</v>
      </c>
      <c r="S204" s="63">
        <v>0</v>
      </c>
      <c r="T204" s="63">
        <v>0</v>
      </c>
      <c r="U204" s="63">
        <v>0</v>
      </c>
      <c r="V204" s="63">
        <v>0</v>
      </c>
      <c r="W204" s="63">
        <v>0</v>
      </c>
      <c r="X204" s="63">
        <v>0</v>
      </c>
      <c r="Y204" s="84">
        <v>0</v>
      </c>
      <c r="Z204" s="56">
        <f t="shared" si="3"/>
        <v>348</v>
      </c>
      <c r="AA204" s="56">
        <v>0</v>
      </c>
      <c r="AB204" s="56">
        <v>0</v>
      </c>
      <c r="AC204" s="56">
        <v>0</v>
      </c>
      <c r="AD204" s="56">
        <v>0</v>
      </c>
    </row>
    <row r="205" spans="1:30" s="41" customFormat="1" ht="25.5" x14ac:dyDescent="0.25">
      <c r="A205" s="34" t="s">
        <v>21</v>
      </c>
      <c r="B205" s="34" t="s">
        <v>303</v>
      </c>
      <c r="C205" s="34" t="s">
        <v>303</v>
      </c>
      <c r="D205" s="35" t="s">
        <v>36</v>
      </c>
      <c r="E205" s="36" t="s">
        <v>200</v>
      </c>
      <c r="F205" s="35">
        <v>88</v>
      </c>
      <c r="G205" s="36" t="s">
        <v>221</v>
      </c>
      <c r="H205" s="37">
        <v>21101</v>
      </c>
      <c r="I205" s="74" t="s">
        <v>304</v>
      </c>
      <c r="J205" s="75" t="s">
        <v>328</v>
      </c>
      <c r="K205" s="87" t="s">
        <v>329</v>
      </c>
      <c r="L205" s="77"/>
      <c r="M205" s="75"/>
      <c r="N205" s="38" t="s">
        <v>43</v>
      </c>
      <c r="O205" s="40">
        <v>5</v>
      </c>
      <c r="P205" s="56">
        <v>12.76</v>
      </c>
      <c r="Q205" s="39" t="s">
        <v>44</v>
      </c>
      <c r="R205" s="56">
        <f>O205*P205</f>
        <v>63.8</v>
      </c>
      <c r="S205" s="63">
        <v>0</v>
      </c>
      <c r="T205" s="63">
        <v>0</v>
      </c>
      <c r="U205" s="63">
        <v>0</v>
      </c>
      <c r="V205" s="63">
        <v>0</v>
      </c>
      <c r="W205" s="63">
        <v>0</v>
      </c>
      <c r="X205" s="63">
        <v>0</v>
      </c>
      <c r="Y205" s="84">
        <v>0</v>
      </c>
      <c r="Z205" s="56">
        <f t="shared" si="3"/>
        <v>63.8</v>
      </c>
      <c r="AA205" s="56">
        <v>0</v>
      </c>
      <c r="AB205" s="56">
        <v>0</v>
      </c>
      <c r="AC205" s="56">
        <v>0</v>
      </c>
      <c r="AD205" s="56">
        <v>0</v>
      </c>
    </row>
    <row r="206" spans="1:30" s="41" customFormat="1" ht="25.5" x14ac:dyDescent="0.25">
      <c r="A206" s="34" t="s">
        <v>21</v>
      </c>
      <c r="B206" s="34" t="s">
        <v>303</v>
      </c>
      <c r="C206" s="34" t="s">
        <v>303</v>
      </c>
      <c r="D206" s="35" t="s">
        <v>36</v>
      </c>
      <c r="E206" s="36" t="s">
        <v>200</v>
      </c>
      <c r="F206" s="35">
        <v>88</v>
      </c>
      <c r="G206" s="36" t="s">
        <v>221</v>
      </c>
      <c r="H206" s="37">
        <v>21101</v>
      </c>
      <c r="I206" s="74" t="s">
        <v>304</v>
      </c>
      <c r="J206" s="75" t="s">
        <v>444</v>
      </c>
      <c r="K206" s="87" t="s">
        <v>445</v>
      </c>
      <c r="L206" s="77"/>
      <c r="M206" s="75"/>
      <c r="N206" s="38" t="s">
        <v>43</v>
      </c>
      <c r="O206" s="40">
        <v>5</v>
      </c>
      <c r="P206" s="56">
        <v>39.44</v>
      </c>
      <c r="Q206" s="39" t="s">
        <v>44</v>
      </c>
      <c r="R206" s="56">
        <f>O206*P206</f>
        <v>197.2</v>
      </c>
      <c r="S206" s="63">
        <v>0</v>
      </c>
      <c r="T206" s="63">
        <v>0</v>
      </c>
      <c r="U206" s="63">
        <v>0</v>
      </c>
      <c r="V206" s="63">
        <v>0</v>
      </c>
      <c r="W206" s="63">
        <v>0</v>
      </c>
      <c r="X206" s="63">
        <v>0</v>
      </c>
      <c r="Y206" s="84">
        <v>0</v>
      </c>
      <c r="Z206" s="56">
        <f t="shared" si="3"/>
        <v>197.2</v>
      </c>
      <c r="AA206" s="56">
        <v>0</v>
      </c>
      <c r="AB206" s="56">
        <v>0</v>
      </c>
      <c r="AC206" s="56">
        <v>0</v>
      </c>
      <c r="AD206" s="56">
        <v>0</v>
      </c>
    </row>
    <row r="207" spans="1:30" s="41" customFormat="1" x14ac:dyDescent="0.25">
      <c r="A207" s="34" t="s">
        <v>21</v>
      </c>
      <c r="B207" s="34" t="s">
        <v>303</v>
      </c>
      <c r="C207" s="34" t="s">
        <v>303</v>
      </c>
      <c r="D207" s="35" t="s">
        <v>36</v>
      </c>
      <c r="E207" s="36" t="s">
        <v>200</v>
      </c>
      <c r="F207" s="35">
        <v>88</v>
      </c>
      <c r="G207" s="36" t="s">
        <v>221</v>
      </c>
      <c r="H207" s="37">
        <v>21101</v>
      </c>
      <c r="I207" s="74" t="s">
        <v>304</v>
      </c>
      <c r="J207" s="75" t="s">
        <v>236</v>
      </c>
      <c r="K207" s="87" t="s">
        <v>237</v>
      </c>
      <c r="L207" s="77"/>
      <c r="M207" s="75"/>
      <c r="N207" s="38" t="s">
        <v>73</v>
      </c>
      <c r="O207" s="40">
        <v>8</v>
      </c>
      <c r="P207" s="56">
        <v>40.6</v>
      </c>
      <c r="Q207" s="39" t="s">
        <v>44</v>
      </c>
      <c r="R207" s="56">
        <f>O207*P207</f>
        <v>324.8</v>
      </c>
      <c r="S207" s="63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0</v>
      </c>
      <c r="Y207" s="84">
        <v>0</v>
      </c>
      <c r="Z207" s="56">
        <f t="shared" si="3"/>
        <v>324.8</v>
      </c>
      <c r="AA207" s="56">
        <v>0</v>
      </c>
      <c r="AB207" s="56">
        <v>0</v>
      </c>
      <c r="AC207" s="56">
        <v>0</v>
      </c>
      <c r="AD207" s="56">
        <v>0</v>
      </c>
    </row>
    <row r="208" spans="1:30" s="41" customFormat="1" ht="25.5" x14ac:dyDescent="0.25">
      <c r="A208" s="34" t="s">
        <v>21</v>
      </c>
      <c r="B208" s="34" t="s">
        <v>303</v>
      </c>
      <c r="C208" s="34" t="s">
        <v>303</v>
      </c>
      <c r="D208" s="35" t="s">
        <v>36</v>
      </c>
      <c r="E208" s="36" t="s">
        <v>200</v>
      </c>
      <c r="F208" s="35">
        <v>88</v>
      </c>
      <c r="G208" s="36" t="s">
        <v>221</v>
      </c>
      <c r="H208" s="37">
        <v>21101</v>
      </c>
      <c r="I208" s="74" t="s">
        <v>304</v>
      </c>
      <c r="J208" s="75" t="s">
        <v>446</v>
      </c>
      <c r="K208" s="87" t="s">
        <v>447</v>
      </c>
      <c r="L208" s="77"/>
      <c r="M208" s="75"/>
      <c r="N208" s="38" t="s">
        <v>73</v>
      </c>
      <c r="O208" s="40">
        <v>6</v>
      </c>
      <c r="P208" s="56">
        <v>45.24</v>
      </c>
      <c r="Q208" s="39" t="s">
        <v>44</v>
      </c>
      <c r="R208" s="56">
        <f>O208*P208</f>
        <v>271.44</v>
      </c>
      <c r="S208" s="63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  <c r="Y208" s="84">
        <v>0</v>
      </c>
      <c r="Z208" s="56">
        <f t="shared" si="3"/>
        <v>271.44</v>
      </c>
      <c r="AA208" s="56">
        <v>0</v>
      </c>
      <c r="AB208" s="56">
        <v>0</v>
      </c>
      <c r="AC208" s="56">
        <v>0</v>
      </c>
      <c r="AD208" s="56">
        <v>0</v>
      </c>
    </row>
    <row r="209" spans="1:30" s="41" customFormat="1" ht="38.25" x14ac:dyDescent="0.25">
      <c r="A209" s="34" t="s">
        <v>21</v>
      </c>
      <c r="B209" s="34" t="s">
        <v>303</v>
      </c>
      <c r="C209" s="34" t="s">
        <v>303</v>
      </c>
      <c r="D209" s="35" t="s">
        <v>36</v>
      </c>
      <c r="E209" s="36" t="s">
        <v>200</v>
      </c>
      <c r="F209" s="35">
        <v>88</v>
      </c>
      <c r="G209" s="36" t="s">
        <v>221</v>
      </c>
      <c r="H209" s="37">
        <v>29401</v>
      </c>
      <c r="I209" s="74" t="s">
        <v>448</v>
      </c>
      <c r="J209" s="74" t="s">
        <v>449</v>
      </c>
      <c r="K209" s="87" t="s">
        <v>450</v>
      </c>
      <c r="L209" s="77"/>
      <c r="M209" s="75"/>
      <c r="N209" s="38" t="s">
        <v>43</v>
      </c>
      <c r="O209" s="40">
        <v>4</v>
      </c>
      <c r="P209" s="56">
        <v>199</v>
      </c>
      <c r="Q209" s="39" t="s">
        <v>44</v>
      </c>
      <c r="R209" s="56">
        <f>O209*P209</f>
        <v>796</v>
      </c>
      <c r="S209" s="63">
        <v>0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84">
        <v>0</v>
      </c>
      <c r="Z209" s="56">
        <f t="shared" si="3"/>
        <v>796</v>
      </c>
      <c r="AA209" s="56">
        <v>0</v>
      </c>
      <c r="AB209" s="56">
        <v>0</v>
      </c>
      <c r="AC209" s="56">
        <v>0</v>
      </c>
      <c r="AD209" s="56">
        <v>0</v>
      </c>
    </row>
    <row r="210" spans="1:30" s="41" customFormat="1" ht="38.25" x14ac:dyDescent="0.25">
      <c r="A210" s="34" t="s">
        <v>21</v>
      </c>
      <c r="B210" s="34" t="s">
        <v>303</v>
      </c>
      <c r="C210" s="34" t="s">
        <v>303</v>
      </c>
      <c r="D210" s="35" t="s">
        <v>36</v>
      </c>
      <c r="E210" s="36" t="s">
        <v>200</v>
      </c>
      <c r="F210" s="35">
        <v>88</v>
      </c>
      <c r="G210" s="36" t="s">
        <v>221</v>
      </c>
      <c r="H210" s="37">
        <v>29401</v>
      </c>
      <c r="I210" s="74" t="s">
        <v>448</v>
      </c>
      <c r="J210" s="74" t="s">
        <v>451</v>
      </c>
      <c r="K210" s="87" t="s">
        <v>452</v>
      </c>
      <c r="L210" s="77"/>
      <c r="M210" s="75"/>
      <c r="N210" s="38" t="s">
        <v>43</v>
      </c>
      <c r="O210" s="40">
        <v>2</v>
      </c>
      <c r="P210" s="56">
        <v>99.01</v>
      </c>
      <c r="Q210" s="39" t="s">
        <v>44</v>
      </c>
      <c r="R210" s="56">
        <f>O210*P210</f>
        <v>198.02</v>
      </c>
      <c r="S210" s="63">
        <v>0</v>
      </c>
      <c r="T210" s="63">
        <v>0</v>
      </c>
      <c r="U210" s="63">
        <v>0</v>
      </c>
      <c r="V210" s="63">
        <v>0</v>
      </c>
      <c r="W210" s="63">
        <v>0</v>
      </c>
      <c r="X210" s="63">
        <v>0</v>
      </c>
      <c r="Y210" s="84">
        <v>0</v>
      </c>
      <c r="Z210" s="56">
        <f t="shared" si="3"/>
        <v>198.02</v>
      </c>
      <c r="AA210" s="56">
        <v>0</v>
      </c>
      <c r="AB210" s="56">
        <v>0</v>
      </c>
      <c r="AC210" s="56">
        <v>0</v>
      </c>
      <c r="AD210" s="56">
        <v>0</v>
      </c>
    </row>
    <row r="211" spans="1:30" s="41" customFormat="1" ht="38.25" x14ac:dyDescent="0.25">
      <c r="A211" s="34" t="s">
        <v>21</v>
      </c>
      <c r="B211" s="34" t="s">
        <v>303</v>
      </c>
      <c r="C211" s="34" t="s">
        <v>303</v>
      </c>
      <c r="D211" s="35" t="s">
        <v>36</v>
      </c>
      <c r="E211" s="36" t="s">
        <v>200</v>
      </c>
      <c r="F211" s="35">
        <v>88</v>
      </c>
      <c r="G211" s="36" t="s">
        <v>221</v>
      </c>
      <c r="H211" s="37">
        <v>21401</v>
      </c>
      <c r="I211" s="74" t="s">
        <v>87</v>
      </c>
      <c r="J211" s="74" t="s">
        <v>453</v>
      </c>
      <c r="K211" s="87" t="s">
        <v>454</v>
      </c>
      <c r="L211" s="77"/>
      <c r="M211" s="75"/>
      <c r="N211" s="38" t="s">
        <v>43</v>
      </c>
      <c r="O211" s="40">
        <v>4</v>
      </c>
      <c r="P211" s="56">
        <v>99.01</v>
      </c>
      <c r="Q211" s="39" t="s">
        <v>44</v>
      </c>
      <c r="R211" s="56">
        <f>O211*P211</f>
        <v>396.04</v>
      </c>
      <c r="S211" s="63">
        <v>0</v>
      </c>
      <c r="T211" s="63">
        <v>0</v>
      </c>
      <c r="U211" s="63">
        <v>0</v>
      </c>
      <c r="V211" s="63">
        <v>0</v>
      </c>
      <c r="W211" s="63">
        <v>0</v>
      </c>
      <c r="X211" s="63">
        <v>0</v>
      </c>
      <c r="Y211" s="84">
        <v>0</v>
      </c>
      <c r="Z211" s="56">
        <f t="shared" si="3"/>
        <v>396.04</v>
      </c>
      <c r="AA211" s="56">
        <v>0</v>
      </c>
      <c r="AB211" s="56">
        <v>0</v>
      </c>
      <c r="AC211" s="56">
        <v>0</v>
      </c>
      <c r="AD211" s="56">
        <v>0</v>
      </c>
    </row>
    <row r="212" spans="1:30" s="41" customFormat="1" ht="38.25" x14ac:dyDescent="0.25">
      <c r="A212" s="34" t="s">
        <v>21</v>
      </c>
      <c r="B212" s="34" t="s">
        <v>303</v>
      </c>
      <c r="C212" s="34" t="s">
        <v>303</v>
      </c>
      <c r="D212" s="35" t="s">
        <v>36</v>
      </c>
      <c r="E212" s="36" t="s">
        <v>200</v>
      </c>
      <c r="F212" s="35">
        <v>88</v>
      </c>
      <c r="G212" s="36" t="s">
        <v>221</v>
      </c>
      <c r="H212" s="37">
        <v>29401</v>
      </c>
      <c r="I212" s="74" t="s">
        <v>448</v>
      </c>
      <c r="J212" s="74" t="s">
        <v>455</v>
      </c>
      <c r="K212" s="87" t="s">
        <v>456</v>
      </c>
      <c r="L212" s="77"/>
      <c r="M212" s="75"/>
      <c r="N212" s="38" t="s">
        <v>43</v>
      </c>
      <c r="O212" s="40">
        <v>2</v>
      </c>
      <c r="P212" s="56">
        <v>449</v>
      </c>
      <c r="Q212" s="39" t="s">
        <v>44</v>
      </c>
      <c r="R212" s="56">
        <f>O212*P212</f>
        <v>898</v>
      </c>
      <c r="S212" s="63">
        <v>0</v>
      </c>
      <c r="T212" s="63">
        <v>0</v>
      </c>
      <c r="U212" s="63">
        <v>0</v>
      </c>
      <c r="V212" s="63">
        <v>0</v>
      </c>
      <c r="W212" s="63">
        <v>0</v>
      </c>
      <c r="X212" s="63">
        <v>0</v>
      </c>
      <c r="Y212" s="84">
        <v>0</v>
      </c>
      <c r="Z212" s="56">
        <f t="shared" si="3"/>
        <v>898</v>
      </c>
      <c r="AA212" s="56">
        <v>0</v>
      </c>
      <c r="AB212" s="56">
        <v>0</v>
      </c>
      <c r="AC212" s="56">
        <v>0</v>
      </c>
      <c r="AD212" s="56">
        <v>0</v>
      </c>
    </row>
    <row r="213" spans="1:30" s="41" customFormat="1" ht="38.25" x14ac:dyDescent="0.25">
      <c r="A213" s="34" t="s">
        <v>21</v>
      </c>
      <c r="B213" s="34" t="s">
        <v>303</v>
      </c>
      <c r="C213" s="34" t="s">
        <v>303</v>
      </c>
      <c r="D213" s="35" t="s">
        <v>36</v>
      </c>
      <c r="E213" s="36" t="s">
        <v>200</v>
      </c>
      <c r="F213" s="35">
        <v>88</v>
      </c>
      <c r="G213" s="36" t="s">
        <v>221</v>
      </c>
      <c r="H213" s="37">
        <v>29401</v>
      </c>
      <c r="I213" s="74" t="s">
        <v>448</v>
      </c>
      <c r="J213" s="74" t="s">
        <v>457</v>
      </c>
      <c r="K213" s="87" t="s">
        <v>458</v>
      </c>
      <c r="L213" s="77"/>
      <c r="M213" s="75"/>
      <c r="N213" s="38" t="s">
        <v>43</v>
      </c>
      <c r="O213" s="40">
        <v>8</v>
      </c>
      <c r="P213" s="56">
        <v>149</v>
      </c>
      <c r="Q213" s="39" t="s">
        <v>44</v>
      </c>
      <c r="R213" s="56">
        <f>O213*P213</f>
        <v>1192</v>
      </c>
      <c r="S213" s="63">
        <v>0</v>
      </c>
      <c r="T213" s="63">
        <v>0</v>
      </c>
      <c r="U213" s="63">
        <v>0</v>
      </c>
      <c r="V213" s="63">
        <v>0</v>
      </c>
      <c r="W213" s="63">
        <v>0</v>
      </c>
      <c r="X213" s="63">
        <v>0</v>
      </c>
      <c r="Y213" s="84">
        <v>0</v>
      </c>
      <c r="Z213" s="56">
        <f t="shared" si="3"/>
        <v>1192</v>
      </c>
      <c r="AA213" s="56">
        <v>0</v>
      </c>
      <c r="AB213" s="56">
        <v>0</v>
      </c>
      <c r="AC213" s="56">
        <v>0</v>
      </c>
      <c r="AD213" s="56">
        <v>0</v>
      </c>
    </row>
    <row r="214" spans="1:30" s="41" customFormat="1" ht="38.25" x14ac:dyDescent="0.25">
      <c r="A214" s="34" t="s">
        <v>21</v>
      </c>
      <c r="B214" s="34" t="s">
        <v>303</v>
      </c>
      <c r="C214" s="34" t="s">
        <v>303</v>
      </c>
      <c r="D214" s="35" t="s">
        <v>36</v>
      </c>
      <c r="E214" s="36" t="s">
        <v>200</v>
      </c>
      <c r="F214" s="35">
        <v>88</v>
      </c>
      <c r="G214" s="36" t="s">
        <v>221</v>
      </c>
      <c r="H214" s="37">
        <v>21401</v>
      </c>
      <c r="I214" s="74" t="s">
        <v>87</v>
      </c>
      <c r="J214" s="74" t="s">
        <v>459</v>
      </c>
      <c r="K214" s="87" t="s">
        <v>460</v>
      </c>
      <c r="L214" s="77"/>
      <c r="M214" s="75"/>
      <c r="N214" s="38" t="s">
        <v>43</v>
      </c>
      <c r="O214" s="40">
        <v>2</v>
      </c>
      <c r="P214" s="56">
        <v>55</v>
      </c>
      <c r="Q214" s="39" t="s">
        <v>44</v>
      </c>
      <c r="R214" s="56">
        <f>O214*P214</f>
        <v>110</v>
      </c>
      <c r="S214" s="63">
        <v>0</v>
      </c>
      <c r="T214" s="63">
        <v>0</v>
      </c>
      <c r="U214" s="63">
        <v>0</v>
      </c>
      <c r="V214" s="63">
        <v>0</v>
      </c>
      <c r="W214" s="63">
        <v>0</v>
      </c>
      <c r="X214" s="63">
        <v>0</v>
      </c>
      <c r="Y214" s="84">
        <v>0</v>
      </c>
      <c r="Z214" s="56">
        <f t="shared" si="3"/>
        <v>110</v>
      </c>
      <c r="AA214" s="56">
        <v>0</v>
      </c>
      <c r="AB214" s="56">
        <v>0</v>
      </c>
      <c r="AC214" s="56">
        <v>0</v>
      </c>
      <c r="AD214" s="56">
        <v>0</v>
      </c>
    </row>
    <row r="215" spans="1:30" s="41" customFormat="1" ht="38.25" x14ac:dyDescent="0.25">
      <c r="A215" s="34" t="s">
        <v>21</v>
      </c>
      <c r="B215" s="34" t="s">
        <v>303</v>
      </c>
      <c r="C215" s="34" t="s">
        <v>303</v>
      </c>
      <c r="D215" s="35" t="s">
        <v>36</v>
      </c>
      <c r="E215" s="36" t="s">
        <v>200</v>
      </c>
      <c r="F215" s="35">
        <v>88</v>
      </c>
      <c r="G215" s="36" t="s">
        <v>221</v>
      </c>
      <c r="H215" s="37">
        <v>21401</v>
      </c>
      <c r="I215" s="74" t="s">
        <v>87</v>
      </c>
      <c r="J215" s="74" t="s">
        <v>461</v>
      </c>
      <c r="K215" s="87" t="s">
        <v>462</v>
      </c>
      <c r="L215" s="77"/>
      <c r="M215" s="75"/>
      <c r="N215" s="38" t="s">
        <v>43</v>
      </c>
      <c r="O215" s="40">
        <v>15</v>
      </c>
      <c r="P215" s="56">
        <v>59</v>
      </c>
      <c r="Q215" s="39" t="s">
        <v>44</v>
      </c>
      <c r="R215" s="56">
        <f>O215*P215</f>
        <v>885</v>
      </c>
      <c r="S215" s="63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84">
        <v>0</v>
      </c>
      <c r="Z215" s="56">
        <f t="shared" si="3"/>
        <v>885</v>
      </c>
      <c r="AA215" s="56">
        <v>0</v>
      </c>
      <c r="AB215" s="56">
        <v>0</v>
      </c>
      <c r="AC215" s="56">
        <v>0</v>
      </c>
      <c r="AD215" s="56">
        <v>0</v>
      </c>
    </row>
    <row r="216" spans="1:30" s="41" customFormat="1" ht="25.5" x14ac:dyDescent="0.25">
      <c r="A216" s="34" t="s">
        <v>21</v>
      </c>
      <c r="B216" s="34" t="s">
        <v>303</v>
      </c>
      <c r="C216" s="34" t="s">
        <v>303</v>
      </c>
      <c r="D216" s="35" t="s">
        <v>36</v>
      </c>
      <c r="E216" s="36" t="s">
        <v>200</v>
      </c>
      <c r="F216" s="35">
        <v>88</v>
      </c>
      <c r="G216" s="36" t="s">
        <v>221</v>
      </c>
      <c r="H216" s="37">
        <v>24601</v>
      </c>
      <c r="I216" s="74" t="s">
        <v>112</v>
      </c>
      <c r="J216" s="74" t="s">
        <v>463</v>
      </c>
      <c r="K216" s="87" t="s">
        <v>464</v>
      </c>
      <c r="L216" s="77"/>
      <c r="M216" s="75"/>
      <c r="N216" s="38" t="s">
        <v>43</v>
      </c>
      <c r="O216" s="40">
        <v>2</v>
      </c>
      <c r="P216" s="56">
        <v>695</v>
      </c>
      <c r="Q216" s="39" t="s">
        <v>44</v>
      </c>
      <c r="R216" s="56">
        <f>O216*P216</f>
        <v>1390</v>
      </c>
      <c r="S216" s="63">
        <v>0</v>
      </c>
      <c r="T216" s="63">
        <v>0</v>
      </c>
      <c r="U216" s="63">
        <v>0</v>
      </c>
      <c r="V216" s="63">
        <v>0</v>
      </c>
      <c r="W216" s="63">
        <v>0</v>
      </c>
      <c r="X216" s="63">
        <v>0</v>
      </c>
      <c r="Y216" s="84">
        <v>0</v>
      </c>
      <c r="Z216" s="56">
        <f t="shared" si="3"/>
        <v>1390</v>
      </c>
      <c r="AA216" s="56">
        <v>0</v>
      </c>
      <c r="AB216" s="56">
        <v>0</v>
      </c>
      <c r="AC216" s="56">
        <v>0</v>
      </c>
      <c r="AD216" s="56">
        <v>0</v>
      </c>
    </row>
    <row r="217" spans="1:30" s="41" customFormat="1" ht="25.5" x14ac:dyDescent="0.25">
      <c r="A217" s="34" t="s">
        <v>21</v>
      </c>
      <c r="B217" s="34" t="s">
        <v>303</v>
      </c>
      <c r="C217" s="34" t="s">
        <v>303</v>
      </c>
      <c r="D217" s="35" t="s">
        <v>36</v>
      </c>
      <c r="E217" s="36" t="s">
        <v>200</v>
      </c>
      <c r="F217" s="35">
        <v>88</v>
      </c>
      <c r="G217" s="36" t="s">
        <v>221</v>
      </c>
      <c r="H217" s="37">
        <v>24601</v>
      </c>
      <c r="I217" s="74" t="s">
        <v>112</v>
      </c>
      <c r="J217" s="74" t="s">
        <v>465</v>
      </c>
      <c r="K217" s="87" t="s">
        <v>466</v>
      </c>
      <c r="L217" s="77"/>
      <c r="M217" s="75"/>
      <c r="N217" s="38" t="s">
        <v>43</v>
      </c>
      <c r="O217" s="40">
        <v>2</v>
      </c>
      <c r="P217" s="56">
        <v>499</v>
      </c>
      <c r="Q217" s="39" t="s">
        <v>44</v>
      </c>
      <c r="R217" s="56">
        <f>O217*P217</f>
        <v>998</v>
      </c>
      <c r="S217" s="63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  <c r="Y217" s="84">
        <v>0</v>
      </c>
      <c r="Z217" s="56">
        <f t="shared" si="3"/>
        <v>998</v>
      </c>
      <c r="AA217" s="56">
        <v>0</v>
      </c>
      <c r="AB217" s="56">
        <v>0</v>
      </c>
      <c r="AC217" s="56">
        <v>0</v>
      </c>
      <c r="AD217" s="56">
        <v>0</v>
      </c>
    </row>
    <row r="218" spans="1:30" s="41" customFormat="1" ht="25.5" x14ac:dyDescent="0.25">
      <c r="A218" s="34" t="s">
        <v>21</v>
      </c>
      <c r="B218" s="34" t="s">
        <v>303</v>
      </c>
      <c r="C218" s="34" t="s">
        <v>303</v>
      </c>
      <c r="D218" s="35" t="s">
        <v>36</v>
      </c>
      <c r="E218" s="36" t="s">
        <v>200</v>
      </c>
      <c r="F218" s="35">
        <v>88</v>
      </c>
      <c r="G218" s="36" t="s">
        <v>221</v>
      </c>
      <c r="H218" s="37">
        <v>24601</v>
      </c>
      <c r="I218" s="74" t="s">
        <v>112</v>
      </c>
      <c r="J218" s="88" t="s">
        <v>467</v>
      </c>
      <c r="K218" s="87" t="s">
        <v>468</v>
      </c>
      <c r="L218" s="77"/>
      <c r="M218" s="75"/>
      <c r="N218" s="38" t="s">
        <v>43</v>
      </c>
      <c r="O218" s="40">
        <v>8</v>
      </c>
      <c r="P218" s="56">
        <v>191.4</v>
      </c>
      <c r="Q218" s="39" t="s">
        <v>44</v>
      </c>
      <c r="R218" s="56">
        <f>O218*P218</f>
        <v>1531.2</v>
      </c>
      <c r="S218" s="63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  <c r="Y218" s="84">
        <v>0</v>
      </c>
      <c r="Z218" s="56">
        <f t="shared" si="3"/>
        <v>1531.2</v>
      </c>
      <c r="AA218" s="56">
        <v>0</v>
      </c>
      <c r="AB218" s="56">
        <v>0</v>
      </c>
      <c r="AC218" s="56">
        <v>0</v>
      </c>
      <c r="AD218" s="56">
        <v>0</v>
      </c>
    </row>
    <row r="219" spans="1:30" s="41" customFormat="1" ht="25.5" x14ac:dyDescent="0.25">
      <c r="A219" s="34" t="s">
        <v>21</v>
      </c>
      <c r="B219" s="34" t="s">
        <v>303</v>
      </c>
      <c r="C219" s="34" t="s">
        <v>303</v>
      </c>
      <c r="D219" s="35" t="s">
        <v>36</v>
      </c>
      <c r="E219" s="36" t="s">
        <v>200</v>
      </c>
      <c r="F219" s="35">
        <v>88</v>
      </c>
      <c r="G219" s="36" t="s">
        <v>221</v>
      </c>
      <c r="H219" s="37">
        <v>24601</v>
      </c>
      <c r="I219" s="74" t="s">
        <v>112</v>
      </c>
      <c r="J219" s="74" t="s">
        <v>469</v>
      </c>
      <c r="K219" s="87" t="s">
        <v>470</v>
      </c>
      <c r="L219" s="77"/>
      <c r="M219" s="75"/>
      <c r="N219" s="38" t="s">
        <v>43</v>
      </c>
      <c r="O219" s="40">
        <v>10</v>
      </c>
      <c r="P219" s="56">
        <v>118.32</v>
      </c>
      <c r="Q219" s="39" t="s">
        <v>44</v>
      </c>
      <c r="R219" s="56">
        <f>O219*P219</f>
        <v>1183.1999999999998</v>
      </c>
      <c r="S219" s="63">
        <v>0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  <c r="Y219" s="84">
        <v>0</v>
      </c>
      <c r="Z219" s="56">
        <f t="shared" si="3"/>
        <v>1183.1999999999998</v>
      </c>
      <c r="AA219" s="56">
        <v>0</v>
      </c>
      <c r="AB219" s="56">
        <v>0</v>
      </c>
      <c r="AC219" s="56">
        <v>0</v>
      </c>
      <c r="AD219" s="56">
        <v>0</v>
      </c>
    </row>
    <row r="220" spans="1:30" s="41" customFormat="1" ht="25.5" x14ac:dyDescent="0.25">
      <c r="A220" s="34" t="s">
        <v>21</v>
      </c>
      <c r="B220" s="34" t="s">
        <v>303</v>
      </c>
      <c r="C220" s="34" t="s">
        <v>303</v>
      </c>
      <c r="D220" s="35" t="s">
        <v>36</v>
      </c>
      <c r="E220" s="36" t="s">
        <v>200</v>
      </c>
      <c r="F220" s="35">
        <v>88</v>
      </c>
      <c r="G220" s="36" t="s">
        <v>221</v>
      </c>
      <c r="H220" s="37">
        <v>32201</v>
      </c>
      <c r="I220" s="74" t="s">
        <v>390</v>
      </c>
      <c r="J220" s="75"/>
      <c r="K220" s="87" t="s">
        <v>471</v>
      </c>
      <c r="L220" s="77" t="s">
        <v>472</v>
      </c>
      <c r="M220" s="75" t="s">
        <v>473</v>
      </c>
      <c r="N220" s="38" t="s">
        <v>269</v>
      </c>
      <c r="O220" s="40">
        <v>1</v>
      </c>
      <c r="P220" s="56">
        <v>25579.57</v>
      </c>
      <c r="Q220" s="39" t="s">
        <v>152</v>
      </c>
      <c r="R220" s="56">
        <f>O220*P220</f>
        <v>25579.57</v>
      </c>
      <c r="S220" s="63">
        <v>0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  <c r="Y220" s="84">
        <v>0</v>
      </c>
      <c r="Z220" s="56">
        <f>R220</f>
        <v>25579.57</v>
      </c>
      <c r="AA220" s="56">
        <v>0</v>
      </c>
      <c r="AB220" s="56">
        <v>0</v>
      </c>
      <c r="AC220" s="56">
        <v>0</v>
      </c>
      <c r="AD220" s="56">
        <v>0</v>
      </c>
    </row>
    <row r="221" spans="1:30" s="41" customFormat="1" ht="25.5" x14ac:dyDescent="0.25">
      <c r="A221" s="34" t="s">
        <v>21</v>
      </c>
      <c r="B221" s="34" t="s">
        <v>303</v>
      </c>
      <c r="C221" s="34" t="s">
        <v>303</v>
      </c>
      <c r="D221" s="35" t="s">
        <v>36</v>
      </c>
      <c r="E221" s="36" t="s">
        <v>200</v>
      </c>
      <c r="F221" s="35">
        <v>88</v>
      </c>
      <c r="G221" s="36" t="s">
        <v>221</v>
      </c>
      <c r="H221" s="37">
        <v>32201</v>
      </c>
      <c r="I221" s="74" t="s">
        <v>390</v>
      </c>
      <c r="J221" s="75"/>
      <c r="K221" s="87" t="s">
        <v>474</v>
      </c>
      <c r="L221" s="77" t="s">
        <v>475</v>
      </c>
      <c r="M221" s="75" t="s">
        <v>473</v>
      </c>
      <c r="N221" s="38" t="s">
        <v>269</v>
      </c>
      <c r="O221" s="40">
        <v>1</v>
      </c>
      <c r="P221" s="56">
        <v>11490.39</v>
      </c>
      <c r="Q221" s="39" t="s">
        <v>152</v>
      </c>
      <c r="R221" s="56">
        <f>O221*P221</f>
        <v>11490.39</v>
      </c>
      <c r="S221" s="63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  <c r="Y221" s="84">
        <v>0</v>
      </c>
      <c r="Z221" s="56">
        <f>R221</f>
        <v>11490.39</v>
      </c>
      <c r="AA221" s="56">
        <v>0</v>
      </c>
      <c r="AB221" s="56">
        <v>0</v>
      </c>
      <c r="AC221" s="56">
        <v>0</v>
      </c>
      <c r="AD221" s="56">
        <v>0</v>
      </c>
    </row>
    <row r="222" spans="1:30" s="41" customFormat="1" x14ac:dyDescent="0.25">
      <c r="A222" s="34" t="s">
        <v>21</v>
      </c>
      <c r="B222" s="34" t="s">
        <v>476</v>
      </c>
      <c r="C222" s="34" t="s">
        <v>476</v>
      </c>
      <c r="D222" s="45" t="s">
        <v>36</v>
      </c>
      <c r="E222" s="36" t="s">
        <v>37</v>
      </c>
      <c r="F222" s="45" t="s">
        <v>36</v>
      </c>
      <c r="G222" s="36" t="s">
        <v>38</v>
      </c>
      <c r="H222" s="37">
        <v>21101</v>
      </c>
      <c r="I222" s="74" t="s">
        <v>40</v>
      </c>
      <c r="J222" s="82" t="s">
        <v>477</v>
      </c>
      <c r="K222" s="82" t="s">
        <v>478</v>
      </c>
      <c r="L222" s="77"/>
      <c r="M222" s="75"/>
      <c r="N222" s="83" t="s">
        <v>73</v>
      </c>
      <c r="O222" s="40">
        <v>8</v>
      </c>
      <c r="P222" s="56">
        <v>349.99</v>
      </c>
      <c r="Q222" s="39" t="s">
        <v>44</v>
      </c>
      <c r="R222" s="56">
        <f>O222*P222</f>
        <v>2799.92</v>
      </c>
      <c r="S222" s="79">
        <v>0</v>
      </c>
      <c r="T222" s="79">
        <v>0</v>
      </c>
      <c r="U222" s="79">
        <v>0</v>
      </c>
      <c r="V222" s="79">
        <v>0</v>
      </c>
      <c r="W222" s="79">
        <v>0</v>
      </c>
      <c r="X222" s="80">
        <v>0</v>
      </c>
      <c r="Y222" s="79">
        <v>0</v>
      </c>
      <c r="Z222" s="79">
        <f>R222</f>
        <v>2799.92</v>
      </c>
      <c r="AA222" s="56">
        <v>0</v>
      </c>
      <c r="AB222" s="56">
        <v>0</v>
      </c>
      <c r="AC222" s="56">
        <v>0</v>
      </c>
      <c r="AD222" s="56">
        <v>0</v>
      </c>
    </row>
    <row r="223" spans="1:30" s="41" customFormat="1" x14ac:dyDescent="0.25">
      <c r="A223" s="34" t="s">
        <v>21</v>
      </c>
      <c r="B223" s="34" t="s">
        <v>476</v>
      </c>
      <c r="C223" s="34" t="s">
        <v>476</v>
      </c>
      <c r="D223" s="45" t="s">
        <v>36</v>
      </c>
      <c r="E223" s="36" t="s">
        <v>37</v>
      </c>
      <c r="F223" s="45" t="s">
        <v>36</v>
      </c>
      <c r="G223" s="36" t="s">
        <v>38</v>
      </c>
      <c r="H223" s="37">
        <v>21101</v>
      </c>
      <c r="I223" s="74" t="s">
        <v>40</v>
      </c>
      <c r="J223" s="82" t="s">
        <v>479</v>
      </c>
      <c r="K223" s="82" t="s">
        <v>480</v>
      </c>
      <c r="L223" s="77"/>
      <c r="M223" s="75"/>
      <c r="N223" s="83" t="s">
        <v>73</v>
      </c>
      <c r="O223" s="40">
        <v>2</v>
      </c>
      <c r="P223" s="56">
        <v>25.52</v>
      </c>
      <c r="Q223" s="39" t="s">
        <v>44</v>
      </c>
      <c r="R223" s="56">
        <f>O223*P223</f>
        <v>51.04</v>
      </c>
      <c r="S223" s="79">
        <v>0</v>
      </c>
      <c r="T223" s="79">
        <v>0</v>
      </c>
      <c r="U223" s="79">
        <v>0</v>
      </c>
      <c r="V223" s="79">
        <v>0</v>
      </c>
      <c r="W223" s="79">
        <v>0</v>
      </c>
      <c r="X223" s="80">
        <v>0</v>
      </c>
      <c r="Y223" s="79">
        <v>0</v>
      </c>
      <c r="Z223" s="79">
        <f t="shared" ref="Z223:Z248" si="4">R223</f>
        <v>51.04</v>
      </c>
      <c r="AA223" s="56">
        <v>0</v>
      </c>
      <c r="AB223" s="56">
        <v>0</v>
      </c>
      <c r="AC223" s="56">
        <v>0</v>
      </c>
      <c r="AD223" s="56">
        <v>0</v>
      </c>
    </row>
    <row r="224" spans="1:30" s="41" customFormat="1" ht="38.25" x14ac:dyDescent="0.25">
      <c r="A224" s="34" t="s">
        <v>21</v>
      </c>
      <c r="B224" s="34" t="s">
        <v>476</v>
      </c>
      <c r="C224" s="34" t="s">
        <v>476</v>
      </c>
      <c r="D224" s="45" t="s">
        <v>36</v>
      </c>
      <c r="E224" s="36" t="s">
        <v>37</v>
      </c>
      <c r="F224" s="45" t="s">
        <v>36</v>
      </c>
      <c r="G224" s="36" t="s">
        <v>481</v>
      </c>
      <c r="H224" s="37">
        <v>21401</v>
      </c>
      <c r="I224" s="74" t="s">
        <v>482</v>
      </c>
      <c r="J224" s="82" t="s">
        <v>483</v>
      </c>
      <c r="K224" s="82" t="s">
        <v>484</v>
      </c>
      <c r="L224" s="77"/>
      <c r="M224" s="75"/>
      <c r="N224" s="83" t="s">
        <v>43</v>
      </c>
      <c r="O224" s="40">
        <v>1</v>
      </c>
      <c r="P224" s="56">
        <v>2400.0100000000002</v>
      </c>
      <c r="Q224" s="39" t="s">
        <v>44</v>
      </c>
      <c r="R224" s="56">
        <f>P224</f>
        <v>2400.0100000000002</v>
      </c>
      <c r="S224" s="79">
        <v>0</v>
      </c>
      <c r="T224" s="79">
        <v>0</v>
      </c>
      <c r="U224" s="79">
        <v>0</v>
      </c>
      <c r="V224" s="79">
        <v>0</v>
      </c>
      <c r="W224" s="79">
        <v>0</v>
      </c>
      <c r="X224" s="80">
        <v>0</v>
      </c>
      <c r="Y224" s="79">
        <v>0</v>
      </c>
      <c r="Z224" s="79">
        <f>P224</f>
        <v>2400.0100000000002</v>
      </c>
      <c r="AA224" s="56">
        <v>0</v>
      </c>
      <c r="AB224" s="56">
        <v>0</v>
      </c>
      <c r="AC224" s="56">
        <v>0</v>
      </c>
      <c r="AD224" s="56">
        <v>0</v>
      </c>
    </row>
    <row r="225" spans="1:30" s="41" customFormat="1" ht="51" x14ac:dyDescent="0.25">
      <c r="A225" s="34" t="s">
        <v>21</v>
      </c>
      <c r="B225" s="34" t="s">
        <v>476</v>
      </c>
      <c r="C225" s="34" t="s">
        <v>476</v>
      </c>
      <c r="D225" s="45" t="s">
        <v>36</v>
      </c>
      <c r="E225" s="36" t="s">
        <v>37</v>
      </c>
      <c r="F225" s="45" t="s">
        <v>36</v>
      </c>
      <c r="G225" s="36" t="s">
        <v>38</v>
      </c>
      <c r="H225" s="37">
        <v>22104</v>
      </c>
      <c r="I225" s="74" t="s">
        <v>485</v>
      </c>
      <c r="J225" s="82" t="s">
        <v>344</v>
      </c>
      <c r="K225" s="82" t="s">
        <v>486</v>
      </c>
      <c r="L225" s="77"/>
      <c r="M225" s="75"/>
      <c r="N225" s="83" t="s">
        <v>43</v>
      </c>
      <c r="O225" s="40">
        <v>50</v>
      </c>
      <c r="P225" s="56">
        <v>36.5</v>
      </c>
      <c r="Q225" s="39" t="s">
        <v>44</v>
      </c>
      <c r="R225" s="56">
        <f>O225*P225</f>
        <v>1825</v>
      </c>
      <c r="S225" s="79">
        <v>0</v>
      </c>
      <c r="T225" s="79">
        <v>0</v>
      </c>
      <c r="U225" s="79">
        <v>0</v>
      </c>
      <c r="V225" s="79">
        <v>0</v>
      </c>
      <c r="W225" s="79">
        <v>0</v>
      </c>
      <c r="X225" s="80">
        <v>0</v>
      </c>
      <c r="Y225" s="79">
        <v>0</v>
      </c>
      <c r="Z225" s="79">
        <f t="shared" si="4"/>
        <v>1825</v>
      </c>
      <c r="AA225" s="56">
        <v>0</v>
      </c>
      <c r="AB225" s="56">
        <v>0</v>
      </c>
      <c r="AC225" s="56">
        <v>0</v>
      </c>
      <c r="AD225" s="56">
        <v>0</v>
      </c>
    </row>
    <row r="226" spans="1:30" s="41" customFormat="1" ht="38.25" x14ac:dyDescent="0.25">
      <c r="A226" s="34" t="s">
        <v>21</v>
      </c>
      <c r="B226" s="34" t="s">
        <v>476</v>
      </c>
      <c r="C226" s="34" t="s">
        <v>476</v>
      </c>
      <c r="D226" s="45" t="s">
        <v>36</v>
      </c>
      <c r="E226" s="36" t="s">
        <v>37</v>
      </c>
      <c r="F226" s="45" t="s">
        <v>36</v>
      </c>
      <c r="G226" s="36" t="s">
        <v>38</v>
      </c>
      <c r="H226" s="37">
        <v>24901</v>
      </c>
      <c r="I226" s="74" t="s">
        <v>487</v>
      </c>
      <c r="J226" s="82" t="s">
        <v>488</v>
      </c>
      <c r="K226" s="82" t="s">
        <v>489</v>
      </c>
      <c r="L226" s="77"/>
      <c r="M226" s="75"/>
      <c r="N226" s="83" t="s">
        <v>490</v>
      </c>
      <c r="O226" s="40">
        <v>6</v>
      </c>
      <c r="P226" s="56">
        <v>3227</v>
      </c>
      <c r="Q226" s="39" t="s">
        <v>44</v>
      </c>
      <c r="R226" s="56">
        <f>O226*P226</f>
        <v>19362</v>
      </c>
      <c r="S226" s="79">
        <v>0</v>
      </c>
      <c r="T226" s="79">
        <v>0</v>
      </c>
      <c r="U226" s="79">
        <v>0</v>
      </c>
      <c r="V226" s="79">
        <v>0</v>
      </c>
      <c r="W226" s="79">
        <v>0</v>
      </c>
      <c r="X226" s="80">
        <v>0</v>
      </c>
      <c r="Y226" s="79">
        <v>0</v>
      </c>
      <c r="Z226" s="79">
        <f t="shared" si="4"/>
        <v>19362</v>
      </c>
      <c r="AA226" s="56">
        <v>0</v>
      </c>
      <c r="AB226" s="56">
        <v>0</v>
      </c>
      <c r="AC226" s="56">
        <v>0</v>
      </c>
      <c r="AD226" s="56">
        <v>0</v>
      </c>
    </row>
    <row r="227" spans="1:30" s="41" customFormat="1" ht="25.5" x14ac:dyDescent="0.25">
      <c r="A227" s="34" t="s">
        <v>21</v>
      </c>
      <c r="B227" s="34" t="s">
        <v>476</v>
      </c>
      <c r="C227" s="34" t="s">
        <v>476</v>
      </c>
      <c r="D227" s="45" t="s">
        <v>36</v>
      </c>
      <c r="E227" s="36" t="s">
        <v>37</v>
      </c>
      <c r="F227" s="45" t="s">
        <v>36</v>
      </c>
      <c r="G227" s="36" t="s">
        <v>38</v>
      </c>
      <c r="H227" s="37">
        <v>31401</v>
      </c>
      <c r="I227" s="74" t="s">
        <v>148</v>
      </c>
      <c r="J227" s="75"/>
      <c r="K227" s="74" t="s">
        <v>301</v>
      </c>
      <c r="L227" s="77"/>
      <c r="M227" s="75"/>
      <c r="N227" s="83" t="s">
        <v>491</v>
      </c>
      <c r="O227" s="40">
        <v>1</v>
      </c>
      <c r="P227" s="56">
        <v>495.59</v>
      </c>
      <c r="Q227" s="39" t="s">
        <v>492</v>
      </c>
      <c r="R227" s="56">
        <f>O227*P227</f>
        <v>495.59</v>
      </c>
      <c r="S227" s="79">
        <v>0</v>
      </c>
      <c r="T227" s="79">
        <v>0</v>
      </c>
      <c r="U227" s="79">
        <v>0</v>
      </c>
      <c r="V227" s="79">
        <v>0</v>
      </c>
      <c r="W227" s="79">
        <v>0</v>
      </c>
      <c r="X227" s="80">
        <v>0</v>
      </c>
      <c r="Y227" s="79">
        <v>0</v>
      </c>
      <c r="Z227" s="79">
        <f t="shared" si="4"/>
        <v>495.59</v>
      </c>
      <c r="AA227" s="56">
        <v>0</v>
      </c>
      <c r="AB227" s="56">
        <v>0</v>
      </c>
      <c r="AC227" s="56">
        <v>0</v>
      </c>
      <c r="AD227" s="56">
        <v>0</v>
      </c>
    </row>
    <row r="228" spans="1:30" s="41" customFormat="1" ht="25.5" x14ac:dyDescent="0.25">
      <c r="A228" s="34" t="s">
        <v>21</v>
      </c>
      <c r="B228" s="34" t="s">
        <v>476</v>
      </c>
      <c r="C228" s="34" t="s">
        <v>476</v>
      </c>
      <c r="D228" s="45" t="s">
        <v>36</v>
      </c>
      <c r="E228" s="36" t="s">
        <v>37</v>
      </c>
      <c r="F228" s="45" t="s">
        <v>36</v>
      </c>
      <c r="G228" s="36" t="s">
        <v>38</v>
      </c>
      <c r="H228" s="37">
        <v>32601</v>
      </c>
      <c r="I228" s="74" t="s">
        <v>271</v>
      </c>
      <c r="J228" s="75"/>
      <c r="K228" s="74" t="s">
        <v>271</v>
      </c>
      <c r="L228" s="77"/>
      <c r="M228" s="75"/>
      <c r="N228" s="83" t="s">
        <v>491</v>
      </c>
      <c r="O228" s="40">
        <v>1</v>
      </c>
      <c r="P228" s="56">
        <v>2681.9</v>
      </c>
      <c r="Q228" s="39" t="s">
        <v>492</v>
      </c>
      <c r="R228" s="56">
        <f>O228*P228</f>
        <v>2681.9</v>
      </c>
      <c r="S228" s="79">
        <v>0</v>
      </c>
      <c r="T228" s="79">
        <v>0</v>
      </c>
      <c r="U228" s="79">
        <v>0</v>
      </c>
      <c r="V228" s="79">
        <v>0</v>
      </c>
      <c r="W228" s="79">
        <v>0</v>
      </c>
      <c r="X228" s="80">
        <v>0</v>
      </c>
      <c r="Y228" s="79">
        <v>0</v>
      </c>
      <c r="Z228" s="79">
        <f t="shared" si="4"/>
        <v>2681.9</v>
      </c>
      <c r="AA228" s="56">
        <v>0</v>
      </c>
      <c r="AB228" s="56">
        <v>0</v>
      </c>
      <c r="AC228" s="56">
        <v>0</v>
      </c>
      <c r="AD228" s="56">
        <v>0</v>
      </c>
    </row>
    <row r="229" spans="1:30" s="41" customFormat="1" ht="38.25" x14ac:dyDescent="0.25">
      <c r="A229" s="34" t="s">
        <v>21</v>
      </c>
      <c r="B229" s="34" t="s">
        <v>476</v>
      </c>
      <c r="C229" s="34" t="s">
        <v>476</v>
      </c>
      <c r="D229" s="45" t="s">
        <v>36</v>
      </c>
      <c r="E229" s="36" t="s">
        <v>37</v>
      </c>
      <c r="F229" s="45" t="s">
        <v>36</v>
      </c>
      <c r="G229" s="36" t="s">
        <v>38</v>
      </c>
      <c r="H229" s="37">
        <v>35301</v>
      </c>
      <c r="I229" s="74" t="s">
        <v>493</v>
      </c>
      <c r="J229" s="75"/>
      <c r="K229" s="74" t="s">
        <v>493</v>
      </c>
      <c r="L229" s="77"/>
      <c r="M229" s="75"/>
      <c r="N229" s="83" t="s">
        <v>269</v>
      </c>
      <c r="O229" s="40">
        <v>1</v>
      </c>
      <c r="P229" s="56">
        <v>6655.5</v>
      </c>
      <c r="Q229" s="39" t="s">
        <v>492</v>
      </c>
      <c r="R229" s="56">
        <f>O229*P229</f>
        <v>6655.5</v>
      </c>
      <c r="S229" s="79">
        <v>0</v>
      </c>
      <c r="T229" s="79">
        <v>0</v>
      </c>
      <c r="U229" s="79">
        <v>0</v>
      </c>
      <c r="V229" s="79">
        <v>0</v>
      </c>
      <c r="W229" s="79">
        <v>0</v>
      </c>
      <c r="X229" s="80">
        <v>0</v>
      </c>
      <c r="Y229" s="79">
        <v>0</v>
      </c>
      <c r="Z229" s="79">
        <f t="shared" si="4"/>
        <v>6655.5</v>
      </c>
      <c r="AA229" s="56">
        <v>0</v>
      </c>
      <c r="AB229" s="56">
        <v>0</v>
      </c>
      <c r="AC229" s="56">
        <v>0</v>
      </c>
      <c r="AD229" s="56">
        <v>0</v>
      </c>
    </row>
    <row r="230" spans="1:30" s="41" customFormat="1" ht="25.5" x14ac:dyDescent="0.25">
      <c r="A230" s="34" t="s">
        <v>21</v>
      </c>
      <c r="B230" s="34" t="s">
        <v>476</v>
      </c>
      <c r="C230" s="34" t="s">
        <v>476</v>
      </c>
      <c r="D230" s="45" t="s">
        <v>36</v>
      </c>
      <c r="E230" s="36" t="s">
        <v>37</v>
      </c>
      <c r="F230" s="45" t="s">
        <v>36</v>
      </c>
      <c r="G230" s="36" t="s">
        <v>175</v>
      </c>
      <c r="H230" s="37">
        <v>35901</v>
      </c>
      <c r="I230" s="74" t="s">
        <v>494</v>
      </c>
      <c r="J230" s="75"/>
      <c r="K230" s="74" t="s">
        <v>495</v>
      </c>
      <c r="L230" s="77"/>
      <c r="M230" s="75"/>
      <c r="N230" s="83" t="s">
        <v>269</v>
      </c>
      <c r="O230" s="40">
        <v>2</v>
      </c>
      <c r="P230" s="56">
        <v>1160</v>
      </c>
      <c r="Q230" s="39" t="s">
        <v>492</v>
      </c>
      <c r="R230" s="56">
        <f>O230*P230</f>
        <v>2320</v>
      </c>
      <c r="S230" s="79">
        <v>0</v>
      </c>
      <c r="T230" s="79">
        <v>0</v>
      </c>
      <c r="U230" s="79">
        <v>0</v>
      </c>
      <c r="V230" s="79">
        <v>0</v>
      </c>
      <c r="W230" s="79">
        <v>0</v>
      </c>
      <c r="X230" s="80">
        <v>0</v>
      </c>
      <c r="Y230" s="79">
        <v>0</v>
      </c>
      <c r="Z230" s="79">
        <f t="shared" si="4"/>
        <v>2320</v>
      </c>
      <c r="AA230" s="56">
        <v>0</v>
      </c>
      <c r="AB230" s="56">
        <v>0</v>
      </c>
      <c r="AC230" s="56">
        <v>0</v>
      </c>
      <c r="AD230" s="56">
        <v>0</v>
      </c>
    </row>
    <row r="231" spans="1:30" s="41" customFormat="1" ht="25.5" x14ac:dyDescent="0.25">
      <c r="A231" s="34" t="s">
        <v>21</v>
      </c>
      <c r="B231" s="34" t="s">
        <v>476</v>
      </c>
      <c r="C231" s="34" t="s">
        <v>476</v>
      </c>
      <c r="D231" s="45" t="s">
        <v>36</v>
      </c>
      <c r="E231" s="36" t="s">
        <v>37</v>
      </c>
      <c r="F231" s="45" t="s">
        <v>36</v>
      </c>
      <c r="G231" s="36" t="s">
        <v>175</v>
      </c>
      <c r="H231" s="37">
        <v>32201</v>
      </c>
      <c r="I231" s="74" t="s">
        <v>496</v>
      </c>
      <c r="J231" s="75"/>
      <c r="K231" s="74" t="s">
        <v>496</v>
      </c>
      <c r="L231" s="77"/>
      <c r="M231" s="75"/>
      <c r="N231" s="83" t="s">
        <v>491</v>
      </c>
      <c r="O231" s="40">
        <v>1</v>
      </c>
      <c r="P231" s="56">
        <v>89948.02</v>
      </c>
      <c r="Q231" s="39" t="s">
        <v>492</v>
      </c>
      <c r="R231" s="56">
        <f>O231*P231</f>
        <v>89948.02</v>
      </c>
      <c r="S231" s="79">
        <v>0</v>
      </c>
      <c r="T231" s="79">
        <v>0</v>
      </c>
      <c r="U231" s="79">
        <v>0</v>
      </c>
      <c r="V231" s="79">
        <v>0</v>
      </c>
      <c r="W231" s="79">
        <v>0</v>
      </c>
      <c r="X231" s="80">
        <v>0</v>
      </c>
      <c r="Y231" s="79">
        <v>0</v>
      </c>
      <c r="Z231" s="79">
        <f t="shared" si="4"/>
        <v>89948.02</v>
      </c>
      <c r="AA231" s="56">
        <v>0</v>
      </c>
      <c r="AB231" s="56">
        <v>0</v>
      </c>
      <c r="AC231" s="56">
        <v>0</v>
      </c>
      <c r="AD231" s="56">
        <v>0</v>
      </c>
    </row>
    <row r="232" spans="1:30" s="41" customFormat="1" ht="25.5" x14ac:dyDescent="0.25">
      <c r="A232" s="34" t="s">
        <v>21</v>
      </c>
      <c r="B232" s="34" t="s">
        <v>476</v>
      </c>
      <c r="C232" s="34" t="s">
        <v>476</v>
      </c>
      <c r="D232" s="45" t="s">
        <v>36</v>
      </c>
      <c r="E232" s="36" t="s">
        <v>37</v>
      </c>
      <c r="F232" s="45" t="s">
        <v>36</v>
      </c>
      <c r="G232" s="36" t="s">
        <v>175</v>
      </c>
      <c r="H232" s="37">
        <v>33801</v>
      </c>
      <c r="I232" s="74" t="s">
        <v>497</v>
      </c>
      <c r="J232" s="75"/>
      <c r="K232" s="74" t="s">
        <v>497</v>
      </c>
      <c r="L232" s="77"/>
      <c r="M232" s="75"/>
      <c r="N232" s="83" t="s">
        <v>491</v>
      </c>
      <c r="O232" s="40">
        <v>1</v>
      </c>
      <c r="P232" s="56">
        <v>19953.16</v>
      </c>
      <c r="Q232" s="39" t="s">
        <v>492</v>
      </c>
      <c r="R232" s="56">
        <f>O232*P232</f>
        <v>19953.16</v>
      </c>
      <c r="S232" s="79">
        <v>0</v>
      </c>
      <c r="T232" s="79">
        <v>0</v>
      </c>
      <c r="U232" s="79">
        <v>0</v>
      </c>
      <c r="V232" s="79">
        <v>0</v>
      </c>
      <c r="W232" s="79">
        <v>0</v>
      </c>
      <c r="X232" s="80">
        <v>0</v>
      </c>
      <c r="Y232" s="79">
        <v>0</v>
      </c>
      <c r="Z232" s="79">
        <f t="shared" si="4"/>
        <v>19953.16</v>
      </c>
      <c r="AA232" s="56">
        <v>0</v>
      </c>
      <c r="AB232" s="56">
        <v>0</v>
      </c>
      <c r="AC232" s="56">
        <v>0</v>
      </c>
      <c r="AD232" s="56">
        <v>0</v>
      </c>
    </row>
    <row r="233" spans="1:30" s="41" customFormat="1" ht="25.5" x14ac:dyDescent="0.25">
      <c r="A233" s="34" t="s">
        <v>21</v>
      </c>
      <c r="B233" s="34" t="s">
        <v>476</v>
      </c>
      <c r="C233" s="34" t="s">
        <v>476</v>
      </c>
      <c r="D233" s="45" t="s">
        <v>36</v>
      </c>
      <c r="E233" s="36" t="s">
        <v>37</v>
      </c>
      <c r="F233" s="45" t="s">
        <v>36</v>
      </c>
      <c r="G233" s="36" t="s">
        <v>175</v>
      </c>
      <c r="H233" s="37">
        <v>35801</v>
      </c>
      <c r="I233" s="74" t="s">
        <v>181</v>
      </c>
      <c r="J233" s="75"/>
      <c r="K233" s="74" t="s">
        <v>181</v>
      </c>
      <c r="L233" s="77"/>
      <c r="M233" s="75"/>
      <c r="N233" s="83" t="s">
        <v>491</v>
      </c>
      <c r="O233" s="40">
        <v>1</v>
      </c>
      <c r="P233" s="56">
        <v>7777.8</v>
      </c>
      <c r="Q233" s="39" t="s">
        <v>492</v>
      </c>
      <c r="R233" s="56">
        <f>O233*P233</f>
        <v>7777.8</v>
      </c>
      <c r="S233" s="79">
        <v>0</v>
      </c>
      <c r="T233" s="79">
        <v>0</v>
      </c>
      <c r="U233" s="79">
        <v>0</v>
      </c>
      <c r="V233" s="79">
        <v>0</v>
      </c>
      <c r="W233" s="79">
        <v>0</v>
      </c>
      <c r="X233" s="80">
        <v>0</v>
      </c>
      <c r="Y233" s="79">
        <v>0</v>
      </c>
      <c r="Z233" s="79">
        <f t="shared" si="4"/>
        <v>7777.8</v>
      </c>
      <c r="AA233" s="56">
        <v>0</v>
      </c>
      <c r="AB233" s="56">
        <v>0</v>
      </c>
      <c r="AC233" s="56">
        <v>0</v>
      </c>
      <c r="AD233" s="56">
        <v>0</v>
      </c>
    </row>
    <row r="234" spans="1:30" s="41" customFormat="1" ht="25.5" x14ac:dyDescent="0.25">
      <c r="A234" s="34" t="s">
        <v>21</v>
      </c>
      <c r="B234" s="34" t="s">
        <v>476</v>
      </c>
      <c r="C234" s="34" t="s">
        <v>476</v>
      </c>
      <c r="D234" s="45" t="s">
        <v>36</v>
      </c>
      <c r="E234" s="36" t="s">
        <v>37</v>
      </c>
      <c r="F234" s="45" t="s">
        <v>187</v>
      </c>
      <c r="G234" s="36" t="s">
        <v>195</v>
      </c>
      <c r="H234" s="37">
        <v>25301</v>
      </c>
      <c r="I234" s="74" t="s">
        <v>498</v>
      </c>
      <c r="J234" s="82" t="s">
        <v>499</v>
      </c>
      <c r="K234" s="82" t="s">
        <v>500</v>
      </c>
      <c r="L234" s="77"/>
      <c r="M234" s="75"/>
      <c r="N234" s="83" t="s">
        <v>43</v>
      </c>
      <c r="O234" s="40">
        <v>8</v>
      </c>
      <c r="P234" s="56">
        <v>696</v>
      </c>
      <c r="Q234" s="39" t="s">
        <v>492</v>
      </c>
      <c r="R234" s="56">
        <f>O234*P234</f>
        <v>5568</v>
      </c>
      <c r="S234" s="79">
        <v>0</v>
      </c>
      <c r="T234" s="79">
        <v>0</v>
      </c>
      <c r="U234" s="79">
        <v>0</v>
      </c>
      <c r="V234" s="79">
        <v>0</v>
      </c>
      <c r="W234" s="79">
        <v>0</v>
      </c>
      <c r="X234" s="80">
        <v>0</v>
      </c>
      <c r="Y234" s="79">
        <v>0</v>
      </c>
      <c r="Z234" s="79">
        <f t="shared" si="4"/>
        <v>5568</v>
      </c>
      <c r="AA234" s="56">
        <v>0</v>
      </c>
      <c r="AB234" s="56">
        <v>0</v>
      </c>
      <c r="AC234" s="56">
        <v>0</v>
      </c>
      <c r="AD234" s="56">
        <v>0</v>
      </c>
    </row>
    <row r="235" spans="1:30" s="41" customFormat="1" ht="25.5" x14ac:dyDescent="0.25">
      <c r="A235" s="34" t="s">
        <v>21</v>
      </c>
      <c r="B235" s="34" t="s">
        <v>476</v>
      </c>
      <c r="C235" s="34" t="s">
        <v>476</v>
      </c>
      <c r="D235" s="45" t="s">
        <v>36</v>
      </c>
      <c r="E235" s="36" t="s">
        <v>37</v>
      </c>
      <c r="F235" s="45" t="s">
        <v>187</v>
      </c>
      <c r="G235" s="36" t="s">
        <v>188</v>
      </c>
      <c r="H235" s="37">
        <v>25401</v>
      </c>
      <c r="I235" s="74" t="s">
        <v>190</v>
      </c>
      <c r="J235" s="82" t="s">
        <v>501</v>
      </c>
      <c r="K235" s="82" t="s">
        <v>192</v>
      </c>
      <c r="L235" s="77"/>
      <c r="M235" s="75"/>
      <c r="N235" s="83" t="s">
        <v>267</v>
      </c>
      <c r="O235" s="40">
        <v>27</v>
      </c>
      <c r="P235" s="56">
        <v>89.087999999999994</v>
      </c>
      <c r="Q235" s="39" t="s">
        <v>492</v>
      </c>
      <c r="R235" s="56">
        <f>O235*P235</f>
        <v>2405.3759999999997</v>
      </c>
      <c r="S235" s="79">
        <v>0</v>
      </c>
      <c r="T235" s="79">
        <v>0</v>
      </c>
      <c r="U235" s="79">
        <v>0</v>
      </c>
      <c r="V235" s="79">
        <v>0</v>
      </c>
      <c r="W235" s="79">
        <v>0</v>
      </c>
      <c r="X235" s="80">
        <v>0</v>
      </c>
      <c r="Y235" s="79">
        <v>0</v>
      </c>
      <c r="Z235" s="79">
        <f t="shared" si="4"/>
        <v>2405.3759999999997</v>
      </c>
      <c r="AA235" s="56">
        <v>0</v>
      </c>
      <c r="AB235" s="56">
        <v>0</v>
      </c>
      <c r="AC235" s="56">
        <v>0</v>
      </c>
      <c r="AD235" s="56">
        <v>0</v>
      </c>
    </row>
    <row r="236" spans="1:30" s="41" customFormat="1" ht="25.5" x14ac:dyDescent="0.25">
      <c r="A236" s="34" t="s">
        <v>21</v>
      </c>
      <c r="B236" s="34" t="s">
        <v>476</v>
      </c>
      <c r="C236" s="34" t="s">
        <v>476</v>
      </c>
      <c r="D236" s="45" t="s">
        <v>36</v>
      </c>
      <c r="E236" s="36" t="s">
        <v>37</v>
      </c>
      <c r="F236" s="45" t="s">
        <v>187</v>
      </c>
      <c r="G236" s="36" t="s">
        <v>188</v>
      </c>
      <c r="H236" s="37">
        <v>25401</v>
      </c>
      <c r="I236" s="74" t="s">
        <v>190</v>
      </c>
      <c r="J236" s="82" t="s">
        <v>502</v>
      </c>
      <c r="K236" s="82" t="s">
        <v>503</v>
      </c>
      <c r="L236" s="77"/>
      <c r="M236" s="75"/>
      <c r="N236" s="83" t="s">
        <v>43</v>
      </c>
      <c r="O236" s="40">
        <v>955</v>
      </c>
      <c r="P236" s="56">
        <v>6.96</v>
      </c>
      <c r="Q236" s="39" t="s">
        <v>492</v>
      </c>
      <c r="R236" s="56">
        <f>O236*P236</f>
        <v>6646.8</v>
      </c>
      <c r="S236" s="79">
        <v>0</v>
      </c>
      <c r="T236" s="79">
        <v>0</v>
      </c>
      <c r="U236" s="79">
        <v>0</v>
      </c>
      <c r="V236" s="79">
        <v>0</v>
      </c>
      <c r="W236" s="79">
        <v>0</v>
      </c>
      <c r="X236" s="80">
        <v>0</v>
      </c>
      <c r="Y236" s="79">
        <v>0</v>
      </c>
      <c r="Z236" s="79">
        <f t="shared" si="4"/>
        <v>6646.8</v>
      </c>
      <c r="AA236" s="56">
        <v>0</v>
      </c>
      <c r="AB236" s="56">
        <v>0</v>
      </c>
      <c r="AC236" s="56">
        <v>0</v>
      </c>
      <c r="AD236" s="56">
        <v>0</v>
      </c>
    </row>
    <row r="237" spans="1:30" s="41" customFormat="1" ht="38.25" x14ac:dyDescent="0.25">
      <c r="A237" s="34" t="s">
        <v>21</v>
      </c>
      <c r="B237" s="34" t="s">
        <v>476</v>
      </c>
      <c r="C237" s="34" t="s">
        <v>476</v>
      </c>
      <c r="D237" s="45" t="s">
        <v>36</v>
      </c>
      <c r="E237" s="36" t="s">
        <v>37</v>
      </c>
      <c r="F237" s="45" t="s">
        <v>36</v>
      </c>
      <c r="G237" s="36" t="s">
        <v>397</v>
      </c>
      <c r="H237" s="37">
        <v>29401</v>
      </c>
      <c r="I237" s="74" t="s">
        <v>504</v>
      </c>
      <c r="J237" s="82" t="s">
        <v>505</v>
      </c>
      <c r="K237" s="82" t="s">
        <v>506</v>
      </c>
      <c r="L237" s="77"/>
      <c r="M237" s="75"/>
      <c r="N237" s="83" t="s">
        <v>43</v>
      </c>
      <c r="O237" s="40">
        <v>3</v>
      </c>
      <c r="P237" s="56">
        <v>6314.6859999999997</v>
      </c>
      <c r="Q237" s="39" t="s">
        <v>492</v>
      </c>
      <c r="R237" s="56">
        <f>O237*P237</f>
        <v>18944.057999999997</v>
      </c>
      <c r="S237" s="79">
        <v>0</v>
      </c>
      <c r="T237" s="79">
        <v>0</v>
      </c>
      <c r="U237" s="79">
        <v>0</v>
      </c>
      <c r="V237" s="79">
        <v>0</v>
      </c>
      <c r="W237" s="79">
        <v>0</v>
      </c>
      <c r="X237" s="80">
        <v>0</v>
      </c>
      <c r="Y237" s="79">
        <v>0</v>
      </c>
      <c r="Z237" s="79">
        <f t="shared" si="4"/>
        <v>18944.057999999997</v>
      </c>
      <c r="AA237" s="56">
        <v>0</v>
      </c>
      <c r="AB237" s="56">
        <v>0</v>
      </c>
      <c r="AC237" s="56">
        <v>0</v>
      </c>
      <c r="AD237" s="56">
        <v>0</v>
      </c>
    </row>
    <row r="238" spans="1:30" s="41" customFormat="1" ht="25.5" x14ac:dyDescent="0.25">
      <c r="A238" s="34" t="s">
        <v>21</v>
      </c>
      <c r="B238" s="34" t="s">
        <v>476</v>
      </c>
      <c r="C238" s="34" t="s">
        <v>476</v>
      </c>
      <c r="D238" s="45" t="s">
        <v>36</v>
      </c>
      <c r="E238" s="36" t="s">
        <v>200</v>
      </c>
      <c r="F238" s="45" t="s">
        <v>220</v>
      </c>
      <c r="G238" s="36" t="s">
        <v>221</v>
      </c>
      <c r="H238" s="37">
        <v>25401</v>
      </c>
      <c r="I238" s="74" t="s">
        <v>190</v>
      </c>
      <c r="J238" s="82" t="s">
        <v>507</v>
      </c>
      <c r="K238" s="82" t="s">
        <v>508</v>
      </c>
      <c r="L238" s="77"/>
      <c r="M238" s="75"/>
      <c r="N238" s="83" t="s">
        <v>51</v>
      </c>
      <c r="O238" s="40">
        <v>20</v>
      </c>
      <c r="P238" s="56">
        <v>60.9</v>
      </c>
      <c r="Q238" s="39" t="s">
        <v>44</v>
      </c>
      <c r="R238" s="56">
        <f>O238*P238</f>
        <v>1218</v>
      </c>
      <c r="S238" s="79">
        <v>0</v>
      </c>
      <c r="T238" s="79">
        <v>0</v>
      </c>
      <c r="U238" s="79">
        <v>0</v>
      </c>
      <c r="V238" s="79">
        <v>0</v>
      </c>
      <c r="W238" s="79">
        <v>0</v>
      </c>
      <c r="X238" s="80">
        <v>0</v>
      </c>
      <c r="Y238" s="79">
        <v>0</v>
      </c>
      <c r="Z238" s="79">
        <f t="shared" si="4"/>
        <v>1218</v>
      </c>
      <c r="AA238" s="56">
        <v>0</v>
      </c>
      <c r="AB238" s="56">
        <v>0</v>
      </c>
      <c r="AC238" s="56">
        <v>0</v>
      </c>
      <c r="AD238" s="56">
        <v>0</v>
      </c>
    </row>
    <row r="239" spans="1:30" s="41" customFormat="1" ht="102" x14ac:dyDescent="0.25">
      <c r="A239" s="34" t="s">
        <v>21</v>
      </c>
      <c r="B239" s="34" t="s">
        <v>476</v>
      </c>
      <c r="C239" s="34" t="s">
        <v>476</v>
      </c>
      <c r="D239" s="45" t="s">
        <v>36</v>
      </c>
      <c r="E239" s="36" t="s">
        <v>200</v>
      </c>
      <c r="F239" s="45" t="s">
        <v>220</v>
      </c>
      <c r="G239" s="36" t="s">
        <v>221</v>
      </c>
      <c r="H239" s="37">
        <v>26102</v>
      </c>
      <c r="I239" s="74" t="s">
        <v>509</v>
      </c>
      <c r="J239" s="82" t="s">
        <v>209</v>
      </c>
      <c r="K239" s="89" t="s">
        <v>210</v>
      </c>
      <c r="L239" s="89"/>
      <c r="M239" s="75"/>
      <c r="N239" s="83" t="s">
        <v>43</v>
      </c>
      <c r="O239" s="40">
        <v>50</v>
      </c>
      <c r="P239" s="56">
        <v>100</v>
      </c>
      <c r="Q239" s="39" t="s">
        <v>44</v>
      </c>
      <c r="R239" s="56">
        <f>O239*P239</f>
        <v>5000</v>
      </c>
      <c r="S239" s="79">
        <v>0</v>
      </c>
      <c r="T239" s="79">
        <v>0</v>
      </c>
      <c r="U239" s="79">
        <v>0</v>
      </c>
      <c r="V239" s="79">
        <v>0</v>
      </c>
      <c r="W239" s="79">
        <v>0</v>
      </c>
      <c r="X239" s="80">
        <v>0</v>
      </c>
      <c r="Y239" s="79">
        <v>0</v>
      </c>
      <c r="Z239" s="79">
        <f t="shared" si="4"/>
        <v>5000</v>
      </c>
      <c r="AA239" s="56">
        <v>0</v>
      </c>
      <c r="AB239" s="56">
        <v>0</v>
      </c>
      <c r="AC239" s="56">
        <v>0</v>
      </c>
      <c r="AD239" s="56">
        <v>0</v>
      </c>
    </row>
    <row r="240" spans="1:30" s="41" customFormat="1" ht="76.5" x14ac:dyDescent="0.25">
      <c r="A240" s="34" t="s">
        <v>21</v>
      </c>
      <c r="B240" s="34" t="s">
        <v>476</v>
      </c>
      <c r="C240" s="34" t="s">
        <v>476</v>
      </c>
      <c r="D240" s="45" t="s">
        <v>36</v>
      </c>
      <c r="E240" s="36" t="s">
        <v>200</v>
      </c>
      <c r="F240" s="45" t="s">
        <v>220</v>
      </c>
      <c r="G240" s="36" t="s">
        <v>221</v>
      </c>
      <c r="H240" s="37">
        <v>26103</v>
      </c>
      <c r="I240" s="74" t="s">
        <v>510</v>
      </c>
      <c r="J240" s="82" t="s">
        <v>511</v>
      </c>
      <c r="K240" s="82" t="s">
        <v>512</v>
      </c>
      <c r="L240" s="77"/>
      <c r="M240" s="75"/>
      <c r="N240" s="83" t="s">
        <v>43</v>
      </c>
      <c r="O240" s="40">
        <v>11</v>
      </c>
      <c r="P240" s="56">
        <v>100</v>
      </c>
      <c r="Q240" s="39" t="s">
        <v>44</v>
      </c>
      <c r="R240" s="56">
        <f>O240*P240</f>
        <v>1100</v>
      </c>
      <c r="S240" s="79">
        <v>0</v>
      </c>
      <c r="T240" s="79">
        <v>0</v>
      </c>
      <c r="U240" s="79">
        <v>0</v>
      </c>
      <c r="V240" s="79">
        <v>0</v>
      </c>
      <c r="W240" s="79">
        <v>0</v>
      </c>
      <c r="X240" s="80">
        <v>0</v>
      </c>
      <c r="Y240" s="79">
        <v>0</v>
      </c>
      <c r="Z240" s="79">
        <f t="shared" si="4"/>
        <v>1100</v>
      </c>
      <c r="AA240" s="56">
        <v>0</v>
      </c>
      <c r="AB240" s="56">
        <v>0</v>
      </c>
      <c r="AC240" s="56">
        <v>0</v>
      </c>
      <c r="AD240" s="56">
        <v>0</v>
      </c>
    </row>
    <row r="241" spans="1:30" s="41" customFormat="1" ht="76.5" x14ac:dyDescent="0.25">
      <c r="A241" s="34" t="s">
        <v>21</v>
      </c>
      <c r="B241" s="34" t="s">
        <v>476</v>
      </c>
      <c r="C241" s="34" t="s">
        <v>476</v>
      </c>
      <c r="D241" s="45" t="s">
        <v>36</v>
      </c>
      <c r="E241" s="36" t="s">
        <v>200</v>
      </c>
      <c r="F241" s="45" t="s">
        <v>220</v>
      </c>
      <c r="G241" s="36" t="s">
        <v>221</v>
      </c>
      <c r="H241" s="37">
        <v>26103</v>
      </c>
      <c r="I241" s="74" t="s">
        <v>510</v>
      </c>
      <c r="J241" s="82" t="s">
        <v>513</v>
      </c>
      <c r="K241" s="82" t="s">
        <v>514</v>
      </c>
      <c r="L241" s="77"/>
      <c r="M241" s="75"/>
      <c r="N241" s="83" t="s">
        <v>43</v>
      </c>
      <c r="O241" s="40">
        <v>1</v>
      </c>
      <c r="P241" s="56">
        <v>50</v>
      </c>
      <c r="Q241" s="39" t="s">
        <v>44</v>
      </c>
      <c r="R241" s="56">
        <f>O241*P241</f>
        <v>50</v>
      </c>
      <c r="S241" s="79">
        <v>0</v>
      </c>
      <c r="T241" s="79">
        <v>0</v>
      </c>
      <c r="U241" s="79">
        <v>0</v>
      </c>
      <c r="V241" s="79">
        <v>0</v>
      </c>
      <c r="W241" s="79">
        <v>0</v>
      </c>
      <c r="X241" s="80">
        <v>0</v>
      </c>
      <c r="Y241" s="79">
        <v>0</v>
      </c>
      <c r="Z241" s="79">
        <f t="shared" si="4"/>
        <v>50</v>
      </c>
      <c r="AA241" s="56">
        <v>0</v>
      </c>
      <c r="AB241" s="56">
        <v>0</v>
      </c>
      <c r="AC241" s="56">
        <v>0</v>
      </c>
      <c r="AD241" s="56">
        <v>0</v>
      </c>
    </row>
    <row r="242" spans="1:30" s="41" customFormat="1" ht="38.25" x14ac:dyDescent="0.25">
      <c r="A242" s="34" t="s">
        <v>21</v>
      </c>
      <c r="B242" s="34" t="s">
        <v>476</v>
      </c>
      <c r="C242" s="34" t="s">
        <v>476</v>
      </c>
      <c r="D242" s="45" t="s">
        <v>36</v>
      </c>
      <c r="E242" s="36" t="s">
        <v>200</v>
      </c>
      <c r="F242" s="45" t="s">
        <v>220</v>
      </c>
      <c r="G242" s="36" t="s">
        <v>515</v>
      </c>
      <c r="H242" s="37">
        <v>29401</v>
      </c>
      <c r="I242" s="74" t="s">
        <v>504</v>
      </c>
      <c r="J242" s="82" t="s">
        <v>516</v>
      </c>
      <c r="K242" s="82" t="s">
        <v>517</v>
      </c>
      <c r="L242" s="77"/>
      <c r="M242" s="75"/>
      <c r="N242" s="83" t="s">
        <v>43</v>
      </c>
      <c r="O242" s="40">
        <v>2</v>
      </c>
      <c r="P242" s="56">
        <v>603.20000000000005</v>
      </c>
      <c r="Q242" s="39" t="s">
        <v>44</v>
      </c>
      <c r="R242" s="56">
        <f>O242*P242</f>
        <v>1206.4000000000001</v>
      </c>
      <c r="S242" s="79">
        <v>0</v>
      </c>
      <c r="T242" s="79">
        <v>0</v>
      </c>
      <c r="U242" s="79">
        <v>0</v>
      </c>
      <c r="V242" s="79">
        <v>0</v>
      </c>
      <c r="W242" s="79">
        <v>0</v>
      </c>
      <c r="X242" s="80">
        <v>0</v>
      </c>
      <c r="Y242" s="79">
        <v>0</v>
      </c>
      <c r="Z242" s="79">
        <f t="shared" si="4"/>
        <v>1206.4000000000001</v>
      </c>
      <c r="AA242" s="56">
        <v>0</v>
      </c>
      <c r="AB242" s="56">
        <v>0</v>
      </c>
      <c r="AC242" s="56">
        <v>0</v>
      </c>
      <c r="AD242" s="56">
        <v>0</v>
      </c>
    </row>
    <row r="243" spans="1:30" s="41" customFormat="1" ht="38.25" x14ac:dyDescent="0.25">
      <c r="A243" s="34" t="s">
        <v>21</v>
      </c>
      <c r="B243" s="34" t="s">
        <v>476</v>
      </c>
      <c r="C243" s="34" t="s">
        <v>476</v>
      </c>
      <c r="D243" s="45" t="s">
        <v>36</v>
      </c>
      <c r="E243" s="36" t="s">
        <v>200</v>
      </c>
      <c r="F243" s="45" t="s">
        <v>220</v>
      </c>
      <c r="G243" s="36" t="s">
        <v>515</v>
      </c>
      <c r="H243" s="37">
        <v>29401</v>
      </c>
      <c r="I243" s="74" t="s">
        <v>504</v>
      </c>
      <c r="J243" s="82" t="s">
        <v>518</v>
      </c>
      <c r="K243" s="82" t="s">
        <v>519</v>
      </c>
      <c r="L243" s="77"/>
      <c r="M243" s="75"/>
      <c r="N243" s="83" t="s">
        <v>43</v>
      </c>
      <c r="O243" s="40">
        <v>1</v>
      </c>
      <c r="P243" s="56">
        <v>208.8</v>
      </c>
      <c r="Q243" s="39" t="s">
        <v>44</v>
      </c>
      <c r="R243" s="56">
        <f>O243*P243</f>
        <v>208.8</v>
      </c>
      <c r="S243" s="79">
        <v>0</v>
      </c>
      <c r="T243" s="79">
        <v>0</v>
      </c>
      <c r="U243" s="79">
        <v>0</v>
      </c>
      <c r="V243" s="79">
        <v>0</v>
      </c>
      <c r="W243" s="79">
        <v>0</v>
      </c>
      <c r="X243" s="80">
        <v>0</v>
      </c>
      <c r="Y243" s="79">
        <v>0</v>
      </c>
      <c r="Z243" s="79">
        <f t="shared" si="4"/>
        <v>208.8</v>
      </c>
      <c r="AA243" s="56">
        <v>0</v>
      </c>
      <c r="AB243" s="56">
        <v>0</v>
      </c>
      <c r="AC243" s="56">
        <v>0</v>
      </c>
      <c r="AD243" s="56">
        <v>0</v>
      </c>
    </row>
    <row r="244" spans="1:30" s="41" customFormat="1" ht="38.25" x14ac:dyDescent="0.25">
      <c r="A244" s="34" t="s">
        <v>21</v>
      </c>
      <c r="B244" s="34" t="s">
        <v>476</v>
      </c>
      <c r="C244" s="34" t="s">
        <v>476</v>
      </c>
      <c r="D244" s="45" t="s">
        <v>36</v>
      </c>
      <c r="E244" s="36" t="s">
        <v>200</v>
      </c>
      <c r="F244" s="45" t="s">
        <v>220</v>
      </c>
      <c r="G244" s="36" t="s">
        <v>515</v>
      </c>
      <c r="H244" s="37">
        <v>29401</v>
      </c>
      <c r="I244" s="74" t="s">
        <v>504</v>
      </c>
      <c r="J244" s="82" t="s">
        <v>520</v>
      </c>
      <c r="K244" s="82" t="s">
        <v>521</v>
      </c>
      <c r="L244" s="77"/>
      <c r="M244" s="75"/>
      <c r="N244" s="83" t="s">
        <v>522</v>
      </c>
      <c r="O244" s="40">
        <v>1</v>
      </c>
      <c r="P244" s="56">
        <v>562.6</v>
      </c>
      <c r="Q244" s="39" t="s">
        <v>44</v>
      </c>
      <c r="R244" s="56">
        <f>O244*P244</f>
        <v>562.6</v>
      </c>
      <c r="S244" s="79">
        <v>0</v>
      </c>
      <c r="T244" s="79">
        <v>0</v>
      </c>
      <c r="U244" s="79">
        <v>0</v>
      </c>
      <c r="V244" s="79">
        <v>0</v>
      </c>
      <c r="W244" s="79">
        <v>0</v>
      </c>
      <c r="X244" s="80">
        <v>0</v>
      </c>
      <c r="Y244" s="79">
        <v>0</v>
      </c>
      <c r="Z244" s="79">
        <f t="shared" si="4"/>
        <v>562.6</v>
      </c>
      <c r="AA244" s="56">
        <v>0</v>
      </c>
      <c r="AB244" s="56">
        <v>0</v>
      </c>
      <c r="AC244" s="56">
        <v>0</v>
      </c>
      <c r="AD244" s="56">
        <v>0</v>
      </c>
    </row>
    <row r="245" spans="1:30" s="41" customFormat="1" ht="25.5" x14ac:dyDescent="0.25">
      <c r="A245" s="34" t="s">
        <v>21</v>
      </c>
      <c r="B245" s="34" t="s">
        <v>476</v>
      </c>
      <c r="C245" s="34" t="s">
        <v>476</v>
      </c>
      <c r="D245" s="45" t="s">
        <v>36</v>
      </c>
      <c r="E245" s="36" t="s">
        <v>200</v>
      </c>
      <c r="F245" s="45" t="s">
        <v>220</v>
      </c>
      <c r="G245" s="36" t="s">
        <v>221</v>
      </c>
      <c r="H245" s="37">
        <v>31401</v>
      </c>
      <c r="I245" s="74" t="s">
        <v>148</v>
      </c>
      <c r="J245" s="75"/>
      <c r="K245" s="74" t="s">
        <v>301</v>
      </c>
      <c r="L245" s="77"/>
      <c r="M245" s="75"/>
      <c r="N245" s="83" t="s">
        <v>491</v>
      </c>
      <c r="O245" s="40">
        <v>1</v>
      </c>
      <c r="P245" s="56">
        <v>500</v>
      </c>
      <c r="Q245" s="39" t="s">
        <v>492</v>
      </c>
      <c r="R245" s="56">
        <f>O245*P245</f>
        <v>500</v>
      </c>
      <c r="S245" s="79">
        <v>0</v>
      </c>
      <c r="T245" s="79">
        <v>0</v>
      </c>
      <c r="U245" s="79">
        <v>0</v>
      </c>
      <c r="V245" s="79">
        <v>0</v>
      </c>
      <c r="W245" s="79">
        <v>0</v>
      </c>
      <c r="X245" s="80">
        <v>0</v>
      </c>
      <c r="Y245" s="79">
        <v>0</v>
      </c>
      <c r="Z245" s="79">
        <f t="shared" si="4"/>
        <v>500</v>
      </c>
      <c r="AA245" s="56">
        <v>0</v>
      </c>
      <c r="AB245" s="56">
        <v>0</v>
      </c>
      <c r="AC245" s="56">
        <v>0</v>
      </c>
      <c r="AD245" s="56">
        <v>0</v>
      </c>
    </row>
    <row r="246" spans="1:30" s="41" customFormat="1" ht="38.25" x14ac:dyDescent="0.25">
      <c r="A246" s="34" t="s">
        <v>21</v>
      </c>
      <c r="B246" s="34" t="s">
        <v>476</v>
      </c>
      <c r="C246" s="34" t="s">
        <v>476</v>
      </c>
      <c r="D246" s="45" t="s">
        <v>36</v>
      </c>
      <c r="E246" s="36" t="s">
        <v>523</v>
      </c>
      <c r="F246" s="45" t="s">
        <v>220</v>
      </c>
      <c r="G246" s="36" t="s">
        <v>524</v>
      </c>
      <c r="H246" s="37">
        <v>31601</v>
      </c>
      <c r="I246" s="74" t="s">
        <v>525</v>
      </c>
      <c r="J246" s="75"/>
      <c r="K246" s="74" t="s">
        <v>525</v>
      </c>
      <c r="L246" s="77"/>
      <c r="M246" s="75"/>
      <c r="N246" s="83" t="s">
        <v>269</v>
      </c>
      <c r="O246" s="40">
        <v>1</v>
      </c>
      <c r="P246" s="56">
        <v>2750</v>
      </c>
      <c r="Q246" s="39" t="s">
        <v>492</v>
      </c>
      <c r="R246" s="56">
        <f>O246*P246</f>
        <v>2750</v>
      </c>
      <c r="S246" s="79">
        <v>0</v>
      </c>
      <c r="T246" s="79">
        <v>0</v>
      </c>
      <c r="U246" s="79">
        <v>0</v>
      </c>
      <c r="V246" s="79">
        <v>0</v>
      </c>
      <c r="W246" s="79">
        <v>0</v>
      </c>
      <c r="X246" s="80">
        <v>0</v>
      </c>
      <c r="Y246" s="79">
        <v>0</v>
      </c>
      <c r="Z246" s="79">
        <f t="shared" si="4"/>
        <v>2750</v>
      </c>
      <c r="AA246" s="56">
        <v>0</v>
      </c>
      <c r="AB246" s="56">
        <v>0</v>
      </c>
      <c r="AC246" s="56">
        <v>0</v>
      </c>
      <c r="AD246" s="56">
        <v>0</v>
      </c>
    </row>
    <row r="247" spans="1:30" s="41" customFormat="1" ht="25.5" x14ac:dyDescent="0.25">
      <c r="A247" s="34" t="s">
        <v>21</v>
      </c>
      <c r="B247" s="34" t="s">
        <v>476</v>
      </c>
      <c r="C247" s="34" t="s">
        <v>476</v>
      </c>
      <c r="D247" s="45" t="s">
        <v>36</v>
      </c>
      <c r="E247" s="36" t="s">
        <v>200</v>
      </c>
      <c r="F247" s="45" t="s">
        <v>220</v>
      </c>
      <c r="G247" s="36" t="s">
        <v>221</v>
      </c>
      <c r="H247" s="37">
        <v>32201</v>
      </c>
      <c r="I247" s="74" t="s">
        <v>496</v>
      </c>
      <c r="J247" s="75"/>
      <c r="K247" s="74" t="s">
        <v>496</v>
      </c>
      <c r="L247" s="77"/>
      <c r="M247" s="75"/>
      <c r="N247" s="83" t="s">
        <v>491</v>
      </c>
      <c r="O247" s="40">
        <v>1</v>
      </c>
      <c r="P247" s="56">
        <v>48861.59</v>
      </c>
      <c r="Q247" s="39" t="s">
        <v>492</v>
      </c>
      <c r="R247" s="56">
        <f>O247*P247</f>
        <v>48861.59</v>
      </c>
      <c r="S247" s="79">
        <v>0</v>
      </c>
      <c r="T247" s="79">
        <v>0</v>
      </c>
      <c r="U247" s="79">
        <v>0</v>
      </c>
      <c r="V247" s="79">
        <v>0</v>
      </c>
      <c r="W247" s="79">
        <v>0</v>
      </c>
      <c r="X247" s="80">
        <v>0</v>
      </c>
      <c r="Y247" s="79">
        <v>0</v>
      </c>
      <c r="Z247" s="79">
        <f t="shared" si="4"/>
        <v>48861.59</v>
      </c>
      <c r="AA247" s="56">
        <v>0</v>
      </c>
      <c r="AB247" s="56">
        <v>0</v>
      </c>
      <c r="AC247" s="56">
        <v>0</v>
      </c>
      <c r="AD247" s="56">
        <v>0</v>
      </c>
    </row>
    <row r="248" spans="1:30" s="41" customFormat="1" ht="38.25" x14ac:dyDescent="0.25">
      <c r="A248" s="34" t="s">
        <v>21</v>
      </c>
      <c r="B248" s="34" t="s">
        <v>476</v>
      </c>
      <c r="C248" s="34" t="s">
        <v>476</v>
      </c>
      <c r="D248" s="45" t="s">
        <v>36</v>
      </c>
      <c r="E248" s="36" t="s">
        <v>200</v>
      </c>
      <c r="F248" s="45" t="s">
        <v>220</v>
      </c>
      <c r="G248" s="36" t="s">
        <v>221</v>
      </c>
      <c r="H248" s="37">
        <v>35201</v>
      </c>
      <c r="I248" s="74" t="s">
        <v>268</v>
      </c>
      <c r="J248" s="75"/>
      <c r="K248" s="74" t="s">
        <v>268</v>
      </c>
      <c r="L248" s="77"/>
      <c r="M248" s="75"/>
      <c r="N248" s="83" t="s">
        <v>269</v>
      </c>
      <c r="O248" s="40">
        <v>1</v>
      </c>
      <c r="P248" s="56">
        <v>4376.01</v>
      </c>
      <c r="Q248" s="39" t="s">
        <v>492</v>
      </c>
      <c r="R248" s="56">
        <f>O248*P248</f>
        <v>4376.01</v>
      </c>
      <c r="S248" s="79">
        <v>0</v>
      </c>
      <c r="T248" s="79">
        <v>0</v>
      </c>
      <c r="U248" s="79">
        <v>0</v>
      </c>
      <c r="V248" s="79">
        <v>0</v>
      </c>
      <c r="W248" s="79">
        <v>0</v>
      </c>
      <c r="X248" s="80">
        <v>0</v>
      </c>
      <c r="Y248" s="79">
        <v>0</v>
      </c>
      <c r="Z248" s="79">
        <f t="shared" si="4"/>
        <v>4376.01</v>
      </c>
      <c r="AA248" s="56">
        <v>0</v>
      </c>
      <c r="AB248" s="56">
        <v>0</v>
      </c>
      <c r="AC248" s="56">
        <v>0</v>
      </c>
      <c r="AD248" s="56">
        <v>0</v>
      </c>
    </row>
    <row r="249" spans="1:30" s="41" customFormat="1" ht="25.5" x14ac:dyDescent="0.25">
      <c r="A249" s="44" t="s">
        <v>21</v>
      </c>
      <c r="B249" s="34" t="s">
        <v>526</v>
      </c>
      <c r="C249" s="34" t="s">
        <v>526</v>
      </c>
      <c r="D249" s="45" t="s">
        <v>36</v>
      </c>
      <c r="E249" s="46" t="s">
        <v>37</v>
      </c>
      <c r="F249" s="45" t="s">
        <v>36</v>
      </c>
      <c r="G249" s="46" t="s">
        <v>175</v>
      </c>
      <c r="H249" s="47" t="s">
        <v>176</v>
      </c>
      <c r="I249" s="74" t="s">
        <v>177</v>
      </c>
      <c r="J249" s="90" t="s">
        <v>491</v>
      </c>
      <c r="K249" s="74" t="s">
        <v>177</v>
      </c>
      <c r="L249" s="77"/>
      <c r="M249" s="91" t="s">
        <v>269</v>
      </c>
      <c r="N249" s="83" t="s">
        <v>491</v>
      </c>
      <c r="O249" s="40">
        <v>1</v>
      </c>
      <c r="P249" s="56">
        <v>35371.699999999997</v>
      </c>
      <c r="Q249" s="39" t="s">
        <v>152</v>
      </c>
      <c r="R249" s="56">
        <f t="shared" ref="R203:R266" si="5">SUM(S249:AD249)</f>
        <v>35371.699999999997</v>
      </c>
      <c r="S249" s="48">
        <v>0</v>
      </c>
      <c r="T249" s="48">
        <v>0</v>
      </c>
      <c r="U249" s="48">
        <v>0</v>
      </c>
      <c r="V249" s="48">
        <v>0</v>
      </c>
      <c r="W249" s="48">
        <v>0</v>
      </c>
      <c r="X249" s="48">
        <v>0</v>
      </c>
      <c r="Y249" s="56">
        <v>0</v>
      </c>
      <c r="Z249" s="56">
        <f>SUM(O249*P249)</f>
        <v>35371.699999999997</v>
      </c>
      <c r="AA249" s="56">
        <v>0</v>
      </c>
      <c r="AB249" s="56">
        <v>0</v>
      </c>
      <c r="AC249" s="56">
        <v>0</v>
      </c>
      <c r="AD249" s="56">
        <v>0</v>
      </c>
    </row>
    <row r="250" spans="1:30" s="41" customFormat="1" ht="25.5" x14ac:dyDescent="0.25">
      <c r="A250" s="44" t="s">
        <v>21</v>
      </c>
      <c r="B250" s="34" t="s">
        <v>526</v>
      </c>
      <c r="C250" s="34" t="s">
        <v>526</v>
      </c>
      <c r="D250" s="45" t="s">
        <v>36</v>
      </c>
      <c r="E250" s="46" t="s">
        <v>37</v>
      </c>
      <c r="F250" s="45" t="s">
        <v>36</v>
      </c>
      <c r="G250" s="46" t="s">
        <v>175</v>
      </c>
      <c r="H250" s="47" t="s">
        <v>176</v>
      </c>
      <c r="I250" s="74" t="s">
        <v>177</v>
      </c>
      <c r="J250" s="90" t="s">
        <v>491</v>
      </c>
      <c r="K250" s="74" t="s">
        <v>177</v>
      </c>
      <c r="L250" s="77"/>
      <c r="M250" s="91" t="s">
        <v>269</v>
      </c>
      <c r="N250" s="83" t="s">
        <v>491</v>
      </c>
      <c r="O250" s="40">
        <v>1</v>
      </c>
      <c r="P250" s="56">
        <v>26368.98</v>
      </c>
      <c r="Q250" s="39" t="s">
        <v>152</v>
      </c>
      <c r="R250" s="56">
        <f t="shared" si="5"/>
        <v>26368.98</v>
      </c>
      <c r="S250" s="48">
        <v>0</v>
      </c>
      <c r="T250" s="48">
        <v>0</v>
      </c>
      <c r="U250" s="48">
        <v>0</v>
      </c>
      <c r="V250" s="48">
        <v>0</v>
      </c>
      <c r="W250" s="48">
        <v>0</v>
      </c>
      <c r="X250" s="48">
        <v>0</v>
      </c>
      <c r="Y250" s="56">
        <v>0</v>
      </c>
      <c r="Z250" s="56">
        <f>SUM(O250*P250)</f>
        <v>26368.98</v>
      </c>
      <c r="AA250" s="56">
        <v>0</v>
      </c>
      <c r="AB250" s="56">
        <v>0</v>
      </c>
      <c r="AC250" s="56">
        <v>0</v>
      </c>
      <c r="AD250" s="56">
        <v>0</v>
      </c>
    </row>
    <row r="251" spans="1:30" s="41" customFormat="1" ht="25.5" x14ac:dyDescent="0.25">
      <c r="A251" s="44" t="s">
        <v>21</v>
      </c>
      <c r="B251" s="34" t="s">
        <v>526</v>
      </c>
      <c r="C251" s="34" t="s">
        <v>526</v>
      </c>
      <c r="D251" s="45" t="s">
        <v>36</v>
      </c>
      <c r="E251" s="46" t="s">
        <v>200</v>
      </c>
      <c r="F251" s="45" t="s">
        <v>220</v>
      </c>
      <c r="G251" s="46" t="s">
        <v>175</v>
      </c>
      <c r="H251" s="47" t="s">
        <v>176</v>
      </c>
      <c r="I251" s="74" t="s">
        <v>177</v>
      </c>
      <c r="J251" s="90" t="s">
        <v>491</v>
      </c>
      <c r="K251" s="74" t="s">
        <v>177</v>
      </c>
      <c r="L251" s="77"/>
      <c r="M251" s="91" t="s">
        <v>269</v>
      </c>
      <c r="N251" s="83" t="s">
        <v>491</v>
      </c>
      <c r="O251" s="40">
        <v>1</v>
      </c>
      <c r="P251" s="56">
        <v>55968.77</v>
      </c>
      <c r="Q251" s="39" t="s">
        <v>152</v>
      </c>
      <c r="R251" s="56">
        <f t="shared" si="5"/>
        <v>55968.77</v>
      </c>
      <c r="S251" s="48">
        <v>0</v>
      </c>
      <c r="T251" s="48">
        <v>0</v>
      </c>
      <c r="U251" s="48">
        <v>0</v>
      </c>
      <c r="V251" s="48">
        <v>0</v>
      </c>
      <c r="W251" s="48">
        <v>0</v>
      </c>
      <c r="X251" s="48">
        <v>0</v>
      </c>
      <c r="Y251" s="56">
        <v>0</v>
      </c>
      <c r="Z251" s="56">
        <f>SUM(O251*P251)</f>
        <v>55968.77</v>
      </c>
      <c r="AA251" s="56">
        <v>0</v>
      </c>
      <c r="AB251" s="56">
        <v>0</v>
      </c>
      <c r="AC251" s="56">
        <v>0</v>
      </c>
      <c r="AD251" s="56">
        <v>0</v>
      </c>
    </row>
    <row r="252" spans="1:30" s="41" customFormat="1" ht="25.5" x14ac:dyDescent="0.25">
      <c r="A252" s="44" t="s">
        <v>21</v>
      </c>
      <c r="B252" s="34" t="s">
        <v>526</v>
      </c>
      <c r="C252" s="34" t="s">
        <v>526</v>
      </c>
      <c r="D252" s="45" t="s">
        <v>36</v>
      </c>
      <c r="E252" s="46" t="s">
        <v>37</v>
      </c>
      <c r="F252" s="45" t="s">
        <v>36</v>
      </c>
      <c r="G252" s="46" t="s">
        <v>38</v>
      </c>
      <c r="H252" s="47" t="s">
        <v>527</v>
      </c>
      <c r="I252" s="74" t="s">
        <v>271</v>
      </c>
      <c r="J252" s="90" t="s">
        <v>491</v>
      </c>
      <c r="K252" s="76" t="s">
        <v>528</v>
      </c>
      <c r="L252" s="77"/>
      <c r="M252" s="91" t="s">
        <v>269</v>
      </c>
      <c r="N252" s="83" t="s">
        <v>491</v>
      </c>
      <c r="O252" s="40">
        <v>1</v>
      </c>
      <c r="P252" s="56">
        <v>2320</v>
      </c>
      <c r="Q252" s="39" t="s">
        <v>152</v>
      </c>
      <c r="R252" s="56">
        <f t="shared" si="5"/>
        <v>2320</v>
      </c>
      <c r="S252" s="48">
        <v>0</v>
      </c>
      <c r="T252" s="48">
        <v>0</v>
      </c>
      <c r="U252" s="48">
        <v>0</v>
      </c>
      <c r="V252" s="48">
        <v>0</v>
      </c>
      <c r="W252" s="48">
        <v>0</v>
      </c>
      <c r="X252" s="48">
        <v>0</v>
      </c>
      <c r="Y252" s="56">
        <v>0</v>
      </c>
      <c r="Z252" s="56">
        <f>SUM(O252*P252)</f>
        <v>2320</v>
      </c>
      <c r="AA252" s="56">
        <v>0</v>
      </c>
      <c r="AB252" s="56">
        <v>0</v>
      </c>
      <c r="AC252" s="56">
        <v>0</v>
      </c>
      <c r="AD252" s="56">
        <v>0</v>
      </c>
    </row>
    <row r="253" spans="1:30" s="41" customFormat="1" ht="25.5" x14ac:dyDescent="0.25">
      <c r="A253" s="44" t="s">
        <v>21</v>
      </c>
      <c r="B253" s="34" t="s">
        <v>526</v>
      </c>
      <c r="C253" s="34" t="s">
        <v>526</v>
      </c>
      <c r="D253" s="45" t="s">
        <v>36</v>
      </c>
      <c r="E253" s="46" t="s">
        <v>37</v>
      </c>
      <c r="F253" s="45" t="s">
        <v>36</v>
      </c>
      <c r="G253" s="46" t="s">
        <v>38</v>
      </c>
      <c r="H253" s="47" t="s">
        <v>529</v>
      </c>
      <c r="I253" s="74" t="s">
        <v>530</v>
      </c>
      <c r="J253" s="90" t="s">
        <v>491</v>
      </c>
      <c r="K253" s="74" t="s">
        <v>531</v>
      </c>
      <c r="L253" s="77"/>
      <c r="M253" s="91" t="s">
        <v>269</v>
      </c>
      <c r="N253" s="83" t="s">
        <v>491</v>
      </c>
      <c r="O253" s="40">
        <v>0</v>
      </c>
      <c r="P253" s="56">
        <v>4294.9799999999996</v>
      </c>
      <c r="Q253" s="39" t="s">
        <v>152</v>
      </c>
      <c r="R253" s="56">
        <f t="shared" si="5"/>
        <v>4295</v>
      </c>
      <c r="S253" s="48">
        <v>0</v>
      </c>
      <c r="T253" s="48">
        <v>0</v>
      </c>
      <c r="U253" s="48">
        <v>0</v>
      </c>
      <c r="V253" s="48">
        <v>0</v>
      </c>
      <c r="W253" s="48">
        <v>0</v>
      </c>
      <c r="X253" s="48">
        <v>0</v>
      </c>
      <c r="Y253" s="56">
        <v>0</v>
      </c>
      <c r="Z253" s="56">
        <v>4295</v>
      </c>
      <c r="AA253" s="56">
        <v>0</v>
      </c>
      <c r="AB253" s="56">
        <v>0</v>
      </c>
      <c r="AC253" s="56">
        <v>0</v>
      </c>
      <c r="AD253" s="56">
        <v>0</v>
      </c>
    </row>
    <row r="254" spans="1:30" s="41" customFormat="1" ht="25.5" x14ac:dyDescent="0.25">
      <c r="A254" s="44" t="s">
        <v>21</v>
      </c>
      <c r="B254" s="34" t="s">
        <v>526</v>
      </c>
      <c r="C254" s="34" t="s">
        <v>526</v>
      </c>
      <c r="D254" s="45" t="s">
        <v>36</v>
      </c>
      <c r="E254" s="46" t="s">
        <v>37</v>
      </c>
      <c r="F254" s="45" t="s">
        <v>36</v>
      </c>
      <c r="G254" s="46" t="s">
        <v>175</v>
      </c>
      <c r="H254" s="47" t="s">
        <v>180</v>
      </c>
      <c r="I254" s="81" t="s">
        <v>672</v>
      </c>
      <c r="J254" s="75" t="s">
        <v>532</v>
      </c>
      <c r="K254" s="74" t="s">
        <v>533</v>
      </c>
      <c r="L254" s="77"/>
      <c r="M254" s="75" t="s">
        <v>269</v>
      </c>
      <c r="N254" s="38" t="s">
        <v>491</v>
      </c>
      <c r="O254" s="40">
        <v>1</v>
      </c>
      <c r="P254" s="56">
        <v>25894.99</v>
      </c>
      <c r="Q254" s="39" t="s">
        <v>152</v>
      </c>
      <c r="R254" s="56">
        <f t="shared" si="5"/>
        <v>25894.99</v>
      </c>
      <c r="S254" s="48">
        <v>0</v>
      </c>
      <c r="T254" s="48">
        <v>0</v>
      </c>
      <c r="U254" s="48">
        <v>0</v>
      </c>
      <c r="V254" s="48">
        <v>0</v>
      </c>
      <c r="W254" s="48">
        <v>0</v>
      </c>
      <c r="X254" s="48">
        <v>0</v>
      </c>
      <c r="Y254" s="56">
        <v>0</v>
      </c>
      <c r="Z254" s="56">
        <f>SUM(O254*P254)</f>
        <v>25894.99</v>
      </c>
      <c r="AA254" s="56">
        <v>0</v>
      </c>
      <c r="AB254" s="56">
        <v>0</v>
      </c>
      <c r="AC254" s="56">
        <v>0</v>
      </c>
      <c r="AD254" s="56">
        <v>0</v>
      </c>
    </row>
    <row r="255" spans="1:30" s="41" customFormat="1" ht="51" x14ac:dyDescent="0.25">
      <c r="A255" s="44" t="s">
        <v>21</v>
      </c>
      <c r="B255" s="34" t="s">
        <v>526</v>
      </c>
      <c r="C255" s="34" t="s">
        <v>526</v>
      </c>
      <c r="D255" s="45" t="s">
        <v>36</v>
      </c>
      <c r="E255" s="46" t="s">
        <v>37</v>
      </c>
      <c r="F255" s="45" t="s">
        <v>36</v>
      </c>
      <c r="G255" s="46" t="s">
        <v>397</v>
      </c>
      <c r="H255" s="47" t="s">
        <v>137</v>
      </c>
      <c r="I255" s="88" t="s">
        <v>673</v>
      </c>
      <c r="J255" s="90" t="s">
        <v>534</v>
      </c>
      <c r="K255" s="90" t="s">
        <v>535</v>
      </c>
      <c r="L255" s="77"/>
      <c r="M255" s="75" t="s">
        <v>269</v>
      </c>
      <c r="N255" s="83" t="s">
        <v>532</v>
      </c>
      <c r="O255" s="92">
        <v>10</v>
      </c>
      <c r="P255" s="56">
        <v>3959.08</v>
      </c>
      <c r="Q255" s="39" t="s">
        <v>152</v>
      </c>
      <c r="R255" s="56">
        <f t="shared" si="5"/>
        <v>39590.800000000003</v>
      </c>
      <c r="S255" s="48">
        <v>0</v>
      </c>
      <c r="T255" s="48">
        <v>0</v>
      </c>
      <c r="U255" s="48">
        <v>0</v>
      </c>
      <c r="V255" s="48">
        <v>0</v>
      </c>
      <c r="W255" s="48">
        <v>0</v>
      </c>
      <c r="X255" s="48">
        <v>0</v>
      </c>
      <c r="Y255" s="56">
        <v>0</v>
      </c>
      <c r="Z255" s="56">
        <f>SUM(O255*P255)</f>
        <v>39590.800000000003</v>
      </c>
      <c r="AA255" s="56">
        <v>0</v>
      </c>
      <c r="AB255" s="56">
        <v>0</v>
      </c>
      <c r="AC255" s="56">
        <v>0</v>
      </c>
      <c r="AD255" s="56">
        <v>0</v>
      </c>
    </row>
    <row r="256" spans="1:30" s="41" customFormat="1" ht="25.5" x14ac:dyDescent="0.25">
      <c r="A256" s="34" t="s">
        <v>21</v>
      </c>
      <c r="B256" s="34" t="s">
        <v>526</v>
      </c>
      <c r="C256" s="34" t="s">
        <v>526</v>
      </c>
      <c r="D256" s="45" t="s">
        <v>36</v>
      </c>
      <c r="E256" s="46" t="s">
        <v>200</v>
      </c>
      <c r="F256" s="45" t="s">
        <v>220</v>
      </c>
      <c r="G256" s="46" t="s">
        <v>536</v>
      </c>
      <c r="H256" s="47" t="s">
        <v>111</v>
      </c>
      <c r="I256" s="74" t="s">
        <v>674</v>
      </c>
      <c r="J256" s="90" t="s">
        <v>537</v>
      </c>
      <c r="K256" s="90" t="s">
        <v>538</v>
      </c>
      <c r="L256" s="77"/>
      <c r="M256" s="75" t="s">
        <v>44</v>
      </c>
      <c r="N256" s="83" t="s">
        <v>43</v>
      </c>
      <c r="O256" s="92">
        <v>50</v>
      </c>
      <c r="P256" s="56">
        <v>55</v>
      </c>
      <c r="Q256" s="39" t="s">
        <v>152</v>
      </c>
      <c r="R256" s="56">
        <f t="shared" si="5"/>
        <v>2750</v>
      </c>
      <c r="S256" s="48">
        <v>0</v>
      </c>
      <c r="T256" s="48">
        <v>0</v>
      </c>
      <c r="U256" s="48">
        <v>0</v>
      </c>
      <c r="V256" s="48">
        <v>0</v>
      </c>
      <c r="W256" s="48">
        <v>0</v>
      </c>
      <c r="X256" s="48">
        <v>0</v>
      </c>
      <c r="Y256" s="56">
        <v>0</v>
      </c>
      <c r="Z256" s="56">
        <f>SUM(O256*P256)</f>
        <v>2750</v>
      </c>
      <c r="AA256" s="56">
        <v>0</v>
      </c>
      <c r="AB256" s="56">
        <v>0</v>
      </c>
      <c r="AC256" s="56">
        <v>0</v>
      </c>
      <c r="AD256" s="56">
        <v>0</v>
      </c>
    </row>
    <row r="257" spans="1:30" s="41" customFormat="1" ht="25.5" x14ac:dyDescent="0.25">
      <c r="A257" s="34" t="s">
        <v>21</v>
      </c>
      <c r="B257" s="34" t="s">
        <v>526</v>
      </c>
      <c r="C257" s="34" t="s">
        <v>526</v>
      </c>
      <c r="D257" s="45" t="s">
        <v>36</v>
      </c>
      <c r="E257" s="46" t="s">
        <v>539</v>
      </c>
      <c r="F257" s="45" t="s">
        <v>187</v>
      </c>
      <c r="G257" s="46" t="s">
        <v>188</v>
      </c>
      <c r="H257" s="47" t="s">
        <v>189</v>
      </c>
      <c r="I257" s="81" t="s">
        <v>190</v>
      </c>
      <c r="J257" s="87" t="s">
        <v>507</v>
      </c>
      <c r="K257" s="90" t="s">
        <v>540</v>
      </c>
      <c r="L257" s="87"/>
      <c r="M257" s="93" t="s">
        <v>44</v>
      </c>
      <c r="N257" s="94" t="s">
        <v>541</v>
      </c>
      <c r="O257" s="95">
        <v>16</v>
      </c>
      <c r="P257" s="56">
        <v>220.86</v>
      </c>
      <c r="Q257" s="39" t="s">
        <v>152</v>
      </c>
      <c r="R257" s="56">
        <f t="shared" si="5"/>
        <v>3533.76</v>
      </c>
      <c r="S257" s="48">
        <v>0</v>
      </c>
      <c r="T257" s="48">
        <v>0</v>
      </c>
      <c r="U257" s="48">
        <v>0</v>
      </c>
      <c r="V257" s="48">
        <v>0</v>
      </c>
      <c r="W257" s="48">
        <v>0</v>
      </c>
      <c r="X257" s="48">
        <v>0</v>
      </c>
      <c r="Y257" s="56">
        <v>0</v>
      </c>
      <c r="Z257" s="56">
        <f>SUM(O257*P257)</f>
        <v>3533.76</v>
      </c>
      <c r="AA257" s="56">
        <v>0</v>
      </c>
      <c r="AB257" s="56">
        <v>0</v>
      </c>
      <c r="AC257" s="56">
        <v>0</v>
      </c>
      <c r="AD257" s="56">
        <v>0</v>
      </c>
    </row>
    <row r="258" spans="1:30" s="41" customFormat="1" ht="25.5" x14ac:dyDescent="0.25">
      <c r="A258" s="34" t="s">
        <v>21</v>
      </c>
      <c r="B258" s="34" t="s">
        <v>526</v>
      </c>
      <c r="C258" s="34" t="s">
        <v>526</v>
      </c>
      <c r="D258" s="45" t="s">
        <v>36</v>
      </c>
      <c r="E258" s="46" t="s">
        <v>539</v>
      </c>
      <c r="F258" s="45" t="s">
        <v>187</v>
      </c>
      <c r="G258" s="46" t="s">
        <v>188</v>
      </c>
      <c r="H258" s="47" t="s">
        <v>542</v>
      </c>
      <c r="I258" s="81" t="s">
        <v>190</v>
      </c>
      <c r="J258" s="90" t="s">
        <v>357</v>
      </c>
      <c r="K258" s="87" t="s">
        <v>543</v>
      </c>
      <c r="L258" s="87"/>
      <c r="M258" s="93" t="s">
        <v>44</v>
      </c>
      <c r="N258" s="94" t="s">
        <v>73</v>
      </c>
      <c r="O258" s="95">
        <v>1642</v>
      </c>
      <c r="P258" s="56">
        <v>6.98</v>
      </c>
      <c r="Q258" s="39" t="s">
        <v>152</v>
      </c>
      <c r="R258" s="56">
        <f t="shared" si="5"/>
        <v>11461.16</v>
      </c>
      <c r="S258" s="48">
        <v>0</v>
      </c>
      <c r="T258" s="48">
        <v>0</v>
      </c>
      <c r="U258" s="48">
        <v>0</v>
      </c>
      <c r="V258" s="48">
        <v>0</v>
      </c>
      <c r="W258" s="48">
        <v>0</v>
      </c>
      <c r="X258" s="48">
        <v>0</v>
      </c>
      <c r="Y258" s="56">
        <v>0</v>
      </c>
      <c r="Z258" s="56">
        <f>SUM(O258*P258)</f>
        <v>11461.16</v>
      </c>
      <c r="AA258" s="56">
        <v>0</v>
      </c>
      <c r="AB258" s="56">
        <v>0</v>
      </c>
      <c r="AC258" s="56">
        <v>0</v>
      </c>
      <c r="AD258" s="56">
        <v>0</v>
      </c>
    </row>
    <row r="259" spans="1:30" s="41" customFormat="1" ht="25.5" x14ac:dyDescent="0.25">
      <c r="A259" s="34" t="s">
        <v>21</v>
      </c>
      <c r="B259" s="34" t="s">
        <v>526</v>
      </c>
      <c r="C259" s="34" t="s">
        <v>526</v>
      </c>
      <c r="D259" s="45" t="s">
        <v>36</v>
      </c>
      <c r="E259" s="46" t="s">
        <v>37</v>
      </c>
      <c r="F259" s="45" t="s">
        <v>36</v>
      </c>
      <c r="G259" s="46" t="s">
        <v>38</v>
      </c>
      <c r="H259" s="47" t="s">
        <v>544</v>
      </c>
      <c r="I259" s="74" t="s">
        <v>386</v>
      </c>
      <c r="J259" s="91" t="s">
        <v>532</v>
      </c>
      <c r="K259" s="74" t="s">
        <v>386</v>
      </c>
      <c r="L259" s="77"/>
      <c r="M259" s="91" t="s">
        <v>545</v>
      </c>
      <c r="N259" s="83" t="s">
        <v>532</v>
      </c>
      <c r="O259" s="40">
        <v>1</v>
      </c>
      <c r="P259" s="56">
        <v>15198</v>
      </c>
      <c r="Q259" s="39" t="s">
        <v>152</v>
      </c>
      <c r="R259" s="56">
        <f t="shared" si="5"/>
        <v>15198</v>
      </c>
      <c r="S259" s="48">
        <v>0</v>
      </c>
      <c r="T259" s="48">
        <v>0</v>
      </c>
      <c r="U259" s="48">
        <v>0</v>
      </c>
      <c r="V259" s="48">
        <v>0</v>
      </c>
      <c r="W259" s="48">
        <v>0</v>
      </c>
      <c r="X259" s="48">
        <v>0</v>
      </c>
      <c r="Y259" s="56">
        <v>0</v>
      </c>
      <c r="Z259" s="56">
        <f>SUM(O259*P259)</f>
        <v>15198</v>
      </c>
      <c r="AA259" s="56">
        <v>0</v>
      </c>
      <c r="AB259" s="56">
        <v>0</v>
      </c>
      <c r="AC259" s="56">
        <v>0</v>
      </c>
      <c r="AD259" s="56">
        <v>0</v>
      </c>
    </row>
    <row r="260" spans="1:30" s="41" customFormat="1" x14ac:dyDescent="0.25">
      <c r="A260" s="44" t="s">
        <v>21</v>
      </c>
      <c r="B260" s="34" t="s">
        <v>546</v>
      </c>
      <c r="C260" s="34" t="s">
        <v>546</v>
      </c>
      <c r="D260" s="35" t="s">
        <v>36</v>
      </c>
      <c r="E260" s="36" t="s">
        <v>37</v>
      </c>
      <c r="F260" s="35" t="s">
        <v>36</v>
      </c>
      <c r="G260" s="36" t="s">
        <v>38</v>
      </c>
      <c r="H260" s="37">
        <v>21101</v>
      </c>
      <c r="I260" s="74" t="s">
        <v>277</v>
      </c>
      <c r="J260" s="75" t="s">
        <v>418</v>
      </c>
      <c r="K260" s="76" t="s">
        <v>547</v>
      </c>
      <c r="L260" s="77"/>
      <c r="M260" s="75"/>
      <c r="N260" s="38" t="s">
        <v>73</v>
      </c>
      <c r="O260" s="40">
        <v>5</v>
      </c>
      <c r="P260" s="56">
        <v>75.400000000000006</v>
      </c>
      <c r="Q260" s="39" t="s">
        <v>44</v>
      </c>
      <c r="R260" s="56">
        <f>SUM(S260:AD260)</f>
        <v>377</v>
      </c>
      <c r="S260" s="63">
        <v>0</v>
      </c>
      <c r="T260" s="63">
        <v>0</v>
      </c>
      <c r="U260" s="63">
        <v>0</v>
      </c>
      <c r="V260" s="96">
        <v>0</v>
      </c>
      <c r="W260" s="96">
        <v>0</v>
      </c>
      <c r="X260" s="96">
        <v>0</v>
      </c>
      <c r="Y260" s="96">
        <v>0</v>
      </c>
      <c r="Z260" s="56">
        <f>O260*P260</f>
        <v>377</v>
      </c>
      <c r="AA260" s="56">
        <v>0</v>
      </c>
      <c r="AB260" s="56">
        <v>0</v>
      </c>
      <c r="AC260" s="56">
        <v>0</v>
      </c>
      <c r="AD260" s="56">
        <v>0</v>
      </c>
    </row>
    <row r="261" spans="1:30" s="41" customFormat="1" x14ac:dyDescent="0.25">
      <c r="A261" s="44" t="s">
        <v>21</v>
      </c>
      <c r="B261" s="34" t="s">
        <v>546</v>
      </c>
      <c r="C261" s="34" t="s">
        <v>546</v>
      </c>
      <c r="D261" s="35" t="s">
        <v>36</v>
      </c>
      <c r="E261" s="36" t="s">
        <v>37</v>
      </c>
      <c r="F261" s="35" t="s">
        <v>36</v>
      </c>
      <c r="G261" s="36" t="s">
        <v>38</v>
      </c>
      <c r="H261" s="37">
        <v>21101</v>
      </c>
      <c r="I261" s="74" t="s">
        <v>277</v>
      </c>
      <c r="J261" s="75" t="s">
        <v>446</v>
      </c>
      <c r="K261" s="76" t="s">
        <v>548</v>
      </c>
      <c r="L261" s="77"/>
      <c r="M261" s="75"/>
      <c r="N261" s="38" t="s">
        <v>73</v>
      </c>
      <c r="O261" s="40">
        <v>3</v>
      </c>
      <c r="P261" s="56">
        <v>41.18</v>
      </c>
      <c r="Q261" s="39" t="s">
        <v>44</v>
      </c>
      <c r="R261" s="56">
        <f t="shared" ref="R261:R284" si="6">SUM(S261:AD261)</f>
        <v>123.53999999999999</v>
      </c>
      <c r="S261" s="63">
        <v>0</v>
      </c>
      <c r="T261" s="63">
        <v>0</v>
      </c>
      <c r="U261" s="63">
        <v>0</v>
      </c>
      <c r="V261" s="96">
        <v>0</v>
      </c>
      <c r="W261" s="96">
        <v>0</v>
      </c>
      <c r="X261" s="96">
        <v>0</v>
      </c>
      <c r="Y261" s="96">
        <v>0</v>
      </c>
      <c r="Z261" s="56">
        <f>O261*P261</f>
        <v>123.53999999999999</v>
      </c>
      <c r="AA261" s="56">
        <v>0</v>
      </c>
      <c r="AB261" s="56">
        <v>0</v>
      </c>
      <c r="AC261" s="56">
        <v>0</v>
      </c>
      <c r="AD261" s="56">
        <v>0</v>
      </c>
    </row>
    <row r="262" spans="1:30" s="41" customFormat="1" x14ac:dyDescent="0.25">
      <c r="A262" s="44" t="s">
        <v>21</v>
      </c>
      <c r="B262" s="34" t="s">
        <v>546</v>
      </c>
      <c r="C262" s="34" t="s">
        <v>546</v>
      </c>
      <c r="D262" s="35" t="s">
        <v>36</v>
      </c>
      <c r="E262" s="36" t="s">
        <v>37</v>
      </c>
      <c r="F262" s="35" t="s">
        <v>36</v>
      </c>
      <c r="G262" s="36" t="s">
        <v>38</v>
      </c>
      <c r="H262" s="37">
        <v>21101</v>
      </c>
      <c r="I262" s="74" t="s">
        <v>277</v>
      </c>
      <c r="J262" s="75" t="s">
        <v>549</v>
      </c>
      <c r="K262" s="76" t="s">
        <v>550</v>
      </c>
      <c r="L262" s="77"/>
      <c r="M262" s="75"/>
      <c r="N262" s="38" t="s">
        <v>73</v>
      </c>
      <c r="O262" s="40">
        <v>6</v>
      </c>
      <c r="P262" s="56">
        <v>273.64400000000001</v>
      </c>
      <c r="Q262" s="39" t="s">
        <v>44</v>
      </c>
      <c r="R262" s="56">
        <f t="shared" si="6"/>
        <v>1641.864</v>
      </c>
      <c r="S262" s="63">
        <v>0</v>
      </c>
      <c r="T262" s="63">
        <v>0</v>
      </c>
      <c r="U262" s="63">
        <v>0</v>
      </c>
      <c r="V262" s="96">
        <v>0</v>
      </c>
      <c r="W262" s="96">
        <v>0</v>
      </c>
      <c r="X262" s="96">
        <v>0</v>
      </c>
      <c r="Y262" s="96">
        <v>0</v>
      </c>
      <c r="Z262" s="56">
        <f>O262*P262</f>
        <v>1641.864</v>
      </c>
      <c r="AA262" s="56">
        <v>0</v>
      </c>
      <c r="AB262" s="56">
        <v>0</v>
      </c>
      <c r="AC262" s="56">
        <v>0</v>
      </c>
      <c r="AD262" s="56">
        <v>0</v>
      </c>
    </row>
    <row r="263" spans="1:30" s="41" customFormat="1" ht="51" x14ac:dyDescent="0.25">
      <c r="A263" s="44" t="s">
        <v>21</v>
      </c>
      <c r="B263" s="42" t="s">
        <v>546</v>
      </c>
      <c r="C263" s="42" t="s">
        <v>546</v>
      </c>
      <c r="D263" s="35" t="s">
        <v>36</v>
      </c>
      <c r="E263" s="36" t="s">
        <v>37</v>
      </c>
      <c r="F263" s="35" t="s">
        <v>36</v>
      </c>
      <c r="G263" s="36" t="s">
        <v>38</v>
      </c>
      <c r="H263" s="38">
        <v>22104</v>
      </c>
      <c r="I263" s="74" t="s">
        <v>91</v>
      </c>
      <c r="J263" s="75" t="s">
        <v>551</v>
      </c>
      <c r="K263" s="76" t="s">
        <v>552</v>
      </c>
      <c r="L263" s="77"/>
      <c r="M263" s="75"/>
      <c r="N263" s="38" t="s">
        <v>73</v>
      </c>
      <c r="O263" s="77">
        <v>2</v>
      </c>
      <c r="P263" s="79">
        <v>397.48559999999998</v>
      </c>
      <c r="Q263" s="77" t="s">
        <v>152</v>
      </c>
      <c r="R263" s="56">
        <f t="shared" si="6"/>
        <v>794.97119999999995</v>
      </c>
      <c r="S263" s="63">
        <v>0</v>
      </c>
      <c r="T263" s="63">
        <v>0</v>
      </c>
      <c r="U263" s="63">
        <v>0</v>
      </c>
      <c r="V263" s="96">
        <v>0</v>
      </c>
      <c r="W263" s="96">
        <v>0</v>
      </c>
      <c r="X263" s="96">
        <v>0</v>
      </c>
      <c r="Y263" s="96">
        <v>0</v>
      </c>
      <c r="Z263" s="56">
        <f>O263*P263</f>
        <v>794.97119999999995</v>
      </c>
      <c r="AA263" s="56">
        <v>0</v>
      </c>
      <c r="AB263" s="56">
        <v>0</v>
      </c>
      <c r="AC263" s="56">
        <v>0</v>
      </c>
      <c r="AD263" s="56">
        <v>0</v>
      </c>
    </row>
    <row r="264" spans="1:30" s="41" customFormat="1" ht="51" x14ac:dyDescent="0.25">
      <c r="A264" s="44" t="s">
        <v>21</v>
      </c>
      <c r="B264" s="42" t="s">
        <v>546</v>
      </c>
      <c r="C264" s="42" t="s">
        <v>546</v>
      </c>
      <c r="D264" s="35" t="s">
        <v>36</v>
      </c>
      <c r="E264" s="36" t="s">
        <v>37</v>
      </c>
      <c r="F264" s="35" t="s">
        <v>36</v>
      </c>
      <c r="G264" s="36" t="s">
        <v>38</v>
      </c>
      <c r="H264" s="38">
        <v>22104</v>
      </c>
      <c r="I264" s="74" t="s">
        <v>91</v>
      </c>
      <c r="J264" s="75" t="s">
        <v>94</v>
      </c>
      <c r="K264" s="76" t="s">
        <v>95</v>
      </c>
      <c r="L264" s="77"/>
      <c r="M264" s="75"/>
      <c r="N264" s="38" t="s">
        <v>51</v>
      </c>
      <c r="O264" s="77">
        <v>1</v>
      </c>
      <c r="P264" s="79">
        <v>218.66</v>
      </c>
      <c r="Q264" s="77" t="s">
        <v>152</v>
      </c>
      <c r="R264" s="56">
        <f t="shared" si="6"/>
        <v>218.66</v>
      </c>
      <c r="S264" s="63">
        <v>0</v>
      </c>
      <c r="T264" s="63">
        <v>0</v>
      </c>
      <c r="U264" s="63">
        <v>0</v>
      </c>
      <c r="V264" s="96">
        <v>0</v>
      </c>
      <c r="W264" s="96">
        <v>0</v>
      </c>
      <c r="X264" s="96">
        <v>0</v>
      </c>
      <c r="Y264" s="96">
        <v>0</v>
      </c>
      <c r="Z264" s="56">
        <f>O264*P264</f>
        <v>218.66</v>
      </c>
      <c r="AA264" s="56">
        <v>0</v>
      </c>
      <c r="AB264" s="56">
        <v>0</v>
      </c>
      <c r="AC264" s="56">
        <v>0</v>
      </c>
      <c r="AD264" s="56">
        <v>0</v>
      </c>
    </row>
    <row r="265" spans="1:30" s="41" customFormat="1" ht="51" x14ac:dyDescent="0.25">
      <c r="A265" s="44" t="s">
        <v>21</v>
      </c>
      <c r="B265" s="42" t="s">
        <v>546</v>
      </c>
      <c r="C265" s="42" t="s">
        <v>546</v>
      </c>
      <c r="D265" s="35" t="s">
        <v>36</v>
      </c>
      <c r="E265" s="36" t="s">
        <v>37</v>
      </c>
      <c r="F265" s="35" t="s">
        <v>36</v>
      </c>
      <c r="G265" s="36" t="s">
        <v>38</v>
      </c>
      <c r="H265" s="38">
        <v>22104</v>
      </c>
      <c r="I265" s="74" t="s">
        <v>91</v>
      </c>
      <c r="J265" s="75" t="s">
        <v>228</v>
      </c>
      <c r="K265" s="76" t="s">
        <v>229</v>
      </c>
      <c r="L265" s="77"/>
      <c r="M265" s="75"/>
      <c r="N265" s="38" t="s">
        <v>51</v>
      </c>
      <c r="O265" s="77">
        <v>1</v>
      </c>
      <c r="P265" s="79">
        <v>218.66</v>
      </c>
      <c r="Q265" s="77" t="s">
        <v>152</v>
      </c>
      <c r="R265" s="56">
        <f t="shared" si="6"/>
        <v>218.66</v>
      </c>
      <c r="S265" s="63">
        <v>0</v>
      </c>
      <c r="T265" s="63">
        <v>0</v>
      </c>
      <c r="U265" s="63">
        <v>0</v>
      </c>
      <c r="V265" s="96">
        <v>0</v>
      </c>
      <c r="W265" s="96">
        <v>0</v>
      </c>
      <c r="X265" s="96">
        <v>0</v>
      </c>
      <c r="Y265" s="96">
        <v>0</v>
      </c>
      <c r="Z265" s="56">
        <f>O265*P265</f>
        <v>218.66</v>
      </c>
      <c r="AA265" s="56">
        <v>0</v>
      </c>
      <c r="AB265" s="56">
        <v>0</v>
      </c>
      <c r="AC265" s="56">
        <v>0</v>
      </c>
      <c r="AD265" s="56">
        <v>0</v>
      </c>
    </row>
    <row r="266" spans="1:30" s="41" customFormat="1" ht="51" x14ac:dyDescent="0.25">
      <c r="A266" s="44" t="s">
        <v>21</v>
      </c>
      <c r="B266" s="42" t="s">
        <v>546</v>
      </c>
      <c r="C266" s="42" t="s">
        <v>546</v>
      </c>
      <c r="D266" s="35" t="s">
        <v>36</v>
      </c>
      <c r="E266" s="36" t="s">
        <v>37</v>
      </c>
      <c r="F266" s="35" t="s">
        <v>36</v>
      </c>
      <c r="G266" s="36" t="s">
        <v>38</v>
      </c>
      <c r="H266" s="38">
        <v>22104</v>
      </c>
      <c r="I266" s="74" t="s">
        <v>91</v>
      </c>
      <c r="J266" s="75" t="s">
        <v>553</v>
      </c>
      <c r="K266" s="76" t="s">
        <v>554</v>
      </c>
      <c r="L266" s="77"/>
      <c r="M266" s="75"/>
      <c r="N266" s="38" t="s">
        <v>43</v>
      </c>
      <c r="O266" s="77">
        <v>3</v>
      </c>
      <c r="P266" s="79">
        <v>171.68</v>
      </c>
      <c r="Q266" s="77" t="s">
        <v>152</v>
      </c>
      <c r="R266" s="56">
        <f t="shared" si="6"/>
        <v>515.04</v>
      </c>
      <c r="S266" s="63">
        <v>0</v>
      </c>
      <c r="T266" s="63">
        <v>0</v>
      </c>
      <c r="U266" s="63">
        <v>0</v>
      </c>
      <c r="V266" s="96">
        <v>0</v>
      </c>
      <c r="W266" s="96">
        <v>0</v>
      </c>
      <c r="X266" s="96">
        <v>0</v>
      </c>
      <c r="Y266" s="96">
        <v>0</v>
      </c>
      <c r="Z266" s="56">
        <f>O266*P266</f>
        <v>515.04</v>
      </c>
      <c r="AA266" s="56">
        <v>0</v>
      </c>
      <c r="AB266" s="56">
        <v>0</v>
      </c>
      <c r="AC266" s="56">
        <v>0</v>
      </c>
      <c r="AD266" s="56">
        <v>0</v>
      </c>
    </row>
    <row r="267" spans="1:30" s="41" customFormat="1" ht="51" x14ac:dyDescent="0.25">
      <c r="A267" s="44" t="s">
        <v>21</v>
      </c>
      <c r="B267" s="42" t="s">
        <v>546</v>
      </c>
      <c r="C267" s="42" t="s">
        <v>546</v>
      </c>
      <c r="D267" s="35" t="s">
        <v>36</v>
      </c>
      <c r="E267" s="36" t="s">
        <v>37</v>
      </c>
      <c r="F267" s="35" t="s">
        <v>36</v>
      </c>
      <c r="G267" s="36" t="s">
        <v>38</v>
      </c>
      <c r="H267" s="38">
        <v>22104</v>
      </c>
      <c r="I267" s="74" t="s">
        <v>91</v>
      </c>
      <c r="J267" s="75" t="s">
        <v>255</v>
      </c>
      <c r="K267" s="76" t="s">
        <v>256</v>
      </c>
      <c r="L267" s="77"/>
      <c r="M267" s="75"/>
      <c r="N267" s="38" t="s">
        <v>555</v>
      </c>
      <c r="O267" s="77">
        <v>3</v>
      </c>
      <c r="P267" s="79">
        <v>33.06</v>
      </c>
      <c r="Q267" s="77" t="s">
        <v>152</v>
      </c>
      <c r="R267" s="56">
        <f t="shared" si="6"/>
        <v>99.18</v>
      </c>
      <c r="S267" s="63">
        <v>0</v>
      </c>
      <c r="T267" s="63">
        <v>0</v>
      </c>
      <c r="U267" s="63">
        <v>0</v>
      </c>
      <c r="V267" s="96">
        <v>0</v>
      </c>
      <c r="W267" s="96">
        <v>0</v>
      </c>
      <c r="X267" s="96">
        <v>0</v>
      </c>
      <c r="Y267" s="96">
        <v>0</v>
      </c>
      <c r="Z267" s="56">
        <f>O267*P267</f>
        <v>99.18</v>
      </c>
      <c r="AA267" s="56">
        <v>0</v>
      </c>
      <c r="AB267" s="56">
        <v>0</v>
      </c>
      <c r="AC267" s="56">
        <v>0</v>
      </c>
      <c r="AD267" s="56">
        <v>0</v>
      </c>
    </row>
    <row r="268" spans="1:30" s="41" customFormat="1" ht="51" x14ac:dyDescent="0.25">
      <c r="A268" s="34" t="s">
        <v>21</v>
      </c>
      <c r="B268" s="42" t="s">
        <v>546</v>
      </c>
      <c r="C268" s="42" t="s">
        <v>546</v>
      </c>
      <c r="D268" s="35" t="s">
        <v>36</v>
      </c>
      <c r="E268" s="36" t="s">
        <v>37</v>
      </c>
      <c r="F268" s="35" t="s">
        <v>36</v>
      </c>
      <c r="G268" s="36" t="s">
        <v>38</v>
      </c>
      <c r="H268" s="38">
        <v>22104</v>
      </c>
      <c r="I268" s="74" t="s">
        <v>91</v>
      </c>
      <c r="J268" s="75" t="s">
        <v>556</v>
      </c>
      <c r="K268" s="76" t="s">
        <v>557</v>
      </c>
      <c r="L268" s="77"/>
      <c r="M268" s="75"/>
      <c r="N268" s="38" t="s">
        <v>43</v>
      </c>
      <c r="O268" s="77">
        <v>2</v>
      </c>
      <c r="P268" s="79">
        <v>75.400000000000006</v>
      </c>
      <c r="Q268" s="77" t="s">
        <v>152</v>
      </c>
      <c r="R268" s="56">
        <f t="shared" si="6"/>
        <v>150.80000000000001</v>
      </c>
      <c r="S268" s="63">
        <v>0</v>
      </c>
      <c r="T268" s="63">
        <v>0</v>
      </c>
      <c r="U268" s="63">
        <v>0</v>
      </c>
      <c r="V268" s="96">
        <v>0</v>
      </c>
      <c r="W268" s="96">
        <v>0</v>
      </c>
      <c r="X268" s="96">
        <v>0</v>
      </c>
      <c r="Y268" s="96">
        <v>0</v>
      </c>
      <c r="Z268" s="56">
        <f>O268*P268</f>
        <v>150.80000000000001</v>
      </c>
      <c r="AA268" s="56">
        <v>0</v>
      </c>
      <c r="AB268" s="56">
        <v>0</v>
      </c>
      <c r="AC268" s="56">
        <v>0</v>
      </c>
      <c r="AD268" s="56">
        <v>0</v>
      </c>
    </row>
    <row r="269" spans="1:30" s="41" customFormat="1" ht="51" x14ac:dyDescent="0.25">
      <c r="A269" s="34" t="s">
        <v>21</v>
      </c>
      <c r="B269" s="42" t="s">
        <v>546</v>
      </c>
      <c r="C269" s="42" t="s">
        <v>546</v>
      </c>
      <c r="D269" s="35" t="s">
        <v>36</v>
      </c>
      <c r="E269" s="36" t="s">
        <v>37</v>
      </c>
      <c r="F269" s="35" t="s">
        <v>36</v>
      </c>
      <c r="G269" s="36" t="s">
        <v>38</v>
      </c>
      <c r="H269" s="38">
        <v>22104</v>
      </c>
      <c r="I269" s="74" t="s">
        <v>91</v>
      </c>
      <c r="J269" s="75" t="s">
        <v>558</v>
      </c>
      <c r="K269" s="76" t="s">
        <v>559</v>
      </c>
      <c r="L269" s="77"/>
      <c r="M269" s="75"/>
      <c r="N269" s="38" t="s">
        <v>269</v>
      </c>
      <c r="O269" s="77">
        <v>1</v>
      </c>
      <c r="P269" s="79">
        <v>660</v>
      </c>
      <c r="Q269" s="77" t="s">
        <v>152</v>
      </c>
      <c r="R269" s="56">
        <f t="shared" si="6"/>
        <v>660</v>
      </c>
      <c r="S269" s="63">
        <v>0</v>
      </c>
      <c r="T269" s="63">
        <v>0</v>
      </c>
      <c r="U269" s="63">
        <v>0</v>
      </c>
      <c r="V269" s="96">
        <v>0</v>
      </c>
      <c r="W269" s="96">
        <v>0</v>
      </c>
      <c r="X269" s="96">
        <v>0</v>
      </c>
      <c r="Y269" s="96">
        <v>0</v>
      </c>
      <c r="Z269" s="56">
        <f>O269*P269</f>
        <v>660</v>
      </c>
      <c r="AA269" s="56">
        <v>0</v>
      </c>
      <c r="AB269" s="56">
        <v>0</v>
      </c>
      <c r="AC269" s="56">
        <v>0</v>
      </c>
      <c r="AD269" s="56">
        <v>0</v>
      </c>
    </row>
    <row r="270" spans="1:30" s="41" customFormat="1" ht="51" x14ac:dyDescent="0.25">
      <c r="A270" s="34" t="s">
        <v>21</v>
      </c>
      <c r="B270" s="42" t="s">
        <v>546</v>
      </c>
      <c r="C270" s="42" t="s">
        <v>546</v>
      </c>
      <c r="D270" s="35" t="s">
        <v>36</v>
      </c>
      <c r="E270" s="36" t="s">
        <v>37</v>
      </c>
      <c r="F270" s="35" t="s">
        <v>36</v>
      </c>
      <c r="G270" s="36" t="s">
        <v>38</v>
      </c>
      <c r="H270" s="38">
        <v>22104</v>
      </c>
      <c r="I270" s="74" t="s">
        <v>91</v>
      </c>
      <c r="J270" s="75" t="s">
        <v>558</v>
      </c>
      <c r="K270" s="76" t="s">
        <v>559</v>
      </c>
      <c r="L270" s="77"/>
      <c r="M270" s="75"/>
      <c r="N270" s="38" t="s">
        <v>269</v>
      </c>
      <c r="O270" s="77">
        <v>1</v>
      </c>
      <c r="P270" s="79">
        <v>565</v>
      </c>
      <c r="Q270" s="77" t="s">
        <v>152</v>
      </c>
      <c r="R270" s="56">
        <f t="shared" si="6"/>
        <v>565</v>
      </c>
      <c r="S270" s="63">
        <v>0</v>
      </c>
      <c r="T270" s="63">
        <v>0</v>
      </c>
      <c r="U270" s="63">
        <v>0</v>
      </c>
      <c r="V270" s="96">
        <v>0</v>
      </c>
      <c r="W270" s="96">
        <v>0</v>
      </c>
      <c r="X270" s="96">
        <v>0</v>
      </c>
      <c r="Y270" s="96">
        <v>0</v>
      </c>
      <c r="Z270" s="56">
        <f>O270*P270</f>
        <v>565</v>
      </c>
      <c r="AA270" s="56">
        <v>0</v>
      </c>
      <c r="AB270" s="56">
        <v>0</v>
      </c>
      <c r="AC270" s="56">
        <v>0</v>
      </c>
      <c r="AD270" s="56">
        <v>0</v>
      </c>
    </row>
    <row r="271" spans="1:30" s="41" customFormat="1" ht="25.5" x14ac:dyDescent="0.25">
      <c r="A271" s="34" t="s">
        <v>21</v>
      </c>
      <c r="B271" s="42" t="s">
        <v>546</v>
      </c>
      <c r="C271" s="42" t="s">
        <v>546</v>
      </c>
      <c r="D271" s="35" t="s">
        <v>36</v>
      </c>
      <c r="E271" s="36" t="s">
        <v>37</v>
      </c>
      <c r="F271" s="35" t="s">
        <v>36</v>
      </c>
      <c r="G271" s="36" t="s">
        <v>38</v>
      </c>
      <c r="H271" s="38">
        <v>24601</v>
      </c>
      <c r="I271" s="74" t="s">
        <v>560</v>
      </c>
      <c r="J271" s="75" t="s">
        <v>561</v>
      </c>
      <c r="K271" s="76" t="s">
        <v>562</v>
      </c>
      <c r="L271" s="77"/>
      <c r="M271" s="75"/>
      <c r="N271" s="38" t="s">
        <v>43</v>
      </c>
      <c r="O271" s="77">
        <v>24</v>
      </c>
      <c r="P271" s="79">
        <v>24</v>
      </c>
      <c r="Q271" s="77" t="s">
        <v>152</v>
      </c>
      <c r="R271" s="56">
        <f t="shared" si="6"/>
        <v>576</v>
      </c>
      <c r="S271" s="63">
        <v>0</v>
      </c>
      <c r="T271" s="63">
        <v>0</v>
      </c>
      <c r="U271" s="63">
        <v>0</v>
      </c>
      <c r="V271" s="96">
        <v>0</v>
      </c>
      <c r="W271" s="96">
        <v>0</v>
      </c>
      <c r="X271" s="96">
        <v>0</v>
      </c>
      <c r="Y271" s="96">
        <v>0</v>
      </c>
      <c r="Z271" s="56">
        <f>O271*P271</f>
        <v>576</v>
      </c>
      <c r="AA271" s="56">
        <v>0</v>
      </c>
      <c r="AB271" s="56">
        <v>0</v>
      </c>
      <c r="AC271" s="56">
        <v>0</v>
      </c>
      <c r="AD271" s="56">
        <v>0</v>
      </c>
    </row>
    <row r="272" spans="1:30" s="41" customFormat="1" ht="25.5" x14ac:dyDescent="0.25">
      <c r="A272" s="34" t="s">
        <v>21</v>
      </c>
      <c r="B272" s="42" t="s">
        <v>546</v>
      </c>
      <c r="C272" s="42" t="s">
        <v>546</v>
      </c>
      <c r="D272" s="35" t="s">
        <v>36</v>
      </c>
      <c r="E272" s="36" t="s">
        <v>37</v>
      </c>
      <c r="F272" s="35" t="s">
        <v>36</v>
      </c>
      <c r="G272" s="36" t="s">
        <v>38</v>
      </c>
      <c r="H272" s="38">
        <v>24601</v>
      </c>
      <c r="I272" s="74" t="s">
        <v>560</v>
      </c>
      <c r="J272" s="75" t="s">
        <v>563</v>
      </c>
      <c r="K272" s="76" t="s">
        <v>564</v>
      </c>
      <c r="L272" s="77"/>
      <c r="M272" s="75"/>
      <c r="N272" s="38" t="s">
        <v>43</v>
      </c>
      <c r="O272" s="77">
        <v>22</v>
      </c>
      <c r="P272" s="79">
        <v>24</v>
      </c>
      <c r="Q272" s="77" t="s">
        <v>152</v>
      </c>
      <c r="R272" s="56">
        <f t="shared" si="6"/>
        <v>528</v>
      </c>
      <c r="S272" s="63">
        <v>0</v>
      </c>
      <c r="T272" s="63">
        <v>0</v>
      </c>
      <c r="U272" s="63">
        <v>0</v>
      </c>
      <c r="V272" s="96">
        <v>0</v>
      </c>
      <c r="W272" s="96">
        <v>0</v>
      </c>
      <c r="X272" s="96">
        <v>0</v>
      </c>
      <c r="Y272" s="96">
        <v>0</v>
      </c>
      <c r="Z272" s="56">
        <f>O272*P272</f>
        <v>528</v>
      </c>
      <c r="AA272" s="56">
        <v>0</v>
      </c>
      <c r="AB272" s="56">
        <v>0</v>
      </c>
      <c r="AC272" s="56">
        <v>0</v>
      </c>
      <c r="AD272" s="56">
        <v>0</v>
      </c>
    </row>
    <row r="273" spans="1:30" s="41" customFormat="1" ht="63.75" x14ac:dyDescent="0.25">
      <c r="A273" s="34" t="s">
        <v>21</v>
      </c>
      <c r="B273" s="34" t="s">
        <v>546</v>
      </c>
      <c r="C273" s="34" t="s">
        <v>546</v>
      </c>
      <c r="D273" s="35" t="s">
        <v>36</v>
      </c>
      <c r="E273" s="36" t="s">
        <v>37</v>
      </c>
      <c r="F273" s="35" t="s">
        <v>36</v>
      </c>
      <c r="G273" s="36" t="s">
        <v>38</v>
      </c>
      <c r="H273" s="37">
        <v>31401</v>
      </c>
      <c r="I273" s="74" t="s">
        <v>148</v>
      </c>
      <c r="J273" s="75"/>
      <c r="K273" s="76" t="s">
        <v>565</v>
      </c>
      <c r="L273" s="77"/>
      <c r="M273" s="75"/>
      <c r="N273" s="38" t="s">
        <v>269</v>
      </c>
      <c r="O273" s="40">
        <v>1</v>
      </c>
      <c r="P273" s="56">
        <v>508.63</v>
      </c>
      <c r="Q273" s="39" t="s">
        <v>492</v>
      </c>
      <c r="R273" s="56">
        <f t="shared" si="6"/>
        <v>508.63</v>
      </c>
      <c r="S273" s="63">
        <v>0</v>
      </c>
      <c r="T273" s="63">
        <v>0</v>
      </c>
      <c r="U273" s="63">
        <v>0</v>
      </c>
      <c r="V273" s="96">
        <v>0</v>
      </c>
      <c r="W273" s="96">
        <v>0</v>
      </c>
      <c r="X273" s="96">
        <v>0</v>
      </c>
      <c r="Y273" s="96">
        <v>0</v>
      </c>
      <c r="Z273" s="56">
        <f>O273*P273</f>
        <v>508.63</v>
      </c>
      <c r="AA273" s="56">
        <v>0</v>
      </c>
      <c r="AB273" s="56">
        <v>0</v>
      </c>
      <c r="AC273" s="56">
        <v>0</v>
      </c>
      <c r="AD273" s="56">
        <v>0</v>
      </c>
    </row>
    <row r="274" spans="1:30" s="41" customFormat="1" ht="89.25" x14ac:dyDescent="0.25">
      <c r="A274" s="34" t="s">
        <v>21</v>
      </c>
      <c r="B274" s="34" t="s">
        <v>546</v>
      </c>
      <c r="C274" s="34" t="s">
        <v>546</v>
      </c>
      <c r="D274" s="35" t="s">
        <v>36</v>
      </c>
      <c r="E274" s="36" t="s">
        <v>37</v>
      </c>
      <c r="F274" s="35" t="s">
        <v>36</v>
      </c>
      <c r="G274" s="36" t="s">
        <v>38</v>
      </c>
      <c r="H274" s="37">
        <v>31801</v>
      </c>
      <c r="I274" s="74" t="s">
        <v>160</v>
      </c>
      <c r="J274" s="75"/>
      <c r="K274" s="76" t="s">
        <v>566</v>
      </c>
      <c r="L274" s="77"/>
      <c r="M274" s="75"/>
      <c r="N274" s="38" t="s">
        <v>269</v>
      </c>
      <c r="O274" s="40">
        <v>1</v>
      </c>
      <c r="P274" s="56">
        <v>394.05</v>
      </c>
      <c r="Q274" s="39" t="s">
        <v>492</v>
      </c>
      <c r="R274" s="56">
        <f t="shared" si="6"/>
        <v>394.05</v>
      </c>
      <c r="S274" s="63">
        <v>0</v>
      </c>
      <c r="T274" s="63">
        <v>0</v>
      </c>
      <c r="U274" s="63">
        <v>0</v>
      </c>
      <c r="V274" s="96">
        <v>0</v>
      </c>
      <c r="W274" s="96">
        <v>0</v>
      </c>
      <c r="X274" s="96">
        <v>0</v>
      </c>
      <c r="Y274" s="96">
        <v>0</v>
      </c>
      <c r="Z274" s="56">
        <f>O274*P274</f>
        <v>394.05</v>
      </c>
      <c r="AA274" s="56">
        <v>0</v>
      </c>
      <c r="AB274" s="56">
        <v>0</v>
      </c>
      <c r="AC274" s="56">
        <v>0</v>
      </c>
      <c r="AD274" s="56">
        <v>0</v>
      </c>
    </row>
    <row r="275" spans="1:30" s="41" customFormat="1" ht="89.25" x14ac:dyDescent="0.25">
      <c r="A275" s="34" t="s">
        <v>21</v>
      </c>
      <c r="B275" s="34" t="s">
        <v>546</v>
      </c>
      <c r="C275" s="34" t="s">
        <v>546</v>
      </c>
      <c r="D275" s="35" t="s">
        <v>36</v>
      </c>
      <c r="E275" s="36" t="s">
        <v>37</v>
      </c>
      <c r="F275" s="35" t="s">
        <v>36</v>
      </c>
      <c r="G275" s="36" t="s">
        <v>38</v>
      </c>
      <c r="H275" s="37">
        <v>31801</v>
      </c>
      <c r="I275" s="74" t="s">
        <v>160</v>
      </c>
      <c r="J275" s="75"/>
      <c r="K275" s="76" t="s">
        <v>566</v>
      </c>
      <c r="L275" s="77"/>
      <c r="M275" s="75"/>
      <c r="N275" s="38" t="s">
        <v>269</v>
      </c>
      <c r="O275" s="40">
        <v>1</v>
      </c>
      <c r="P275" s="56">
        <v>392.62</v>
      </c>
      <c r="Q275" s="39" t="s">
        <v>492</v>
      </c>
      <c r="R275" s="56">
        <f t="shared" si="6"/>
        <v>392.62</v>
      </c>
      <c r="S275" s="63">
        <v>0</v>
      </c>
      <c r="T275" s="63">
        <v>0</v>
      </c>
      <c r="U275" s="63">
        <v>0</v>
      </c>
      <c r="V275" s="96">
        <v>0</v>
      </c>
      <c r="W275" s="96">
        <v>0</v>
      </c>
      <c r="X275" s="96">
        <v>0</v>
      </c>
      <c r="Y275" s="96">
        <v>0</v>
      </c>
      <c r="Z275" s="56">
        <f>O275*P275</f>
        <v>392.62</v>
      </c>
      <c r="AA275" s="56">
        <v>0</v>
      </c>
      <c r="AB275" s="56">
        <v>0</v>
      </c>
      <c r="AC275" s="56">
        <v>0</v>
      </c>
      <c r="AD275" s="56">
        <v>0</v>
      </c>
    </row>
    <row r="276" spans="1:30" s="41" customFormat="1" ht="25.5" x14ac:dyDescent="0.25">
      <c r="A276" s="34" t="s">
        <v>21</v>
      </c>
      <c r="B276" s="34" t="s">
        <v>546</v>
      </c>
      <c r="C276" s="34" t="s">
        <v>546</v>
      </c>
      <c r="D276" s="35" t="s">
        <v>36</v>
      </c>
      <c r="E276" s="36" t="s">
        <v>37</v>
      </c>
      <c r="F276" s="35" t="s">
        <v>36</v>
      </c>
      <c r="G276" s="36" t="s">
        <v>38</v>
      </c>
      <c r="H276" s="37">
        <v>32601</v>
      </c>
      <c r="I276" s="74" t="s">
        <v>271</v>
      </c>
      <c r="J276" s="75"/>
      <c r="K276" s="76" t="s">
        <v>567</v>
      </c>
      <c r="L276" s="77" t="s">
        <v>568</v>
      </c>
      <c r="M276" s="75" t="s">
        <v>269</v>
      </c>
      <c r="N276" s="38" t="s">
        <v>491</v>
      </c>
      <c r="O276" s="40">
        <v>1</v>
      </c>
      <c r="P276" s="56">
        <v>2700</v>
      </c>
      <c r="Q276" s="39" t="s">
        <v>492</v>
      </c>
      <c r="R276" s="56">
        <f>SUM(S276:AD276)</f>
        <v>2700</v>
      </c>
      <c r="S276" s="63">
        <v>0</v>
      </c>
      <c r="T276" s="63">
        <v>0</v>
      </c>
      <c r="U276" s="63">
        <v>0</v>
      </c>
      <c r="V276" s="96">
        <v>0</v>
      </c>
      <c r="W276" s="96">
        <v>0</v>
      </c>
      <c r="X276" s="96">
        <v>0</v>
      </c>
      <c r="Y276" s="96">
        <v>0</v>
      </c>
      <c r="Z276" s="56">
        <v>2700</v>
      </c>
      <c r="AA276" s="56">
        <v>0</v>
      </c>
      <c r="AB276" s="56">
        <v>0</v>
      </c>
      <c r="AC276" s="56">
        <v>0</v>
      </c>
      <c r="AD276" s="56">
        <v>0</v>
      </c>
    </row>
    <row r="277" spans="1:30" s="41" customFormat="1" ht="63.75" x14ac:dyDescent="0.25">
      <c r="A277" s="34" t="s">
        <v>21</v>
      </c>
      <c r="B277" s="34" t="s">
        <v>546</v>
      </c>
      <c r="C277" s="34" t="s">
        <v>546</v>
      </c>
      <c r="D277" s="35" t="s">
        <v>36</v>
      </c>
      <c r="E277" s="36" t="s">
        <v>37</v>
      </c>
      <c r="F277" s="35" t="s">
        <v>36</v>
      </c>
      <c r="G277" s="36" t="s">
        <v>38</v>
      </c>
      <c r="H277" s="37">
        <v>35201</v>
      </c>
      <c r="I277" s="74" t="s">
        <v>569</v>
      </c>
      <c r="J277" s="75"/>
      <c r="K277" s="76" t="s">
        <v>570</v>
      </c>
      <c r="L277" s="77"/>
      <c r="M277" s="75"/>
      <c r="N277" s="38" t="s">
        <v>269</v>
      </c>
      <c r="O277" s="40">
        <v>1</v>
      </c>
      <c r="P277" s="56">
        <v>15747</v>
      </c>
      <c r="Q277" s="39" t="s">
        <v>492</v>
      </c>
      <c r="R277" s="56">
        <f t="shared" ref="R277" si="7">SUM(S277:AD277)</f>
        <v>15747</v>
      </c>
      <c r="S277" s="63">
        <v>0</v>
      </c>
      <c r="T277" s="63">
        <v>0</v>
      </c>
      <c r="U277" s="63">
        <v>0</v>
      </c>
      <c r="V277" s="96">
        <v>0</v>
      </c>
      <c r="W277" s="96">
        <v>0</v>
      </c>
      <c r="X277" s="96">
        <v>0</v>
      </c>
      <c r="Y277" s="96">
        <v>0</v>
      </c>
      <c r="Z277" s="56">
        <f>O277*P277</f>
        <v>15747</v>
      </c>
      <c r="AA277" s="56">
        <v>0</v>
      </c>
      <c r="AB277" s="56">
        <v>0</v>
      </c>
      <c r="AC277" s="56">
        <v>0</v>
      </c>
      <c r="AD277" s="56">
        <v>0</v>
      </c>
    </row>
    <row r="278" spans="1:30" s="41" customFormat="1" ht="38.25" x14ac:dyDescent="0.25">
      <c r="A278" s="34" t="s">
        <v>21</v>
      </c>
      <c r="B278" s="34" t="s">
        <v>546</v>
      </c>
      <c r="C278" s="34" t="s">
        <v>546</v>
      </c>
      <c r="D278" s="35" t="s">
        <v>36</v>
      </c>
      <c r="E278" s="36" t="s">
        <v>37</v>
      </c>
      <c r="F278" s="35" t="s">
        <v>36</v>
      </c>
      <c r="G278" s="36" t="s">
        <v>175</v>
      </c>
      <c r="H278" s="37">
        <v>33801</v>
      </c>
      <c r="I278" s="74" t="s">
        <v>276</v>
      </c>
      <c r="J278" s="75"/>
      <c r="K278" s="76" t="s">
        <v>571</v>
      </c>
      <c r="L278" s="77" t="s">
        <v>572</v>
      </c>
      <c r="M278" s="75" t="s">
        <v>269</v>
      </c>
      <c r="N278" s="38" t="s">
        <v>491</v>
      </c>
      <c r="O278" s="40">
        <v>1</v>
      </c>
      <c r="P278" s="56">
        <v>22984.03</v>
      </c>
      <c r="Q278" s="39" t="s">
        <v>573</v>
      </c>
      <c r="R278" s="56">
        <f t="shared" si="6"/>
        <v>22984.03</v>
      </c>
      <c r="S278" s="63">
        <v>0</v>
      </c>
      <c r="T278" s="63">
        <v>0</v>
      </c>
      <c r="U278" s="63">
        <v>0</v>
      </c>
      <c r="V278" s="96">
        <v>0</v>
      </c>
      <c r="W278" s="96">
        <v>0</v>
      </c>
      <c r="X278" s="96">
        <v>0</v>
      </c>
      <c r="Y278" s="96">
        <v>0</v>
      </c>
      <c r="Z278" s="56">
        <f>O278*P278</f>
        <v>22984.03</v>
      </c>
      <c r="AA278" s="56">
        <v>0</v>
      </c>
      <c r="AB278" s="56">
        <v>0</v>
      </c>
      <c r="AC278" s="56">
        <v>0</v>
      </c>
      <c r="AD278" s="56">
        <v>0</v>
      </c>
    </row>
    <row r="279" spans="1:30" s="41" customFormat="1" ht="38.25" x14ac:dyDescent="0.25">
      <c r="A279" s="34" t="s">
        <v>21</v>
      </c>
      <c r="B279" s="34" t="s">
        <v>546</v>
      </c>
      <c r="C279" s="34" t="s">
        <v>546</v>
      </c>
      <c r="D279" s="35" t="s">
        <v>36</v>
      </c>
      <c r="E279" s="36" t="s">
        <v>200</v>
      </c>
      <c r="F279" s="35" t="s">
        <v>220</v>
      </c>
      <c r="G279" s="36" t="s">
        <v>221</v>
      </c>
      <c r="H279" s="37">
        <v>33801</v>
      </c>
      <c r="I279" s="74" t="s">
        <v>394</v>
      </c>
      <c r="J279" s="75"/>
      <c r="K279" s="76" t="s">
        <v>574</v>
      </c>
      <c r="L279" s="77" t="s">
        <v>575</v>
      </c>
      <c r="M279" s="75" t="s">
        <v>269</v>
      </c>
      <c r="N279" s="38" t="s">
        <v>491</v>
      </c>
      <c r="O279" s="40">
        <v>1</v>
      </c>
      <c r="P279" s="56">
        <v>22984.03</v>
      </c>
      <c r="Q279" s="39" t="s">
        <v>492</v>
      </c>
      <c r="R279" s="56">
        <f t="shared" si="6"/>
        <v>22984.03</v>
      </c>
      <c r="S279" s="63">
        <v>0</v>
      </c>
      <c r="T279" s="63">
        <v>0</v>
      </c>
      <c r="U279" s="63">
        <v>0</v>
      </c>
      <c r="V279" s="96">
        <v>0</v>
      </c>
      <c r="W279" s="96">
        <v>0</v>
      </c>
      <c r="X279" s="96">
        <v>0</v>
      </c>
      <c r="Y279" s="96">
        <v>0</v>
      </c>
      <c r="Z279" s="56">
        <f>O279*P279</f>
        <v>22984.03</v>
      </c>
      <c r="AA279" s="56">
        <v>0</v>
      </c>
      <c r="AB279" s="56">
        <v>0</v>
      </c>
      <c r="AC279" s="56">
        <v>0</v>
      </c>
      <c r="AD279" s="56">
        <v>0</v>
      </c>
    </row>
    <row r="280" spans="1:30" s="41" customFormat="1" ht="38.25" x14ac:dyDescent="0.25">
      <c r="A280" s="34" t="s">
        <v>21</v>
      </c>
      <c r="B280" s="34" t="s">
        <v>546</v>
      </c>
      <c r="C280" s="34" t="s">
        <v>546</v>
      </c>
      <c r="D280" s="35" t="s">
        <v>36</v>
      </c>
      <c r="E280" s="36" t="s">
        <v>37</v>
      </c>
      <c r="F280" s="35" t="s">
        <v>36</v>
      </c>
      <c r="G280" s="36" t="s">
        <v>175</v>
      </c>
      <c r="H280" s="37">
        <v>35801</v>
      </c>
      <c r="I280" s="74" t="s">
        <v>181</v>
      </c>
      <c r="J280" s="75"/>
      <c r="K280" s="76" t="s">
        <v>576</v>
      </c>
      <c r="L280" s="77" t="s">
        <v>577</v>
      </c>
      <c r="M280" s="75" t="s">
        <v>269</v>
      </c>
      <c r="N280" s="38" t="s">
        <v>491</v>
      </c>
      <c r="O280" s="40">
        <v>1</v>
      </c>
      <c r="P280" s="56">
        <v>17429</v>
      </c>
      <c r="Q280" s="39" t="s">
        <v>573</v>
      </c>
      <c r="R280" s="56">
        <f t="shared" si="6"/>
        <v>17429</v>
      </c>
      <c r="S280" s="63">
        <v>0</v>
      </c>
      <c r="T280" s="63">
        <v>0</v>
      </c>
      <c r="U280" s="63">
        <v>0</v>
      </c>
      <c r="V280" s="96">
        <v>0</v>
      </c>
      <c r="W280" s="96">
        <v>0</v>
      </c>
      <c r="X280" s="96">
        <v>0</v>
      </c>
      <c r="Y280" s="96">
        <v>0</v>
      </c>
      <c r="Z280" s="56">
        <f>O280*P280</f>
        <v>17429</v>
      </c>
      <c r="AA280" s="56">
        <v>0</v>
      </c>
      <c r="AB280" s="56">
        <v>0</v>
      </c>
      <c r="AC280" s="56">
        <v>0</v>
      </c>
      <c r="AD280" s="56">
        <v>0</v>
      </c>
    </row>
    <row r="281" spans="1:30" s="41" customFormat="1" ht="38.25" x14ac:dyDescent="0.25">
      <c r="A281" s="34" t="s">
        <v>21</v>
      </c>
      <c r="B281" s="34" t="s">
        <v>546</v>
      </c>
      <c r="C281" s="34" t="s">
        <v>546</v>
      </c>
      <c r="D281" s="35" t="s">
        <v>36</v>
      </c>
      <c r="E281" s="36" t="s">
        <v>200</v>
      </c>
      <c r="F281" s="35" t="s">
        <v>220</v>
      </c>
      <c r="G281" s="36" t="s">
        <v>221</v>
      </c>
      <c r="H281" s="37">
        <v>35801</v>
      </c>
      <c r="I281" s="74" t="s">
        <v>181</v>
      </c>
      <c r="J281" s="75"/>
      <c r="K281" s="76" t="s">
        <v>578</v>
      </c>
      <c r="L281" s="77" t="s">
        <v>572</v>
      </c>
      <c r="M281" s="75" t="s">
        <v>269</v>
      </c>
      <c r="N281" s="38" t="s">
        <v>491</v>
      </c>
      <c r="O281" s="40">
        <v>1</v>
      </c>
      <c r="P281" s="56">
        <v>12770.01</v>
      </c>
      <c r="Q281" s="39" t="s">
        <v>492</v>
      </c>
      <c r="R281" s="56">
        <f t="shared" si="6"/>
        <v>12770.01</v>
      </c>
      <c r="S281" s="63">
        <v>0</v>
      </c>
      <c r="T281" s="63">
        <v>0</v>
      </c>
      <c r="U281" s="63">
        <v>0</v>
      </c>
      <c r="V281" s="96">
        <v>0</v>
      </c>
      <c r="W281" s="96">
        <v>0</v>
      </c>
      <c r="X281" s="96">
        <v>0</v>
      </c>
      <c r="Y281" s="96">
        <v>0</v>
      </c>
      <c r="Z281" s="56">
        <f>O281*P281</f>
        <v>12770.01</v>
      </c>
      <c r="AA281" s="56">
        <v>0</v>
      </c>
      <c r="AB281" s="56">
        <v>0</v>
      </c>
      <c r="AC281" s="56">
        <v>0</v>
      </c>
      <c r="AD281" s="56">
        <v>0</v>
      </c>
    </row>
    <row r="282" spans="1:30" s="41" customFormat="1" x14ac:dyDescent="0.25">
      <c r="A282" s="34" t="s">
        <v>21</v>
      </c>
      <c r="B282" s="34" t="s">
        <v>546</v>
      </c>
      <c r="C282" s="34" t="s">
        <v>546</v>
      </c>
      <c r="D282" s="35" t="s">
        <v>36</v>
      </c>
      <c r="E282" s="36" t="s">
        <v>37</v>
      </c>
      <c r="F282" s="35" t="s">
        <v>187</v>
      </c>
      <c r="G282" s="36" t="s">
        <v>188</v>
      </c>
      <c r="H282" s="37">
        <v>21601</v>
      </c>
      <c r="I282" s="74" t="s">
        <v>354</v>
      </c>
      <c r="J282" s="75" t="s">
        <v>368</v>
      </c>
      <c r="K282" s="76" t="s">
        <v>579</v>
      </c>
      <c r="L282" s="77"/>
      <c r="M282" s="75"/>
      <c r="N282" s="38" t="s">
        <v>43</v>
      </c>
      <c r="O282" s="40">
        <v>29</v>
      </c>
      <c r="P282" s="56">
        <v>126.53</v>
      </c>
      <c r="Q282" s="39" t="s">
        <v>492</v>
      </c>
      <c r="R282" s="56">
        <f t="shared" si="6"/>
        <v>3669.37</v>
      </c>
      <c r="S282" s="63">
        <v>0</v>
      </c>
      <c r="T282" s="63">
        <v>0</v>
      </c>
      <c r="U282" s="63">
        <v>0</v>
      </c>
      <c r="V282" s="96">
        <v>0</v>
      </c>
      <c r="W282" s="96">
        <v>0</v>
      </c>
      <c r="X282" s="96">
        <v>0</v>
      </c>
      <c r="Y282" s="96">
        <v>0</v>
      </c>
      <c r="Z282" s="56">
        <f>O282*P282</f>
        <v>3669.37</v>
      </c>
      <c r="AA282" s="56">
        <v>0</v>
      </c>
      <c r="AB282" s="56">
        <v>0</v>
      </c>
      <c r="AC282" s="56">
        <v>0</v>
      </c>
      <c r="AD282" s="56">
        <v>0</v>
      </c>
    </row>
    <row r="283" spans="1:30" s="41" customFormat="1" ht="25.5" x14ac:dyDescent="0.25">
      <c r="A283" s="34" t="s">
        <v>21</v>
      </c>
      <c r="B283" s="34" t="s">
        <v>546</v>
      </c>
      <c r="C283" s="34" t="s">
        <v>546</v>
      </c>
      <c r="D283" s="35" t="s">
        <v>36</v>
      </c>
      <c r="E283" s="36" t="s">
        <v>37</v>
      </c>
      <c r="F283" s="35" t="s">
        <v>187</v>
      </c>
      <c r="G283" s="36" t="s">
        <v>188</v>
      </c>
      <c r="H283" s="37">
        <v>25401</v>
      </c>
      <c r="I283" s="74" t="s">
        <v>190</v>
      </c>
      <c r="J283" s="75" t="s">
        <v>507</v>
      </c>
      <c r="K283" s="76" t="s">
        <v>508</v>
      </c>
      <c r="L283" s="77"/>
      <c r="M283" s="75"/>
      <c r="N283" s="38" t="s">
        <v>43</v>
      </c>
      <c r="O283" s="40">
        <v>36</v>
      </c>
      <c r="P283" s="56">
        <v>60.9</v>
      </c>
      <c r="Q283" s="39" t="s">
        <v>492</v>
      </c>
      <c r="R283" s="56">
        <f t="shared" si="6"/>
        <v>2192.4</v>
      </c>
      <c r="S283" s="63">
        <v>0</v>
      </c>
      <c r="T283" s="63">
        <v>0</v>
      </c>
      <c r="U283" s="63">
        <v>0</v>
      </c>
      <c r="V283" s="96">
        <v>0</v>
      </c>
      <c r="W283" s="96">
        <v>0</v>
      </c>
      <c r="X283" s="96">
        <v>0</v>
      </c>
      <c r="Y283" s="96">
        <v>0</v>
      </c>
      <c r="Z283" s="56">
        <f>O283*P283</f>
        <v>2192.4</v>
      </c>
      <c r="AA283" s="56">
        <v>0</v>
      </c>
      <c r="AB283" s="56">
        <v>0</v>
      </c>
      <c r="AC283" s="56">
        <v>0</v>
      </c>
      <c r="AD283" s="56">
        <v>0</v>
      </c>
    </row>
    <row r="284" spans="1:30" s="41" customFormat="1" ht="25.5" x14ac:dyDescent="0.25">
      <c r="A284" s="34" t="s">
        <v>21</v>
      </c>
      <c r="B284" s="34" t="s">
        <v>546</v>
      </c>
      <c r="C284" s="34" t="s">
        <v>546</v>
      </c>
      <c r="D284" s="35" t="s">
        <v>36</v>
      </c>
      <c r="E284" s="36" t="s">
        <v>37</v>
      </c>
      <c r="F284" s="35" t="s">
        <v>187</v>
      </c>
      <c r="G284" s="36" t="s">
        <v>188</v>
      </c>
      <c r="H284" s="37">
        <v>25401</v>
      </c>
      <c r="I284" s="74" t="s">
        <v>190</v>
      </c>
      <c r="J284" s="75" t="s">
        <v>580</v>
      </c>
      <c r="K284" s="76" t="s">
        <v>192</v>
      </c>
      <c r="L284" s="77"/>
      <c r="M284" s="75"/>
      <c r="N284" s="38" t="s">
        <v>541</v>
      </c>
      <c r="O284" s="40">
        <v>4</v>
      </c>
      <c r="P284" s="56">
        <v>374.68</v>
      </c>
      <c r="Q284" s="39" t="s">
        <v>492</v>
      </c>
      <c r="R284" s="56">
        <f t="shared" si="6"/>
        <v>1498.72</v>
      </c>
      <c r="S284" s="63">
        <v>0</v>
      </c>
      <c r="T284" s="63">
        <v>0</v>
      </c>
      <c r="U284" s="63">
        <v>0</v>
      </c>
      <c r="V284" s="96">
        <v>0</v>
      </c>
      <c r="W284" s="96">
        <v>0</v>
      </c>
      <c r="X284" s="96">
        <v>0</v>
      </c>
      <c r="Y284" s="96">
        <v>0</v>
      </c>
      <c r="Z284" s="56">
        <f>O284*P284</f>
        <v>1498.72</v>
      </c>
      <c r="AA284" s="56">
        <v>0</v>
      </c>
      <c r="AB284" s="56">
        <v>0</v>
      </c>
      <c r="AC284" s="56">
        <v>0</v>
      </c>
      <c r="AD284" s="56">
        <v>0</v>
      </c>
    </row>
    <row r="285" spans="1:30" ht="25.5" x14ac:dyDescent="0.25">
      <c r="A285" s="9" t="s">
        <v>21</v>
      </c>
      <c r="B285" s="9" t="s">
        <v>581</v>
      </c>
      <c r="C285" s="9" t="s">
        <v>581</v>
      </c>
      <c r="D285" s="29" t="s">
        <v>36</v>
      </c>
      <c r="E285" s="11" t="s">
        <v>37</v>
      </c>
      <c r="F285" s="29" t="s">
        <v>36</v>
      </c>
      <c r="G285" s="11" t="s">
        <v>38</v>
      </c>
      <c r="H285" s="28">
        <v>21101</v>
      </c>
      <c r="I285" s="69" t="s">
        <v>277</v>
      </c>
      <c r="J285" s="70" t="s">
        <v>582</v>
      </c>
      <c r="K285" s="65" t="s">
        <v>583</v>
      </c>
      <c r="L285" s="61"/>
      <c r="M285" s="64"/>
      <c r="N285" s="33" t="s">
        <v>43</v>
      </c>
      <c r="O285" s="62">
        <v>10</v>
      </c>
      <c r="P285" s="101">
        <v>81.721999999999994</v>
      </c>
      <c r="Q285" s="61" t="s">
        <v>44</v>
      </c>
      <c r="R285" s="79">
        <f t="shared" ref="R285:R348" si="8">SUM(S285:AD285)</f>
        <v>817.21999999999991</v>
      </c>
      <c r="S285" s="63">
        <v>0</v>
      </c>
      <c r="T285" s="63">
        <v>0</v>
      </c>
      <c r="U285" s="63">
        <v>0</v>
      </c>
      <c r="V285" s="96">
        <v>0</v>
      </c>
      <c r="W285" s="96">
        <v>0</v>
      </c>
      <c r="X285" s="96">
        <v>0</v>
      </c>
      <c r="Y285" s="96">
        <v>0</v>
      </c>
      <c r="Z285" s="30">
        <f>O285*P285</f>
        <v>817.21999999999991</v>
      </c>
      <c r="AA285" s="54">
        <v>0</v>
      </c>
      <c r="AB285" s="54">
        <v>0</v>
      </c>
      <c r="AC285" s="54">
        <v>0</v>
      </c>
      <c r="AD285" s="54">
        <v>0</v>
      </c>
    </row>
    <row r="286" spans="1:30" x14ac:dyDescent="0.25">
      <c r="A286" s="9" t="s">
        <v>21</v>
      </c>
      <c r="B286" s="9" t="s">
        <v>581</v>
      </c>
      <c r="C286" s="9" t="s">
        <v>581</v>
      </c>
      <c r="D286" s="29" t="s">
        <v>36</v>
      </c>
      <c r="E286" s="11" t="s">
        <v>37</v>
      </c>
      <c r="F286" s="29" t="s">
        <v>36</v>
      </c>
      <c r="G286" s="11" t="s">
        <v>38</v>
      </c>
      <c r="H286" s="28">
        <v>21101</v>
      </c>
      <c r="I286" s="69" t="s">
        <v>277</v>
      </c>
      <c r="J286" s="70" t="s">
        <v>47</v>
      </c>
      <c r="K286" s="65" t="s">
        <v>48</v>
      </c>
      <c r="L286" s="61"/>
      <c r="M286" s="64"/>
      <c r="N286" s="33" t="s">
        <v>43</v>
      </c>
      <c r="O286" s="62">
        <v>10</v>
      </c>
      <c r="P286" s="101">
        <v>18.3628</v>
      </c>
      <c r="Q286" s="61" t="s">
        <v>44</v>
      </c>
      <c r="R286" s="79">
        <f t="shared" si="8"/>
        <v>183.62799999999999</v>
      </c>
      <c r="S286" s="63">
        <v>0</v>
      </c>
      <c r="T286" s="63">
        <v>0</v>
      </c>
      <c r="U286" s="63">
        <v>0</v>
      </c>
      <c r="V286" s="96">
        <v>0</v>
      </c>
      <c r="W286" s="96">
        <v>0</v>
      </c>
      <c r="X286" s="96">
        <v>0</v>
      </c>
      <c r="Y286" s="96">
        <v>0</v>
      </c>
      <c r="Z286" s="30">
        <f>O286*P286</f>
        <v>183.62799999999999</v>
      </c>
      <c r="AA286" s="54">
        <v>0</v>
      </c>
      <c r="AB286" s="54">
        <v>0</v>
      </c>
      <c r="AC286" s="54">
        <v>0</v>
      </c>
      <c r="AD286" s="54">
        <v>0</v>
      </c>
    </row>
    <row r="287" spans="1:30" x14ac:dyDescent="0.25">
      <c r="A287" s="9" t="s">
        <v>21</v>
      </c>
      <c r="B287" s="9" t="s">
        <v>581</v>
      </c>
      <c r="C287" s="9" t="s">
        <v>581</v>
      </c>
      <c r="D287" s="29" t="s">
        <v>36</v>
      </c>
      <c r="E287" s="11" t="s">
        <v>37</v>
      </c>
      <c r="F287" s="29" t="s">
        <v>36</v>
      </c>
      <c r="G287" s="11" t="s">
        <v>38</v>
      </c>
      <c r="H287" s="28">
        <v>21101</v>
      </c>
      <c r="I287" s="69" t="s">
        <v>277</v>
      </c>
      <c r="J287" s="70" t="s">
        <v>584</v>
      </c>
      <c r="K287" s="65" t="s">
        <v>585</v>
      </c>
      <c r="L287" s="61"/>
      <c r="M287" s="64"/>
      <c r="N287" s="33" t="s">
        <v>43</v>
      </c>
      <c r="O287" s="62">
        <v>3</v>
      </c>
      <c r="P287" s="101">
        <v>103.0544</v>
      </c>
      <c r="Q287" s="61" t="s">
        <v>44</v>
      </c>
      <c r="R287" s="79">
        <f t="shared" si="8"/>
        <v>309.16320000000002</v>
      </c>
      <c r="S287" s="63">
        <v>0</v>
      </c>
      <c r="T287" s="63">
        <v>0</v>
      </c>
      <c r="U287" s="63">
        <v>0</v>
      </c>
      <c r="V287" s="96">
        <v>0</v>
      </c>
      <c r="W287" s="96">
        <v>0</v>
      </c>
      <c r="X287" s="96">
        <v>0</v>
      </c>
      <c r="Y287" s="96">
        <v>0</v>
      </c>
      <c r="Z287" s="30">
        <f>O287*P287</f>
        <v>309.16320000000002</v>
      </c>
      <c r="AA287" s="54">
        <v>0</v>
      </c>
      <c r="AB287" s="54">
        <v>0</v>
      </c>
      <c r="AC287" s="54">
        <v>0</v>
      </c>
      <c r="AD287" s="54">
        <v>0</v>
      </c>
    </row>
    <row r="288" spans="1:30" x14ac:dyDescent="0.25">
      <c r="A288" s="9" t="s">
        <v>21</v>
      </c>
      <c r="B288" s="9" t="s">
        <v>581</v>
      </c>
      <c r="C288" s="9" t="s">
        <v>581</v>
      </c>
      <c r="D288" s="29" t="s">
        <v>36</v>
      </c>
      <c r="E288" s="11" t="s">
        <v>37</v>
      </c>
      <c r="F288" s="29" t="s">
        <v>36</v>
      </c>
      <c r="G288" s="11" t="s">
        <v>38</v>
      </c>
      <c r="H288" s="28">
        <v>21101</v>
      </c>
      <c r="I288" s="69" t="s">
        <v>277</v>
      </c>
      <c r="J288" s="70" t="s">
        <v>586</v>
      </c>
      <c r="K288" s="65" t="s">
        <v>587</v>
      </c>
      <c r="L288" s="61"/>
      <c r="M288" s="64"/>
      <c r="N288" s="33" t="s">
        <v>73</v>
      </c>
      <c r="O288" s="62">
        <v>3</v>
      </c>
      <c r="P288" s="101">
        <v>138.0052</v>
      </c>
      <c r="Q288" s="61" t="s">
        <v>44</v>
      </c>
      <c r="R288" s="79">
        <f t="shared" si="8"/>
        <v>414.01560000000001</v>
      </c>
      <c r="S288" s="63">
        <v>0</v>
      </c>
      <c r="T288" s="63">
        <v>0</v>
      </c>
      <c r="U288" s="63">
        <v>0</v>
      </c>
      <c r="V288" s="96">
        <v>0</v>
      </c>
      <c r="W288" s="96">
        <v>0</v>
      </c>
      <c r="X288" s="96">
        <v>0</v>
      </c>
      <c r="Y288" s="96">
        <v>0</v>
      </c>
      <c r="Z288" s="30">
        <f>O288*P288</f>
        <v>414.01560000000001</v>
      </c>
      <c r="AA288" s="54">
        <v>0</v>
      </c>
      <c r="AB288" s="54">
        <v>0</v>
      </c>
      <c r="AC288" s="54">
        <v>0</v>
      </c>
      <c r="AD288" s="54">
        <v>0</v>
      </c>
    </row>
    <row r="289" spans="1:30" x14ac:dyDescent="0.25">
      <c r="A289" s="9" t="s">
        <v>21</v>
      </c>
      <c r="B289" s="9" t="s">
        <v>581</v>
      </c>
      <c r="C289" s="9" t="s">
        <v>581</v>
      </c>
      <c r="D289" s="29" t="s">
        <v>36</v>
      </c>
      <c r="E289" s="11" t="s">
        <v>37</v>
      </c>
      <c r="F289" s="29" t="s">
        <v>36</v>
      </c>
      <c r="G289" s="11" t="s">
        <v>38</v>
      </c>
      <c r="H289" s="28">
        <v>21101</v>
      </c>
      <c r="I289" s="69" t="s">
        <v>277</v>
      </c>
      <c r="J289" s="70" t="s">
        <v>588</v>
      </c>
      <c r="K289" s="65" t="s">
        <v>589</v>
      </c>
      <c r="L289" s="61"/>
      <c r="M289" s="64"/>
      <c r="N289" s="33" t="s">
        <v>43</v>
      </c>
      <c r="O289" s="62">
        <v>3</v>
      </c>
      <c r="P289" s="101">
        <v>49.520399999999995</v>
      </c>
      <c r="Q289" s="61" t="s">
        <v>44</v>
      </c>
      <c r="R289" s="79">
        <f t="shared" si="8"/>
        <v>148.56119999999999</v>
      </c>
      <c r="S289" s="63">
        <v>0</v>
      </c>
      <c r="T289" s="63">
        <v>0</v>
      </c>
      <c r="U289" s="63">
        <v>0</v>
      </c>
      <c r="V289" s="96">
        <v>0</v>
      </c>
      <c r="W289" s="96">
        <v>0</v>
      </c>
      <c r="X289" s="96">
        <v>0</v>
      </c>
      <c r="Y289" s="96">
        <v>0</v>
      </c>
      <c r="Z289" s="30">
        <f>O289*P289</f>
        <v>148.56119999999999</v>
      </c>
      <c r="AA289" s="54">
        <v>0</v>
      </c>
      <c r="AB289" s="54">
        <v>0</v>
      </c>
      <c r="AC289" s="54">
        <v>0</v>
      </c>
      <c r="AD289" s="54">
        <v>0</v>
      </c>
    </row>
    <row r="290" spans="1:30" x14ac:dyDescent="0.25">
      <c r="A290" s="9" t="s">
        <v>21</v>
      </c>
      <c r="B290" s="9" t="s">
        <v>581</v>
      </c>
      <c r="C290" s="9" t="s">
        <v>581</v>
      </c>
      <c r="D290" s="29" t="s">
        <v>36</v>
      </c>
      <c r="E290" s="11" t="s">
        <v>37</v>
      </c>
      <c r="F290" s="29" t="s">
        <v>36</v>
      </c>
      <c r="G290" s="11" t="s">
        <v>38</v>
      </c>
      <c r="H290" s="28">
        <v>21101</v>
      </c>
      <c r="I290" s="69" t="s">
        <v>277</v>
      </c>
      <c r="J290" s="70" t="s">
        <v>278</v>
      </c>
      <c r="K290" s="65" t="s">
        <v>279</v>
      </c>
      <c r="L290" s="61"/>
      <c r="M290" s="64"/>
      <c r="N290" s="33" t="s">
        <v>73</v>
      </c>
      <c r="O290" s="62">
        <v>23</v>
      </c>
      <c r="P290" s="101">
        <v>106.90559999999999</v>
      </c>
      <c r="Q290" s="61" t="s">
        <v>44</v>
      </c>
      <c r="R290" s="79">
        <f t="shared" si="8"/>
        <v>2458.8287999999998</v>
      </c>
      <c r="S290" s="63">
        <v>0</v>
      </c>
      <c r="T290" s="63">
        <v>0</v>
      </c>
      <c r="U290" s="63">
        <v>0</v>
      </c>
      <c r="V290" s="96">
        <v>0</v>
      </c>
      <c r="W290" s="96">
        <v>0</v>
      </c>
      <c r="X290" s="96">
        <v>0</v>
      </c>
      <c r="Y290" s="96">
        <v>0</v>
      </c>
      <c r="Z290" s="30">
        <f>O290*P290</f>
        <v>2458.8287999999998</v>
      </c>
      <c r="AA290" s="54">
        <v>0</v>
      </c>
      <c r="AB290" s="54">
        <v>0</v>
      </c>
      <c r="AC290" s="54">
        <v>0</v>
      </c>
      <c r="AD290" s="54">
        <v>0</v>
      </c>
    </row>
    <row r="291" spans="1:30" x14ac:dyDescent="0.25">
      <c r="A291" s="9" t="s">
        <v>21</v>
      </c>
      <c r="B291" s="9" t="s">
        <v>581</v>
      </c>
      <c r="C291" s="9" t="s">
        <v>581</v>
      </c>
      <c r="D291" s="29" t="s">
        <v>36</v>
      </c>
      <c r="E291" s="11" t="s">
        <v>37</v>
      </c>
      <c r="F291" s="29" t="s">
        <v>36</v>
      </c>
      <c r="G291" s="11" t="s">
        <v>38</v>
      </c>
      <c r="H291" s="28">
        <v>21101</v>
      </c>
      <c r="I291" s="69" t="s">
        <v>277</v>
      </c>
      <c r="J291" s="70" t="s">
        <v>315</v>
      </c>
      <c r="K291" s="65" t="s">
        <v>316</v>
      </c>
      <c r="L291" s="61"/>
      <c r="M291" s="64"/>
      <c r="N291" s="33" t="s">
        <v>73</v>
      </c>
      <c r="O291" s="62">
        <v>3</v>
      </c>
      <c r="P291" s="101">
        <v>192.37439999999998</v>
      </c>
      <c r="Q291" s="61" t="s">
        <v>44</v>
      </c>
      <c r="R291" s="79">
        <f t="shared" si="8"/>
        <v>577.1232</v>
      </c>
      <c r="S291" s="63">
        <v>0</v>
      </c>
      <c r="T291" s="63">
        <v>0</v>
      </c>
      <c r="U291" s="63">
        <v>0</v>
      </c>
      <c r="V291" s="96">
        <v>0</v>
      </c>
      <c r="W291" s="96">
        <v>0</v>
      </c>
      <c r="X291" s="96">
        <v>0</v>
      </c>
      <c r="Y291" s="96">
        <v>0</v>
      </c>
      <c r="Z291" s="30">
        <f>O291*P291</f>
        <v>577.1232</v>
      </c>
      <c r="AA291" s="54">
        <v>0</v>
      </c>
      <c r="AB291" s="54">
        <v>0</v>
      </c>
      <c r="AC291" s="54">
        <v>0</v>
      </c>
      <c r="AD291" s="54">
        <v>0</v>
      </c>
    </row>
    <row r="292" spans="1:30" s="41" customFormat="1" x14ac:dyDescent="0.25">
      <c r="A292" s="9" t="s">
        <v>21</v>
      </c>
      <c r="B292" s="9" t="s">
        <v>581</v>
      </c>
      <c r="C292" s="9" t="s">
        <v>581</v>
      </c>
      <c r="D292" s="29" t="s">
        <v>36</v>
      </c>
      <c r="E292" s="11" t="s">
        <v>37</v>
      </c>
      <c r="F292" s="29" t="s">
        <v>36</v>
      </c>
      <c r="G292" s="11" t="s">
        <v>38</v>
      </c>
      <c r="H292" s="28">
        <v>21101</v>
      </c>
      <c r="I292" s="69" t="s">
        <v>277</v>
      </c>
      <c r="J292" s="70" t="s">
        <v>477</v>
      </c>
      <c r="K292" s="65" t="s">
        <v>478</v>
      </c>
      <c r="L292" s="61"/>
      <c r="M292" s="64"/>
      <c r="N292" s="33" t="s">
        <v>73</v>
      </c>
      <c r="O292" s="62">
        <v>1</v>
      </c>
      <c r="P292" s="101">
        <v>196.34159999999997</v>
      </c>
      <c r="Q292" s="61" t="s">
        <v>44</v>
      </c>
      <c r="R292" s="79">
        <f t="shared" si="8"/>
        <v>196.34159999999997</v>
      </c>
      <c r="S292" s="63">
        <v>0</v>
      </c>
      <c r="T292" s="63">
        <v>0</v>
      </c>
      <c r="U292" s="63">
        <v>0</v>
      </c>
      <c r="V292" s="96">
        <v>0</v>
      </c>
      <c r="W292" s="96">
        <v>0</v>
      </c>
      <c r="X292" s="96">
        <v>0</v>
      </c>
      <c r="Y292" s="96">
        <v>0</v>
      </c>
      <c r="Z292" s="30">
        <f>O292*P292</f>
        <v>196.34159999999997</v>
      </c>
      <c r="AA292" s="56">
        <v>0</v>
      </c>
      <c r="AB292" s="56">
        <v>0</v>
      </c>
      <c r="AC292" s="56">
        <v>0</v>
      </c>
      <c r="AD292" s="56">
        <v>0</v>
      </c>
    </row>
    <row r="293" spans="1:30" ht="25.5" x14ac:dyDescent="0.25">
      <c r="A293" s="9" t="s">
        <v>21</v>
      </c>
      <c r="B293" s="9" t="s">
        <v>581</v>
      </c>
      <c r="C293" s="9" t="s">
        <v>581</v>
      </c>
      <c r="D293" s="29" t="s">
        <v>36</v>
      </c>
      <c r="E293" s="11" t="s">
        <v>37</v>
      </c>
      <c r="F293" s="29" t="s">
        <v>36</v>
      </c>
      <c r="G293" s="11" t="s">
        <v>38</v>
      </c>
      <c r="H293" s="28">
        <v>21101</v>
      </c>
      <c r="I293" s="69" t="s">
        <v>277</v>
      </c>
      <c r="J293" s="70" t="s">
        <v>590</v>
      </c>
      <c r="K293" s="65" t="s">
        <v>591</v>
      </c>
      <c r="L293" s="61"/>
      <c r="M293" s="64"/>
      <c r="N293" s="33" t="s">
        <v>43</v>
      </c>
      <c r="O293" s="62">
        <v>11</v>
      </c>
      <c r="P293" s="101">
        <v>106.61559999999999</v>
      </c>
      <c r="Q293" s="61" t="s">
        <v>44</v>
      </c>
      <c r="R293" s="79">
        <f t="shared" si="8"/>
        <v>1172.7715999999998</v>
      </c>
      <c r="S293" s="63">
        <v>0</v>
      </c>
      <c r="T293" s="63">
        <v>0</v>
      </c>
      <c r="U293" s="63">
        <v>0</v>
      </c>
      <c r="V293" s="96">
        <v>0</v>
      </c>
      <c r="W293" s="96">
        <v>0</v>
      </c>
      <c r="X293" s="96">
        <v>0</v>
      </c>
      <c r="Y293" s="96">
        <v>0</v>
      </c>
      <c r="Z293" s="30">
        <f>O293*P293</f>
        <v>1172.7715999999998</v>
      </c>
      <c r="AA293" s="30">
        <v>0</v>
      </c>
      <c r="AB293" s="30">
        <v>0</v>
      </c>
      <c r="AC293" s="30">
        <v>0</v>
      </c>
      <c r="AD293" s="30">
        <v>0</v>
      </c>
    </row>
    <row r="294" spans="1:30" ht="25.5" x14ac:dyDescent="0.25">
      <c r="A294" s="9" t="s">
        <v>21</v>
      </c>
      <c r="B294" s="9" t="s">
        <v>581</v>
      </c>
      <c r="C294" s="9" t="s">
        <v>581</v>
      </c>
      <c r="D294" s="29" t="s">
        <v>36</v>
      </c>
      <c r="E294" s="11" t="s">
        <v>37</v>
      </c>
      <c r="F294" s="29" t="s">
        <v>36</v>
      </c>
      <c r="G294" s="11" t="s">
        <v>38</v>
      </c>
      <c r="H294" s="28">
        <v>21101</v>
      </c>
      <c r="I294" s="69" t="s">
        <v>277</v>
      </c>
      <c r="J294" s="70" t="s">
        <v>592</v>
      </c>
      <c r="K294" s="65" t="s">
        <v>593</v>
      </c>
      <c r="L294" s="61"/>
      <c r="M294" s="64"/>
      <c r="N294" s="33" t="s">
        <v>73</v>
      </c>
      <c r="O294" s="62">
        <v>2</v>
      </c>
      <c r="P294" s="101">
        <v>249.00559999999999</v>
      </c>
      <c r="Q294" s="61" t="s">
        <v>44</v>
      </c>
      <c r="R294" s="79">
        <f t="shared" si="8"/>
        <v>498.01119999999997</v>
      </c>
      <c r="S294" s="63">
        <v>0</v>
      </c>
      <c r="T294" s="63">
        <v>0</v>
      </c>
      <c r="U294" s="63">
        <v>0</v>
      </c>
      <c r="V294" s="96">
        <v>0</v>
      </c>
      <c r="W294" s="96">
        <v>0</v>
      </c>
      <c r="X294" s="96">
        <v>0</v>
      </c>
      <c r="Y294" s="96">
        <v>0</v>
      </c>
      <c r="Z294" s="30">
        <f>O294*P294</f>
        <v>498.01119999999997</v>
      </c>
      <c r="AA294" s="30">
        <v>0</v>
      </c>
      <c r="AB294" s="30">
        <v>0</v>
      </c>
      <c r="AC294" s="30">
        <v>0</v>
      </c>
      <c r="AD294" s="30">
        <v>0</v>
      </c>
    </row>
    <row r="295" spans="1:30" x14ac:dyDescent="0.25">
      <c r="A295" s="9" t="s">
        <v>21</v>
      </c>
      <c r="B295" s="9" t="s">
        <v>581</v>
      </c>
      <c r="C295" s="9" t="s">
        <v>581</v>
      </c>
      <c r="D295" s="29" t="s">
        <v>36</v>
      </c>
      <c r="E295" s="11" t="s">
        <v>37</v>
      </c>
      <c r="F295" s="29" t="s">
        <v>36</v>
      </c>
      <c r="G295" s="11" t="s">
        <v>38</v>
      </c>
      <c r="H295" s="28">
        <v>21101</v>
      </c>
      <c r="I295" s="69" t="s">
        <v>277</v>
      </c>
      <c r="J295" s="70" t="s">
        <v>305</v>
      </c>
      <c r="K295" s="65" t="s">
        <v>306</v>
      </c>
      <c r="L295" s="61"/>
      <c r="M295" s="64"/>
      <c r="N295" s="33" t="s">
        <v>51</v>
      </c>
      <c r="O295" s="62">
        <v>10</v>
      </c>
      <c r="P295" s="101">
        <v>68.996799999999993</v>
      </c>
      <c r="Q295" s="61" t="s">
        <v>44</v>
      </c>
      <c r="R295" s="79">
        <f t="shared" si="8"/>
        <v>689.96799999999996</v>
      </c>
      <c r="S295" s="63">
        <v>0</v>
      </c>
      <c r="T295" s="63">
        <v>0</v>
      </c>
      <c r="U295" s="63">
        <v>0</v>
      </c>
      <c r="V295" s="96">
        <v>0</v>
      </c>
      <c r="W295" s="96">
        <v>0</v>
      </c>
      <c r="X295" s="96">
        <v>0</v>
      </c>
      <c r="Y295" s="96">
        <v>0</v>
      </c>
      <c r="Z295" s="30">
        <f>O295*P295</f>
        <v>689.96799999999996</v>
      </c>
      <c r="AA295" s="30">
        <v>0</v>
      </c>
      <c r="AB295" s="30">
        <v>0</v>
      </c>
      <c r="AC295" s="30">
        <v>0</v>
      </c>
      <c r="AD295" s="30">
        <v>0</v>
      </c>
    </row>
    <row r="296" spans="1:30" ht="25.5" x14ac:dyDescent="0.25">
      <c r="A296" s="9" t="s">
        <v>21</v>
      </c>
      <c r="B296" s="9" t="s">
        <v>581</v>
      </c>
      <c r="C296" s="9" t="s">
        <v>581</v>
      </c>
      <c r="D296" s="29" t="s">
        <v>36</v>
      </c>
      <c r="E296" s="11" t="s">
        <v>37</v>
      </c>
      <c r="F296" s="29" t="s">
        <v>36</v>
      </c>
      <c r="G296" s="11" t="s">
        <v>38</v>
      </c>
      <c r="H296" s="28">
        <v>21101</v>
      </c>
      <c r="I296" s="69" t="s">
        <v>277</v>
      </c>
      <c r="J296" s="70" t="s">
        <v>594</v>
      </c>
      <c r="K296" s="65" t="s">
        <v>595</v>
      </c>
      <c r="L296" s="61"/>
      <c r="M296" s="64"/>
      <c r="N296" s="33" t="s">
        <v>43</v>
      </c>
      <c r="O296" s="62">
        <v>5</v>
      </c>
      <c r="P296" s="101">
        <v>88.600799999999992</v>
      </c>
      <c r="Q296" s="61" t="s">
        <v>44</v>
      </c>
      <c r="R296" s="79">
        <f t="shared" si="8"/>
        <v>443.00399999999996</v>
      </c>
      <c r="S296" s="63">
        <v>0</v>
      </c>
      <c r="T296" s="63">
        <v>0</v>
      </c>
      <c r="U296" s="63">
        <v>0</v>
      </c>
      <c r="V296" s="96">
        <v>0</v>
      </c>
      <c r="W296" s="96">
        <v>0</v>
      </c>
      <c r="X296" s="96">
        <v>0</v>
      </c>
      <c r="Y296" s="96">
        <v>0</v>
      </c>
      <c r="Z296" s="30">
        <f>O296*P296</f>
        <v>443.00399999999996</v>
      </c>
      <c r="AA296" s="30">
        <v>0</v>
      </c>
      <c r="AB296" s="30">
        <v>0</v>
      </c>
      <c r="AC296" s="30">
        <v>0</v>
      </c>
      <c r="AD296" s="30">
        <v>0</v>
      </c>
    </row>
    <row r="297" spans="1:30" ht="25.5" x14ac:dyDescent="0.25">
      <c r="A297" s="9" t="s">
        <v>21</v>
      </c>
      <c r="B297" s="9" t="s">
        <v>581</v>
      </c>
      <c r="C297" s="9" t="s">
        <v>581</v>
      </c>
      <c r="D297" s="29" t="s">
        <v>36</v>
      </c>
      <c r="E297" s="11" t="s">
        <v>37</v>
      </c>
      <c r="F297" s="29" t="s">
        <v>36</v>
      </c>
      <c r="G297" s="11" t="s">
        <v>38</v>
      </c>
      <c r="H297" s="28">
        <v>21101</v>
      </c>
      <c r="I297" s="69" t="s">
        <v>277</v>
      </c>
      <c r="J297" s="70" t="s">
        <v>328</v>
      </c>
      <c r="K297" s="65" t="s">
        <v>596</v>
      </c>
      <c r="L297" s="61"/>
      <c r="M297" s="64"/>
      <c r="N297" s="33" t="s">
        <v>43</v>
      </c>
      <c r="O297" s="62">
        <v>5</v>
      </c>
      <c r="P297" s="101">
        <v>24.997999999999998</v>
      </c>
      <c r="Q297" s="61" t="s">
        <v>44</v>
      </c>
      <c r="R297" s="79">
        <f t="shared" si="8"/>
        <v>124.98999999999998</v>
      </c>
      <c r="S297" s="63">
        <v>0</v>
      </c>
      <c r="T297" s="63">
        <v>0</v>
      </c>
      <c r="U297" s="63">
        <v>0</v>
      </c>
      <c r="V297" s="96">
        <v>0</v>
      </c>
      <c r="W297" s="96">
        <v>0</v>
      </c>
      <c r="X297" s="96">
        <v>0</v>
      </c>
      <c r="Y297" s="96">
        <v>0</v>
      </c>
      <c r="Z297" s="30">
        <f>O297*P297</f>
        <v>124.98999999999998</v>
      </c>
      <c r="AA297" s="30">
        <v>0</v>
      </c>
      <c r="AB297" s="30">
        <v>0</v>
      </c>
      <c r="AC297" s="30">
        <v>0</v>
      </c>
      <c r="AD297" s="30">
        <v>0</v>
      </c>
    </row>
    <row r="298" spans="1:30" x14ac:dyDescent="0.25">
      <c r="A298" s="9" t="s">
        <v>21</v>
      </c>
      <c r="B298" s="9" t="s">
        <v>581</v>
      </c>
      <c r="C298" s="9" t="s">
        <v>581</v>
      </c>
      <c r="D298" s="29" t="s">
        <v>36</v>
      </c>
      <c r="E298" s="11" t="s">
        <v>37</v>
      </c>
      <c r="F298" s="29" t="s">
        <v>36</v>
      </c>
      <c r="G298" s="11" t="s">
        <v>38</v>
      </c>
      <c r="H298" s="28">
        <v>21101</v>
      </c>
      <c r="I298" s="69" t="s">
        <v>277</v>
      </c>
      <c r="J298" s="70" t="s">
        <v>285</v>
      </c>
      <c r="K298" s="65" t="s">
        <v>286</v>
      </c>
      <c r="L298" s="61"/>
      <c r="M298" s="64"/>
      <c r="N298" s="33" t="s">
        <v>43</v>
      </c>
      <c r="O298" s="62">
        <v>60</v>
      </c>
      <c r="P298" s="101">
        <v>3.8163999999999998</v>
      </c>
      <c r="Q298" s="61" t="s">
        <v>44</v>
      </c>
      <c r="R298" s="79">
        <f t="shared" si="8"/>
        <v>228.98399999999998</v>
      </c>
      <c r="S298" s="63">
        <v>0</v>
      </c>
      <c r="T298" s="63">
        <v>0</v>
      </c>
      <c r="U298" s="63">
        <v>0</v>
      </c>
      <c r="V298" s="96">
        <v>0</v>
      </c>
      <c r="W298" s="96">
        <v>0</v>
      </c>
      <c r="X298" s="96">
        <v>0</v>
      </c>
      <c r="Y298" s="96">
        <v>0</v>
      </c>
      <c r="Z298" s="30">
        <f>O298*P298</f>
        <v>228.98399999999998</v>
      </c>
      <c r="AA298" s="30">
        <v>0</v>
      </c>
      <c r="AB298" s="30">
        <v>0</v>
      </c>
      <c r="AC298" s="30">
        <v>0</v>
      </c>
      <c r="AD298" s="30">
        <v>0</v>
      </c>
    </row>
    <row r="299" spans="1:30" x14ac:dyDescent="0.25">
      <c r="A299" s="9" t="s">
        <v>21</v>
      </c>
      <c r="B299" s="9" t="s">
        <v>581</v>
      </c>
      <c r="C299" s="9" t="s">
        <v>581</v>
      </c>
      <c r="D299" s="29" t="s">
        <v>36</v>
      </c>
      <c r="E299" s="11" t="s">
        <v>37</v>
      </c>
      <c r="F299" s="29" t="s">
        <v>36</v>
      </c>
      <c r="G299" s="11" t="s">
        <v>38</v>
      </c>
      <c r="H299" s="28">
        <v>21101</v>
      </c>
      <c r="I299" s="69" t="s">
        <v>277</v>
      </c>
      <c r="J299" s="70" t="s">
        <v>597</v>
      </c>
      <c r="K299" s="65" t="s">
        <v>598</v>
      </c>
      <c r="L299" s="61"/>
      <c r="M299" s="64"/>
      <c r="N299" s="33" t="s">
        <v>51</v>
      </c>
      <c r="O299" s="62">
        <v>10</v>
      </c>
      <c r="P299" s="101">
        <v>10.231199999999999</v>
      </c>
      <c r="Q299" s="61" t="s">
        <v>44</v>
      </c>
      <c r="R299" s="79">
        <f t="shared" si="8"/>
        <v>102.312</v>
      </c>
      <c r="S299" s="63">
        <v>0</v>
      </c>
      <c r="T299" s="63">
        <v>0</v>
      </c>
      <c r="U299" s="63">
        <v>0</v>
      </c>
      <c r="V299" s="96">
        <v>0</v>
      </c>
      <c r="W299" s="96">
        <v>0</v>
      </c>
      <c r="X299" s="96">
        <v>0</v>
      </c>
      <c r="Y299" s="96">
        <v>0</v>
      </c>
      <c r="Z299" s="30">
        <f>O299*P299</f>
        <v>102.312</v>
      </c>
      <c r="AA299" s="30">
        <v>0</v>
      </c>
      <c r="AB299" s="30">
        <v>0</v>
      </c>
      <c r="AC299" s="30">
        <v>0</v>
      </c>
      <c r="AD299" s="30">
        <v>0</v>
      </c>
    </row>
    <row r="300" spans="1:30" x14ac:dyDescent="0.25">
      <c r="A300" s="9" t="s">
        <v>21</v>
      </c>
      <c r="B300" s="9" t="s">
        <v>581</v>
      </c>
      <c r="C300" s="9" t="s">
        <v>581</v>
      </c>
      <c r="D300" s="29" t="s">
        <v>36</v>
      </c>
      <c r="E300" s="11" t="s">
        <v>37</v>
      </c>
      <c r="F300" s="29" t="s">
        <v>36</v>
      </c>
      <c r="G300" s="11" t="s">
        <v>38</v>
      </c>
      <c r="H300" s="28">
        <v>21101</v>
      </c>
      <c r="I300" s="69" t="s">
        <v>277</v>
      </c>
      <c r="J300" s="70" t="s">
        <v>280</v>
      </c>
      <c r="K300" s="65" t="s">
        <v>281</v>
      </c>
      <c r="L300" s="61"/>
      <c r="M300" s="64"/>
      <c r="N300" s="33" t="s">
        <v>51</v>
      </c>
      <c r="O300" s="62">
        <v>10</v>
      </c>
      <c r="P300" s="101">
        <v>9.0827999999999989</v>
      </c>
      <c r="Q300" s="61" t="s">
        <v>44</v>
      </c>
      <c r="R300" s="79">
        <f t="shared" si="8"/>
        <v>90.827999999999989</v>
      </c>
      <c r="S300" s="63">
        <v>0</v>
      </c>
      <c r="T300" s="63">
        <v>0</v>
      </c>
      <c r="U300" s="63">
        <v>0</v>
      </c>
      <c r="V300" s="96">
        <v>0</v>
      </c>
      <c r="W300" s="96">
        <v>0</v>
      </c>
      <c r="X300" s="96">
        <v>0</v>
      </c>
      <c r="Y300" s="96">
        <v>0</v>
      </c>
      <c r="Z300" s="30">
        <f>O300*P300</f>
        <v>90.827999999999989</v>
      </c>
      <c r="AA300" s="30">
        <v>0</v>
      </c>
      <c r="AB300" s="30">
        <v>0</v>
      </c>
      <c r="AC300" s="30">
        <v>0</v>
      </c>
      <c r="AD300" s="30">
        <v>0</v>
      </c>
    </row>
    <row r="301" spans="1:30" x14ac:dyDescent="0.25">
      <c r="A301" s="9" t="s">
        <v>21</v>
      </c>
      <c r="B301" s="9" t="s">
        <v>581</v>
      </c>
      <c r="C301" s="9" t="s">
        <v>581</v>
      </c>
      <c r="D301" s="29" t="s">
        <v>36</v>
      </c>
      <c r="E301" s="11" t="s">
        <v>37</v>
      </c>
      <c r="F301" s="29" t="s">
        <v>36</v>
      </c>
      <c r="G301" s="11" t="s">
        <v>38</v>
      </c>
      <c r="H301" s="28">
        <v>21101</v>
      </c>
      <c r="I301" s="69" t="s">
        <v>277</v>
      </c>
      <c r="J301" s="70" t="s">
        <v>599</v>
      </c>
      <c r="K301" s="65" t="s">
        <v>600</v>
      </c>
      <c r="L301" s="61"/>
      <c r="M301" s="64"/>
      <c r="N301" s="33" t="s">
        <v>51</v>
      </c>
      <c r="O301" s="62">
        <v>1</v>
      </c>
      <c r="P301" s="101">
        <v>36.389199999999995</v>
      </c>
      <c r="Q301" s="61" t="s">
        <v>44</v>
      </c>
      <c r="R301" s="79">
        <f t="shared" si="8"/>
        <v>36.389199999999995</v>
      </c>
      <c r="S301" s="63">
        <v>0</v>
      </c>
      <c r="T301" s="63">
        <v>0</v>
      </c>
      <c r="U301" s="63">
        <v>0</v>
      </c>
      <c r="V301" s="96">
        <v>0</v>
      </c>
      <c r="W301" s="96">
        <v>0</v>
      </c>
      <c r="X301" s="96">
        <v>0</v>
      </c>
      <c r="Y301" s="96">
        <v>0</v>
      </c>
      <c r="Z301" s="30">
        <f>O301*P301</f>
        <v>36.389199999999995</v>
      </c>
      <c r="AA301" s="30">
        <v>0</v>
      </c>
      <c r="AB301" s="30">
        <v>0</v>
      </c>
      <c r="AC301" s="30">
        <v>0</v>
      </c>
      <c r="AD301" s="30">
        <v>0</v>
      </c>
    </row>
    <row r="302" spans="1:30" x14ac:dyDescent="0.25">
      <c r="A302" s="9" t="s">
        <v>21</v>
      </c>
      <c r="B302" s="9" t="s">
        <v>581</v>
      </c>
      <c r="C302" s="9" t="s">
        <v>581</v>
      </c>
      <c r="D302" s="29" t="s">
        <v>36</v>
      </c>
      <c r="E302" s="11" t="s">
        <v>37</v>
      </c>
      <c r="F302" s="29" t="s">
        <v>36</v>
      </c>
      <c r="G302" s="11" t="s">
        <v>38</v>
      </c>
      <c r="H302" s="28">
        <v>21101</v>
      </c>
      <c r="I302" s="69" t="s">
        <v>277</v>
      </c>
      <c r="J302" s="70" t="s">
        <v>601</v>
      </c>
      <c r="K302" s="65" t="s">
        <v>602</v>
      </c>
      <c r="L302" s="61"/>
      <c r="M302" s="64"/>
      <c r="N302" s="33" t="s">
        <v>73</v>
      </c>
      <c r="O302" s="62">
        <v>2</v>
      </c>
      <c r="P302" s="101">
        <v>133.21439999999998</v>
      </c>
      <c r="Q302" s="61" t="s">
        <v>44</v>
      </c>
      <c r="R302" s="79">
        <f t="shared" si="8"/>
        <v>266.42879999999997</v>
      </c>
      <c r="S302" s="63">
        <v>0</v>
      </c>
      <c r="T302" s="63">
        <v>0</v>
      </c>
      <c r="U302" s="63">
        <v>0</v>
      </c>
      <c r="V302" s="96">
        <v>0</v>
      </c>
      <c r="W302" s="96">
        <v>0</v>
      </c>
      <c r="X302" s="96">
        <v>0</v>
      </c>
      <c r="Y302" s="96">
        <v>0</v>
      </c>
      <c r="Z302" s="30">
        <f>O302*P302</f>
        <v>266.42879999999997</v>
      </c>
      <c r="AA302" s="30">
        <v>0</v>
      </c>
      <c r="AB302" s="30">
        <v>0</v>
      </c>
      <c r="AC302" s="30">
        <v>0</v>
      </c>
      <c r="AD302" s="30">
        <v>0</v>
      </c>
    </row>
    <row r="303" spans="1:30" x14ac:dyDescent="0.25">
      <c r="A303" s="9" t="s">
        <v>21</v>
      </c>
      <c r="B303" s="9" t="s">
        <v>581</v>
      </c>
      <c r="C303" s="9" t="s">
        <v>581</v>
      </c>
      <c r="D303" s="29" t="s">
        <v>36</v>
      </c>
      <c r="E303" s="11" t="s">
        <v>37</v>
      </c>
      <c r="F303" s="29" t="s">
        <v>36</v>
      </c>
      <c r="G303" s="11" t="s">
        <v>38</v>
      </c>
      <c r="H303" s="28">
        <v>21101</v>
      </c>
      <c r="I303" s="69" t="s">
        <v>277</v>
      </c>
      <c r="J303" s="70" t="s">
        <v>61</v>
      </c>
      <c r="K303" s="65" t="s">
        <v>62</v>
      </c>
      <c r="L303" s="61"/>
      <c r="M303" s="64"/>
      <c r="N303" s="33" t="s">
        <v>51</v>
      </c>
      <c r="O303" s="62">
        <v>1</v>
      </c>
      <c r="P303" s="101">
        <v>616.80679999999995</v>
      </c>
      <c r="Q303" s="61" t="s">
        <v>44</v>
      </c>
      <c r="R303" s="79">
        <f t="shared" si="8"/>
        <v>616.80679999999995</v>
      </c>
      <c r="S303" s="63">
        <v>0</v>
      </c>
      <c r="T303" s="63">
        <v>0</v>
      </c>
      <c r="U303" s="63">
        <v>0</v>
      </c>
      <c r="V303" s="96">
        <v>0</v>
      </c>
      <c r="W303" s="96">
        <v>0</v>
      </c>
      <c r="X303" s="96">
        <v>0</v>
      </c>
      <c r="Y303" s="96">
        <v>0</v>
      </c>
      <c r="Z303" s="30">
        <f>O303*P303</f>
        <v>616.80679999999995</v>
      </c>
      <c r="AA303" s="30">
        <v>0</v>
      </c>
      <c r="AB303" s="30">
        <v>0</v>
      </c>
      <c r="AC303" s="30">
        <v>0</v>
      </c>
      <c r="AD303" s="30">
        <v>0</v>
      </c>
    </row>
    <row r="304" spans="1:30" ht="38.25" x14ac:dyDescent="0.25">
      <c r="A304" s="9" t="s">
        <v>21</v>
      </c>
      <c r="B304" s="9" t="s">
        <v>581</v>
      </c>
      <c r="C304" s="9" t="s">
        <v>581</v>
      </c>
      <c r="D304" s="29" t="s">
        <v>36</v>
      </c>
      <c r="E304" s="11" t="s">
        <v>37</v>
      </c>
      <c r="F304" s="29" t="s">
        <v>36</v>
      </c>
      <c r="G304" s="11" t="s">
        <v>38</v>
      </c>
      <c r="H304" s="28">
        <v>21401</v>
      </c>
      <c r="I304" s="69" t="s">
        <v>603</v>
      </c>
      <c r="J304" s="70" t="s">
        <v>604</v>
      </c>
      <c r="K304" s="65" t="s">
        <v>605</v>
      </c>
      <c r="L304" s="61"/>
      <c r="M304" s="64"/>
      <c r="N304" s="33" t="s">
        <v>43</v>
      </c>
      <c r="O304" s="62">
        <v>1</v>
      </c>
      <c r="P304" s="101">
        <v>5015</v>
      </c>
      <c r="Q304" s="61" t="s">
        <v>44</v>
      </c>
      <c r="R304" s="79">
        <f t="shared" si="8"/>
        <v>5015</v>
      </c>
      <c r="S304" s="63">
        <v>0</v>
      </c>
      <c r="T304" s="63">
        <v>0</v>
      </c>
      <c r="U304" s="63">
        <v>0</v>
      </c>
      <c r="V304" s="96">
        <v>0</v>
      </c>
      <c r="W304" s="96">
        <v>0</v>
      </c>
      <c r="X304" s="96">
        <v>0</v>
      </c>
      <c r="Y304" s="96">
        <v>0</v>
      </c>
      <c r="Z304" s="30">
        <f>O304*P304</f>
        <v>5015</v>
      </c>
      <c r="AA304" s="30">
        <v>0</v>
      </c>
      <c r="AB304" s="30">
        <v>0</v>
      </c>
      <c r="AC304" s="30">
        <v>0</v>
      </c>
      <c r="AD304" s="30">
        <v>0</v>
      </c>
    </row>
    <row r="305" spans="1:30" x14ac:dyDescent="0.25">
      <c r="A305" s="9" t="s">
        <v>21</v>
      </c>
      <c r="B305" s="9" t="s">
        <v>581</v>
      </c>
      <c r="C305" s="9" t="s">
        <v>581</v>
      </c>
      <c r="D305" s="29" t="s">
        <v>36</v>
      </c>
      <c r="E305" s="11" t="s">
        <v>37</v>
      </c>
      <c r="F305" s="29" t="s">
        <v>36</v>
      </c>
      <c r="G305" s="11" t="s">
        <v>38</v>
      </c>
      <c r="H305" s="28">
        <v>21601</v>
      </c>
      <c r="I305" s="69" t="s">
        <v>606</v>
      </c>
      <c r="J305" s="70" t="s">
        <v>607</v>
      </c>
      <c r="K305" s="65" t="s">
        <v>608</v>
      </c>
      <c r="L305" s="61"/>
      <c r="M305" s="64"/>
      <c r="N305" s="33" t="s">
        <v>43</v>
      </c>
      <c r="O305" s="62">
        <v>10</v>
      </c>
      <c r="P305" s="101">
        <v>30.159999999999997</v>
      </c>
      <c r="Q305" s="61" t="s">
        <v>44</v>
      </c>
      <c r="R305" s="79">
        <f t="shared" si="8"/>
        <v>301.59999999999997</v>
      </c>
      <c r="S305" s="63">
        <v>0</v>
      </c>
      <c r="T305" s="63">
        <v>0</v>
      </c>
      <c r="U305" s="63">
        <v>0</v>
      </c>
      <c r="V305" s="96">
        <v>0</v>
      </c>
      <c r="W305" s="96">
        <v>0</v>
      </c>
      <c r="X305" s="96">
        <v>0</v>
      </c>
      <c r="Y305" s="96">
        <v>0</v>
      </c>
      <c r="Z305" s="30">
        <f>O305*P305</f>
        <v>301.59999999999997</v>
      </c>
      <c r="AA305" s="30">
        <v>0</v>
      </c>
      <c r="AB305" s="30">
        <v>0</v>
      </c>
      <c r="AC305" s="30">
        <v>0</v>
      </c>
      <c r="AD305" s="30">
        <v>0</v>
      </c>
    </row>
    <row r="306" spans="1:30" x14ac:dyDescent="0.25">
      <c r="A306" s="9" t="s">
        <v>21</v>
      </c>
      <c r="B306" s="9" t="s">
        <v>581</v>
      </c>
      <c r="C306" s="9" t="s">
        <v>581</v>
      </c>
      <c r="D306" s="29" t="s">
        <v>36</v>
      </c>
      <c r="E306" s="11" t="s">
        <v>37</v>
      </c>
      <c r="F306" s="29" t="s">
        <v>36</v>
      </c>
      <c r="G306" s="11" t="s">
        <v>38</v>
      </c>
      <c r="H306" s="28">
        <v>21601</v>
      </c>
      <c r="I306" s="69" t="s">
        <v>606</v>
      </c>
      <c r="J306" s="70" t="s">
        <v>609</v>
      </c>
      <c r="K306" s="65" t="s">
        <v>610</v>
      </c>
      <c r="L306" s="61"/>
      <c r="M306" s="64"/>
      <c r="N306" s="33" t="s">
        <v>51</v>
      </c>
      <c r="O306" s="62">
        <v>10</v>
      </c>
      <c r="P306" s="101">
        <v>23.2</v>
      </c>
      <c r="Q306" s="61" t="s">
        <v>44</v>
      </c>
      <c r="R306" s="79">
        <f t="shared" si="8"/>
        <v>232</v>
      </c>
      <c r="S306" s="63">
        <v>0</v>
      </c>
      <c r="T306" s="63">
        <v>0</v>
      </c>
      <c r="U306" s="63">
        <v>0</v>
      </c>
      <c r="V306" s="96">
        <v>0</v>
      </c>
      <c r="W306" s="96">
        <v>0</v>
      </c>
      <c r="X306" s="96">
        <v>0</v>
      </c>
      <c r="Y306" s="96">
        <v>0</v>
      </c>
      <c r="Z306" s="30">
        <f>O306*P306</f>
        <v>232</v>
      </c>
      <c r="AA306" s="30">
        <v>0</v>
      </c>
      <c r="AB306" s="30">
        <v>0</v>
      </c>
      <c r="AC306" s="30">
        <v>0</v>
      </c>
      <c r="AD306" s="30">
        <v>0</v>
      </c>
    </row>
    <row r="307" spans="1:30" x14ac:dyDescent="0.25">
      <c r="A307" s="9" t="s">
        <v>21</v>
      </c>
      <c r="B307" s="9" t="s">
        <v>581</v>
      </c>
      <c r="C307" s="9" t="s">
        <v>581</v>
      </c>
      <c r="D307" s="29" t="s">
        <v>36</v>
      </c>
      <c r="E307" s="11" t="s">
        <v>37</v>
      </c>
      <c r="F307" s="29" t="s">
        <v>36</v>
      </c>
      <c r="G307" s="11" t="s">
        <v>38</v>
      </c>
      <c r="H307" s="28">
        <v>21601</v>
      </c>
      <c r="I307" s="69" t="s">
        <v>606</v>
      </c>
      <c r="J307" s="70" t="s">
        <v>611</v>
      </c>
      <c r="K307" s="65" t="s">
        <v>612</v>
      </c>
      <c r="L307" s="61"/>
      <c r="M307" s="64"/>
      <c r="N307" s="33" t="s">
        <v>43</v>
      </c>
      <c r="O307" s="62">
        <v>20</v>
      </c>
      <c r="P307" s="101">
        <v>22.04</v>
      </c>
      <c r="Q307" s="61" t="s">
        <v>44</v>
      </c>
      <c r="R307" s="79">
        <f t="shared" si="8"/>
        <v>440.79999999999995</v>
      </c>
      <c r="S307" s="63">
        <v>0</v>
      </c>
      <c r="T307" s="63">
        <v>0</v>
      </c>
      <c r="U307" s="63">
        <v>0</v>
      </c>
      <c r="V307" s="96">
        <v>0</v>
      </c>
      <c r="W307" s="96">
        <v>0</v>
      </c>
      <c r="X307" s="96">
        <v>0</v>
      </c>
      <c r="Y307" s="96">
        <v>0</v>
      </c>
      <c r="Z307" s="30">
        <f>O307*P307</f>
        <v>440.79999999999995</v>
      </c>
      <c r="AA307" s="30">
        <v>0</v>
      </c>
      <c r="AB307" s="30">
        <v>0</v>
      </c>
      <c r="AC307" s="30">
        <v>0</v>
      </c>
      <c r="AD307" s="30">
        <v>0</v>
      </c>
    </row>
    <row r="308" spans="1:30" ht="25.5" x14ac:dyDescent="0.25">
      <c r="A308" s="9" t="s">
        <v>21</v>
      </c>
      <c r="B308" s="9" t="s">
        <v>581</v>
      </c>
      <c r="C308" s="9" t="s">
        <v>581</v>
      </c>
      <c r="D308" s="29" t="s">
        <v>36</v>
      </c>
      <c r="E308" s="11" t="s">
        <v>37</v>
      </c>
      <c r="F308" s="29" t="s">
        <v>36</v>
      </c>
      <c r="G308" s="11" t="s">
        <v>38</v>
      </c>
      <c r="H308" s="28">
        <v>21601</v>
      </c>
      <c r="I308" s="69" t="s">
        <v>606</v>
      </c>
      <c r="J308" s="70" t="s">
        <v>613</v>
      </c>
      <c r="K308" s="65" t="s">
        <v>614</v>
      </c>
      <c r="L308" s="61"/>
      <c r="M308" s="64"/>
      <c r="N308" s="33" t="s">
        <v>43</v>
      </c>
      <c r="O308" s="62">
        <v>10</v>
      </c>
      <c r="P308" s="101">
        <v>52.199999999999996</v>
      </c>
      <c r="Q308" s="61" t="s">
        <v>44</v>
      </c>
      <c r="R308" s="79">
        <f t="shared" si="8"/>
        <v>522</v>
      </c>
      <c r="S308" s="63">
        <v>0</v>
      </c>
      <c r="T308" s="63">
        <v>0</v>
      </c>
      <c r="U308" s="63">
        <v>0</v>
      </c>
      <c r="V308" s="96">
        <v>0</v>
      </c>
      <c r="W308" s="96">
        <v>0</v>
      </c>
      <c r="X308" s="96">
        <v>0</v>
      </c>
      <c r="Y308" s="96">
        <v>0</v>
      </c>
      <c r="Z308" s="30">
        <f>O308*P308</f>
        <v>522</v>
      </c>
      <c r="AA308" s="30">
        <v>0</v>
      </c>
      <c r="AB308" s="30">
        <v>0</v>
      </c>
      <c r="AC308" s="30">
        <v>0</v>
      </c>
      <c r="AD308" s="30">
        <v>0</v>
      </c>
    </row>
    <row r="309" spans="1:30" ht="25.5" x14ac:dyDescent="0.25">
      <c r="A309" s="9" t="s">
        <v>21</v>
      </c>
      <c r="B309" s="9" t="s">
        <v>581</v>
      </c>
      <c r="C309" s="9" t="s">
        <v>581</v>
      </c>
      <c r="D309" s="29" t="s">
        <v>36</v>
      </c>
      <c r="E309" s="11" t="s">
        <v>37</v>
      </c>
      <c r="F309" s="29" t="s">
        <v>36</v>
      </c>
      <c r="G309" s="11" t="s">
        <v>38</v>
      </c>
      <c r="H309" s="28">
        <v>21601</v>
      </c>
      <c r="I309" s="69" t="s">
        <v>606</v>
      </c>
      <c r="J309" s="70" t="s">
        <v>615</v>
      </c>
      <c r="K309" s="65" t="s">
        <v>616</v>
      </c>
      <c r="L309" s="61"/>
      <c r="M309" s="64"/>
      <c r="N309" s="33" t="s">
        <v>43</v>
      </c>
      <c r="O309" s="62">
        <v>10</v>
      </c>
      <c r="P309" s="101">
        <v>37.119999999999997</v>
      </c>
      <c r="Q309" s="61" t="s">
        <v>44</v>
      </c>
      <c r="R309" s="79">
        <f t="shared" si="8"/>
        <v>371.2</v>
      </c>
      <c r="S309" s="63">
        <v>0</v>
      </c>
      <c r="T309" s="63">
        <v>0</v>
      </c>
      <c r="U309" s="63">
        <v>0</v>
      </c>
      <c r="V309" s="96">
        <v>0</v>
      </c>
      <c r="W309" s="96">
        <v>0</v>
      </c>
      <c r="X309" s="96">
        <v>0</v>
      </c>
      <c r="Y309" s="96">
        <v>0</v>
      </c>
      <c r="Z309" s="30">
        <f>O309*P309</f>
        <v>371.2</v>
      </c>
      <c r="AA309" s="30">
        <v>0</v>
      </c>
      <c r="AB309" s="30">
        <v>0</v>
      </c>
      <c r="AC309" s="30">
        <v>0</v>
      </c>
      <c r="AD309" s="30">
        <v>0</v>
      </c>
    </row>
    <row r="310" spans="1:30" x14ac:dyDescent="0.25">
      <c r="A310" s="9" t="s">
        <v>21</v>
      </c>
      <c r="B310" s="9" t="s">
        <v>581</v>
      </c>
      <c r="C310" s="9" t="s">
        <v>581</v>
      </c>
      <c r="D310" s="29" t="s">
        <v>36</v>
      </c>
      <c r="E310" s="11" t="s">
        <v>37</v>
      </c>
      <c r="F310" s="29" t="s">
        <v>36</v>
      </c>
      <c r="G310" s="11" t="s">
        <v>38</v>
      </c>
      <c r="H310" s="28">
        <v>21601</v>
      </c>
      <c r="I310" s="69" t="s">
        <v>606</v>
      </c>
      <c r="J310" s="70" t="s">
        <v>617</v>
      </c>
      <c r="K310" s="65" t="s">
        <v>618</v>
      </c>
      <c r="L310" s="61"/>
      <c r="M310" s="64"/>
      <c r="N310" s="33" t="s">
        <v>43</v>
      </c>
      <c r="O310" s="62">
        <v>6</v>
      </c>
      <c r="P310" s="101">
        <v>23.2</v>
      </c>
      <c r="Q310" s="61" t="s">
        <v>44</v>
      </c>
      <c r="R310" s="79">
        <f t="shared" si="8"/>
        <v>139.19999999999999</v>
      </c>
      <c r="S310" s="63">
        <v>0</v>
      </c>
      <c r="T310" s="63">
        <v>0</v>
      </c>
      <c r="U310" s="63">
        <v>0</v>
      </c>
      <c r="V310" s="96">
        <v>0</v>
      </c>
      <c r="W310" s="96">
        <v>0</v>
      </c>
      <c r="X310" s="96">
        <v>0</v>
      </c>
      <c r="Y310" s="96">
        <v>0</v>
      </c>
      <c r="Z310" s="30">
        <f>O310*P310</f>
        <v>139.19999999999999</v>
      </c>
      <c r="AA310" s="30">
        <v>0</v>
      </c>
      <c r="AB310" s="30">
        <v>0</v>
      </c>
      <c r="AC310" s="30">
        <v>0</v>
      </c>
      <c r="AD310" s="30">
        <v>0</v>
      </c>
    </row>
    <row r="311" spans="1:30" x14ac:dyDescent="0.25">
      <c r="A311" s="9" t="s">
        <v>21</v>
      </c>
      <c r="B311" s="9" t="s">
        <v>581</v>
      </c>
      <c r="C311" s="9" t="s">
        <v>581</v>
      </c>
      <c r="D311" s="29" t="s">
        <v>36</v>
      </c>
      <c r="E311" s="11" t="s">
        <v>37</v>
      </c>
      <c r="F311" s="29" t="s">
        <v>36</v>
      </c>
      <c r="G311" s="11" t="s">
        <v>38</v>
      </c>
      <c r="H311" s="28">
        <v>21601</v>
      </c>
      <c r="I311" s="69" t="s">
        <v>606</v>
      </c>
      <c r="J311" s="70" t="s">
        <v>619</v>
      </c>
      <c r="K311" s="65" t="s">
        <v>620</v>
      </c>
      <c r="L311" s="61"/>
      <c r="M311" s="64"/>
      <c r="N311" s="33" t="s">
        <v>43</v>
      </c>
      <c r="O311" s="62">
        <v>4</v>
      </c>
      <c r="P311" s="101">
        <v>44.08</v>
      </c>
      <c r="Q311" s="61" t="s">
        <v>44</v>
      </c>
      <c r="R311" s="79">
        <f t="shared" si="8"/>
        <v>176.32</v>
      </c>
      <c r="S311" s="63">
        <v>0</v>
      </c>
      <c r="T311" s="63">
        <v>0</v>
      </c>
      <c r="U311" s="63">
        <v>0</v>
      </c>
      <c r="V311" s="96">
        <v>0</v>
      </c>
      <c r="W311" s="96">
        <v>0</v>
      </c>
      <c r="X311" s="96">
        <v>0</v>
      </c>
      <c r="Y311" s="96">
        <v>0</v>
      </c>
      <c r="Z311" s="30">
        <f>O311*P311</f>
        <v>176.32</v>
      </c>
      <c r="AA311" s="30">
        <v>0</v>
      </c>
      <c r="AB311" s="30">
        <v>0</v>
      </c>
      <c r="AC311" s="30">
        <v>0</v>
      </c>
      <c r="AD311" s="30">
        <v>0</v>
      </c>
    </row>
    <row r="312" spans="1:30" x14ac:dyDescent="0.25">
      <c r="A312" s="9" t="s">
        <v>21</v>
      </c>
      <c r="B312" s="9" t="s">
        <v>581</v>
      </c>
      <c r="C312" s="9" t="s">
        <v>581</v>
      </c>
      <c r="D312" s="29" t="s">
        <v>36</v>
      </c>
      <c r="E312" s="11" t="s">
        <v>37</v>
      </c>
      <c r="F312" s="29" t="s">
        <v>36</v>
      </c>
      <c r="G312" s="11" t="s">
        <v>38</v>
      </c>
      <c r="H312" s="28">
        <v>21601</v>
      </c>
      <c r="I312" s="69" t="s">
        <v>606</v>
      </c>
      <c r="J312" s="70" t="s">
        <v>621</v>
      </c>
      <c r="K312" s="65" t="s">
        <v>622</v>
      </c>
      <c r="L312" s="61"/>
      <c r="M312" s="64"/>
      <c r="N312" s="33" t="s">
        <v>43</v>
      </c>
      <c r="O312" s="62">
        <v>2</v>
      </c>
      <c r="P312" s="101">
        <v>60.319999999999993</v>
      </c>
      <c r="Q312" s="61" t="s">
        <v>44</v>
      </c>
      <c r="R312" s="79">
        <f t="shared" si="8"/>
        <v>120.63999999999999</v>
      </c>
      <c r="S312" s="63">
        <v>0</v>
      </c>
      <c r="T312" s="63">
        <v>0</v>
      </c>
      <c r="U312" s="63">
        <v>0</v>
      </c>
      <c r="V312" s="96">
        <v>0</v>
      </c>
      <c r="W312" s="96">
        <v>0</v>
      </c>
      <c r="X312" s="96">
        <v>0</v>
      </c>
      <c r="Y312" s="96">
        <v>0</v>
      </c>
      <c r="Z312" s="30">
        <f>O312*P312</f>
        <v>120.63999999999999</v>
      </c>
      <c r="AA312" s="30">
        <v>0</v>
      </c>
      <c r="AB312" s="30">
        <v>0</v>
      </c>
      <c r="AC312" s="30">
        <v>0</v>
      </c>
      <c r="AD312" s="30">
        <v>0</v>
      </c>
    </row>
    <row r="313" spans="1:30" x14ac:dyDescent="0.25">
      <c r="A313" s="9" t="s">
        <v>21</v>
      </c>
      <c r="B313" s="9" t="s">
        <v>581</v>
      </c>
      <c r="C313" s="9" t="s">
        <v>581</v>
      </c>
      <c r="D313" s="29" t="s">
        <v>36</v>
      </c>
      <c r="E313" s="11" t="s">
        <v>37</v>
      </c>
      <c r="F313" s="29" t="s">
        <v>36</v>
      </c>
      <c r="G313" s="11" t="s">
        <v>38</v>
      </c>
      <c r="H313" s="28">
        <v>21601</v>
      </c>
      <c r="I313" s="69" t="s">
        <v>606</v>
      </c>
      <c r="J313" s="70" t="s">
        <v>623</v>
      </c>
      <c r="K313" s="65" t="s">
        <v>624</v>
      </c>
      <c r="L313" s="61"/>
      <c r="M313" s="64"/>
      <c r="N313" s="33" t="s">
        <v>43</v>
      </c>
      <c r="O313" s="62">
        <v>4</v>
      </c>
      <c r="P313" s="101">
        <v>44.08</v>
      </c>
      <c r="Q313" s="61" t="s">
        <v>44</v>
      </c>
      <c r="R313" s="79">
        <f t="shared" si="8"/>
        <v>176.32</v>
      </c>
      <c r="S313" s="63">
        <v>0</v>
      </c>
      <c r="T313" s="63">
        <v>0</v>
      </c>
      <c r="U313" s="63">
        <v>0</v>
      </c>
      <c r="V313" s="96">
        <v>0</v>
      </c>
      <c r="W313" s="96">
        <v>0</v>
      </c>
      <c r="X313" s="96">
        <v>0</v>
      </c>
      <c r="Y313" s="96">
        <v>0</v>
      </c>
      <c r="Z313" s="30">
        <f>O313*P313</f>
        <v>176.32</v>
      </c>
      <c r="AA313" s="30">
        <v>0</v>
      </c>
      <c r="AB313" s="30">
        <v>0</v>
      </c>
      <c r="AC313" s="30">
        <v>0</v>
      </c>
      <c r="AD313" s="30">
        <v>0</v>
      </c>
    </row>
    <row r="314" spans="1:30" ht="51" x14ac:dyDescent="0.25">
      <c r="A314" s="9" t="s">
        <v>21</v>
      </c>
      <c r="B314" s="9" t="s">
        <v>581</v>
      </c>
      <c r="C314" s="9" t="s">
        <v>581</v>
      </c>
      <c r="D314" s="29" t="s">
        <v>36</v>
      </c>
      <c r="E314" s="11" t="s">
        <v>37</v>
      </c>
      <c r="F314" s="29" t="s">
        <v>36</v>
      </c>
      <c r="G314" s="11" t="s">
        <v>38</v>
      </c>
      <c r="H314" s="28">
        <v>22104</v>
      </c>
      <c r="I314" s="69" t="s">
        <v>91</v>
      </c>
      <c r="J314" s="70" t="s">
        <v>558</v>
      </c>
      <c r="K314" s="65" t="s">
        <v>559</v>
      </c>
      <c r="L314" s="70"/>
      <c r="M314" s="64"/>
      <c r="N314" s="33" t="s">
        <v>625</v>
      </c>
      <c r="O314" s="62">
        <v>10</v>
      </c>
      <c r="P314" s="101">
        <v>227.3</v>
      </c>
      <c r="Q314" s="61" t="s">
        <v>44</v>
      </c>
      <c r="R314" s="79">
        <f t="shared" si="8"/>
        <v>2273</v>
      </c>
      <c r="S314" s="63">
        <v>0</v>
      </c>
      <c r="T314" s="63">
        <v>0</v>
      </c>
      <c r="U314" s="63">
        <v>0</v>
      </c>
      <c r="V314" s="96">
        <v>0</v>
      </c>
      <c r="W314" s="96">
        <v>0</v>
      </c>
      <c r="X314" s="96">
        <v>0</v>
      </c>
      <c r="Y314" s="96">
        <v>0</v>
      </c>
      <c r="Z314" s="30">
        <f>O314*P314</f>
        <v>2273</v>
      </c>
      <c r="AA314" s="30">
        <v>0</v>
      </c>
      <c r="AB314" s="30">
        <v>0</v>
      </c>
      <c r="AC314" s="30">
        <v>0</v>
      </c>
      <c r="AD314" s="30">
        <v>0</v>
      </c>
    </row>
    <row r="315" spans="1:30" ht="51" x14ac:dyDescent="0.25">
      <c r="A315" s="9" t="s">
        <v>21</v>
      </c>
      <c r="B315" s="9" t="s">
        <v>581</v>
      </c>
      <c r="C315" s="9" t="s">
        <v>581</v>
      </c>
      <c r="D315" s="29" t="s">
        <v>36</v>
      </c>
      <c r="E315" s="11" t="s">
        <v>37</v>
      </c>
      <c r="F315" s="29" t="s">
        <v>36</v>
      </c>
      <c r="G315" s="11" t="s">
        <v>38</v>
      </c>
      <c r="H315" s="28">
        <v>22104</v>
      </c>
      <c r="I315" s="69" t="s">
        <v>91</v>
      </c>
      <c r="J315" s="70" t="s">
        <v>252</v>
      </c>
      <c r="K315" s="65" t="s">
        <v>626</v>
      </c>
      <c r="L315" s="61"/>
      <c r="M315" s="64"/>
      <c r="N315" s="33" t="s">
        <v>43</v>
      </c>
      <c r="O315" s="62">
        <v>26</v>
      </c>
      <c r="P315" s="101">
        <v>30</v>
      </c>
      <c r="Q315" s="61" t="s">
        <v>44</v>
      </c>
      <c r="R315" s="79">
        <f t="shared" si="8"/>
        <v>780</v>
      </c>
      <c r="S315" s="63">
        <v>0</v>
      </c>
      <c r="T315" s="63">
        <v>0</v>
      </c>
      <c r="U315" s="63">
        <v>0</v>
      </c>
      <c r="V315" s="96">
        <v>0</v>
      </c>
      <c r="W315" s="96">
        <v>0</v>
      </c>
      <c r="X315" s="96">
        <v>0</v>
      </c>
      <c r="Y315" s="96">
        <v>0</v>
      </c>
      <c r="Z315" s="30">
        <f>O315*P315</f>
        <v>780</v>
      </c>
      <c r="AA315" s="30">
        <v>0</v>
      </c>
      <c r="AB315" s="30">
        <v>0</v>
      </c>
      <c r="AC315" s="30">
        <v>0</v>
      </c>
      <c r="AD315" s="30">
        <v>0</v>
      </c>
    </row>
    <row r="316" spans="1:30" ht="25.5" x14ac:dyDescent="0.25">
      <c r="A316" s="9" t="s">
        <v>21</v>
      </c>
      <c r="B316" s="9" t="s">
        <v>581</v>
      </c>
      <c r="C316" s="9" t="s">
        <v>581</v>
      </c>
      <c r="D316" s="29" t="s">
        <v>36</v>
      </c>
      <c r="E316" s="11" t="s">
        <v>37</v>
      </c>
      <c r="F316" s="29" t="s">
        <v>36</v>
      </c>
      <c r="G316" s="11" t="s">
        <v>38</v>
      </c>
      <c r="H316" s="28">
        <v>24601</v>
      </c>
      <c r="I316" s="69" t="s">
        <v>112</v>
      </c>
      <c r="J316" s="64" t="s">
        <v>627</v>
      </c>
      <c r="K316" s="65" t="s">
        <v>564</v>
      </c>
      <c r="L316" s="61"/>
      <c r="M316" s="64"/>
      <c r="N316" s="33" t="s">
        <v>73</v>
      </c>
      <c r="O316" s="62">
        <v>3</v>
      </c>
      <c r="P316" s="101">
        <v>100.94</v>
      </c>
      <c r="Q316" s="61" t="s">
        <v>44</v>
      </c>
      <c r="R316" s="79">
        <f t="shared" si="8"/>
        <v>302.82</v>
      </c>
      <c r="S316" s="63">
        <v>0</v>
      </c>
      <c r="T316" s="63">
        <v>0</v>
      </c>
      <c r="U316" s="63">
        <v>0</v>
      </c>
      <c r="V316" s="96">
        <v>0</v>
      </c>
      <c r="W316" s="96">
        <v>0</v>
      </c>
      <c r="X316" s="96">
        <v>0</v>
      </c>
      <c r="Y316" s="96">
        <v>0</v>
      </c>
      <c r="Z316" s="30">
        <f>O316*P316</f>
        <v>302.82</v>
      </c>
      <c r="AA316" s="30">
        <v>0</v>
      </c>
      <c r="AB316" s="30">
        <v>0</v>
      </c>
      <c r="AC316" s="30">
        <v>0</v>
      </c>
      <c r="AD316" s="30">
        <v>0</v>
      </c>
    </row>
    <row r="317" spans="1:30" ht="25.5" x14ac:dyDescent="0.25">
      <c r="A317" s="9" t="s">
        <v>21</v>
      </c>
      <c r="B317" s="9" t="s">
        <v>581</v>
      </c>
      <c r="C317" s="9" t="s">
        <v>581</v>
      </c>
      <c r="D317" s="29" t="s">
        <v>36</v>
      </c>
      <c r="E317" s="11" t="s">
        <v>37</v>
      </c>
      <c r="F317" s="29" t="s">
        <v>36</v>
      </c>
      <c r="G317" s="11" t="s">
        <v>38</v>
      </c>
      <c r="H317" s="28">
        <v>24601</v>
      </c>
      <c r="I317" s="69" t="s">
        <v>112</v>
      </c>
      <c r="J317" s="64" t="s">
        <v>561</v>
      </c>
      <c r="K317" s="65" t="s">
        <v>562</v>
      </c>
      <c r="L317" s="61"/>
      <c r="M317" s="64"/>
      <c r="N317" s="33" t="s">
        <v>73</v>
      </c>
      <c r="O317" s="62">
        <v>5</v>
      </c>
      <c r="P317" s="101">
        <v>101.03</v>
      </c>
      <c r="Q317" s="61" t="s">
        <v>44</v>
      </c>
      <c r="R317" s="79">
        <f t="shared" si="8"/>
        <v>505.15</v>
      </c>
      <c r="S317" s="63">
        <v>0</v>
      </c>
      <c r="T317" s="63">
        <v>0</v>
      </c>
      <c r="U317" s="63">
        <v>0</v>
      </c>
      <c r="V317" s="96">
        <v>0</v>
      </c>
      <c r="W317" s="96">
        <v>0</v>
      </c>
      <c r="X317" s="96">
        <v>0</v>
      </c>
      <c r="Y317" s="96">
        <v>0</v>
      </c>
      <c r="Z317" s="30">
        <f>O317*P317</f>
        <v>505.15</v>
      </c>
      <c r="AA317" s="30">
        <v>0</v>
      </c>
      <c r="AB317" s="30">
        <v>0</v>
      </c>
      <c r="AC317" s="30">
        <v>0</v>
      </c>
      <c r="AD317" s="30">
        <v>0</v>
      </c>
    </row>
    <row r="318" spans="1:30" ht="25.5" x14ac:dyDescent="0.25">
      <c r="A318" s="9" t="s">
        <v>21</v>
      </c>
      <c r="B318" s="9" t="s">
        <v>581</v>
      </c>
      <c r="C318" s="9" t="s">
        <v>581</v>
      </c>
      <c r="D318" s="11" t="s">
        <v>36</v>
      </c>
      <c r="E318" s="29" t="s">
        <v>37</v>
      </c>
      <c r="F318" s="11" t="s">
        <v>36</v>
      </c>
      <c r="G318" s="11" t="s">
        <v>38</v>
      </c>
      <c r="H318" s="28">
        <v>24601</v>
      </c>
      <c r="I318" s="64" t="s">
        <v>112</v>
      </c>
      <c r="J318" s="65" t="s">
        <v>628</v>
      </c>
      <c r="K318" s="61" t="s">
        <v>629</v>
      </c>
      <c r="L318" s="64"/>
      <c r="M318" s="71"/>
      <c r="N318" s="33" t="s">
        <v>43</v>
      </c>
      <c r="O318" s="62">
        <v>5</v>
      </c>
      <c r="P318" s="101">
        <v>105.00319999999999</v>
      </c>
      <c r="Q318" s="61" t="s">
        <v>44</v>
      </c>
      <c r="R318" s="79">
        <f t="shared" si="8"/>
        <v>525.01599999999996</v>
      </c>
      <c r="S318" s="63">
        <v>0</v>
      </c>
      <c r="T318" s="63">
        <v>0</v>
      </c>
      <c r="U318" s="63">
        <v>0</v>
      </c>
      <c r="V318" s="96">
        <v>0</v>
      </c>
      <c r="W318" s="96">
        <v>0</v>
      </c>
      <c r="X318" s="96">
        <v>0</v>
      </c>
      <c r="Y318" s="96">
        <v>0</v>
      </c>
      <c r="Z318" s="30">
        <f>O318*P318</f>
        <v>525.01599999999996</v>
      </c>
      <c r="AA318" s="30">
        <v>0</v>
      </c>
      <c r="AB318" s="30">
        <v>0</v>
      </c>
      <c r="AC318" s="30">
        <v>0</v>
      </c>
      <c r="AD318" s="30">
        <v>0</v>
      </c>
    </row>
    <row r="319" spans="1:30" ht="25.5" x14ac:dyDescent="0.25">
      <c r="A319" s="9" t="s">
        <v>21</v>
      </c>
      <c r="B319" s="9" t="s">
        <v>581</v>
      </c>
      <c r="C319" s="9" t="s">
        <v>581</v>
      </c>
      <c r="D319" s="11" t="s">
        <v>36</v>
      </c>
      <c r="E319" s="29" t="s">
        <v>37</v>
      </c>
      <c r="F319" s="11" t="s">
        <v>36</v>
      </c>
      <c r="G319" s="11" t="s">
        <v>38</v>
      </c>
      <c r="H319" s="28">
        <v>24601</v>
      </c>
      <c r="I319" s="64" t="s">
        <v>112</v>
      </c>
      <c r="J319" s="65" t="s">
        <v>630</v>
      </c>
      <c r="K319" s="61" t="s">
        <v>631</v>
      </c>
      <c r="L319" s="64"/>
      <c r="M319" s="71"/>
      <c r="N319" s="33" t="s">
        <v>43</v>
      </c>
      <c r="O319" s="62">
        <v>10</v>
      </c>
      <c r="P319" s="101">
        <v>43.001199999999997</v>
      </c>
      <c r="Q319" s="61" t="s">
        <v>44</v>
      </c>
      <c r="R319" s="79">
        <f t="shared" si="8"/>
        <v>430.01199999999994</v>
      </c>
      <c r="S319" s="63">
        <v>0</v>
      </c>
      <c r="T319" s="63">
        <v>0</v>
      </c>
      <c r="U319" s="63">
        <v>0</v>
      </c>
      <c r="V319" s="96">
        <v>0</v>
      </c>
      <c r="W319" s="96">
        <v>0</v>
      </c>
      <c r="X319" s="96">
        <v>0</v>
      </c>
      <c r="Y319" s="96">
        <v>0</v>
      </c>
      <c r="Z319" s="30">
        <f>O319*P319</f>
        <v>430.01199999999994</v>
      </c>
      <c r="AA319" s="30">
        <v>0</v>
      </c>
      <c r="AB319" s="30">
        <v>0</v>
      </c>
      <c r="AC319" s="30">
        <v>0</v>
      </c>
      <c r="AD319" s="30">
        <v>0</v>
      </c>
    </row>
    <row r="320" spans="1:30" ht="25.5" x14ac:dyDescent="0.25">
      <c r="A320" s="9" t="s">
        <v>21</v>
      </c>
      <c r="B320" s="9" t="s">
        <v>581</v>
      </c>
      <c r="C320" s="9" t="s">
        <v>581</v>
      </c>
      <c r="D320" s="11" t="s">
        <v>36</v>
      </c>
      <c r="E320" s="29" t="s">
        <v>37</v>
      </c>
      <c r="F320" s="11" t="s">
        <v>36</v>
      </c>
      <c r="G320" s="11" t="s">
        <v>38</v>
      </c>
      <c r="H320" s="28">
        <v>24601</v>
      </c>
      <c r="I320" s="64" t="s">
        <v>112</v>
      </c>
      <c r="J320" s="65" t="s">
        <v>115</v>
      </c>
      <c r="K320" s="61" t="s">
        <v>116</v>
      </c>
      <c r="L320" s="64"/>
      <c r="M320" s="71"/>
      <c r="N320" s="33" t="s">
        <v>43</v>
      </c>
      <c r="O320" s="62">
        <v>5</v>
      </c>
      <c r="P320" s="101">
        <v>115.00239999999999</v>
      </c>
      <c r="Q320" s="61" t="s">
        <v>44</v>
      </c>
      <c r="R320" s="79">
        <f t="shared" si="8"/>
        <v>575.01199999999994</v>
      </c>
      <c r="S320" s="63">
        <v>0</v>
      </c>
      <c r="T320" s="63">
        <v>0</v>
      </c>
      <c r="U320" s="63">
        <v>0</v>
      </c>
      <c r="V320" s="96">
        <v>0</v>
      </c>
      <c r="W320" s="96">
        <v>0</v>
      </c>
      <c r="X320" s="96">
        <v>0</v>
      </c>
      <c r="Y320" s="96">
        <v>0</v>
      </c>
      <c r="Z320" s="30">
        <f>O320*P320</f>
        <v>575.01199999999994</v>
      </c>
      <c r="AA320" s="30">
        <v>0</v>
      </c>
      <c r="AB320" s="30">
        <v>0</v>
      </c>
      <c r="AC320" s="30">
        <v>0</v>
      </c>
      <c r="AD320" s="30">
        <v>0</v>
      </c>
    </row>
    <row r="321" spans="1:30" ht="25.5" x14ac:dyDescent="0.25">
      <c r="A321" s="9" t="s">
        <v>21</v>
      </c>
      <c r="B321" s="9" t="s">
        <v>581</v>
      </c>
      <c r="C321" s="9" t="s">
        <v>581</v>
      </c>
      <c r="D321" s="11" t="s">
        <v>36</v>
      </c>
      <c r="E321" s="29" t="s">
        <v>37</v>
      </c>
      <c r="F321" s="11" t="s">
        <v>36</v>
      </c>
      <c r="G321" s="11" t="s">
        <v>38</v>
      </c>
      <c r="H321" s="28">
        <v>24601</v>
      </c>
      <c r="I321" s="64" t="s">
        <v>112</v>
      </c>
      <c r="J321" s="65" t="s">
        <v>115</v>
      </c>
      <c r="K321" s="61" t="s">
        <v>116</v>
      </c>
      <c r="L321" s="64"/>
      <c r="M321" s="71"/>
      <c r="N321" s="33" t="s">
        <v>43</v>
      </c>
      <c r="O321" s="62">
        <v>5</v>
      </c>
      <c r="P321" s="101">
        <v>75.005599999999987</v>
      </c>
      <c r="Q321" s="61" t="s">
        <v>44</v>
      </c>
      <c r="R321" s="79">
        <f t="shared" si="8"/>
        <v>375.02799999999991</v>
      </c>
      <c r="S321" s="63">
        <v>0</v>
      </c>
      <c r="T321" s="63">
        <v>0</v>
      </c>
      <c r="U321" s="63">
        <v>0</v>
      </c>
      <c r="V321" s="96">
        <v>0</v>
      </c>
      <c r="W321" s="96">
        <v>0</v>
      </c>
      <c r="X321" s="96">
        <v>0</v>
      </c>
      <c r="Y321" s="96">
        <v>0</v>
      </c>
      <c r="Z321" s="30">
        <f>O321*P321</f>
        <v>375.02799999999991</v>
      </c>
      <c r="AA321" s="30">
        <v>0</v>
      </c>
      <c r="AB321" s="30">
        <v>0</v>
      </c>
      <c r="AC321" s="30">
        <v>0</v>
      </c>
      <c r="AD321" s="30">
        <v>0</v>
      </c>
    </row>
    <row r="322" spans="1:30" ht="25.5" x14ac:dyDescent="0.25">
      <c r="A322" s="9" t="s">
        <v>21</v>
      </c>
      <c r="B322" s="9" t="s">
        <v>581</v>
      </c>
      <c r="C322" s="9" t="s">
        <v>581</v>
      </c>
      <c r="D322" s="11" t="s">
        <v>36</v>
      </c>
      <c r="E322" s="29" t="s">
        <v>37</v>
      </c>
      <c r="F322" s="11" t="s">
        <v>36</v>
      </c>
      <c r="G322" s="11" t="s">
        <v>38</v>
      </c>
      <c r="H322" s="28">
        <v>24601</v>
      </c>
      <c r="I322" s="64" t="s">
        <v>112</v>
      </c>
      <c r="J322" s="65" t="s">
        <v>115</v>
      </c>
      <c r="K322" s="61" t="s">
        <v>116</v>
      </c>
      <c r="L322" s="64"/>
      <c r="M322" s="71"/>
      <c r="N322" s="33" t="s">
        <v>43</v>
      </c>
      <c r="O322" s="62">
        <v>2</v>
      </c>
      <c r="P322" s="101">
        <v>201.92119999999997</v>
      </c>
      <c r="Q322" s="61" t="s">
        <v>44</v>
      </c>
      <c r="R322" s="79">
        <f t="shared" si="8"/>
        <v>403.84239999999994</v>
      </c>
      <c r="S322" s="63">
        <v>0</v>
      </c>
      <c r="T322" s="63">
        <v>0</v>
      </c>
      <c r="U322" s="63">
        <v>0</v>
      </c>
      <c r="V322" s="96">
        <v>0</v>
      </c>
      <c r="W322" s="96">
        <v>0</v>
      </c>
      <c r="X322" s="96">
        <v>0</v>
      </c>
      <c r="Y322" s="96">
        <v>0</v>
      </c>
      <c r="Z322" s="30">
        <f>O322*P322</f>
        <v>403.84239999999994</v>
      </c>
      <c r="AA322" s="30">
        <v>0</v>
      </c>
      <c r="AB322" s="30">
        <v>0</v>
      </c>
      <c r="AC322" s="30">
        <v>0</v>
      </c>
      <c r="AD322" s="30">
        <v>0</v>
      </c>
    </row>
    <row r="323" spans="1:30" ht="25.5" x14ac:dyDescent="0.25">
      <c r="A323" s="9" t="s">
        <v>21</v>
      </c>
      <c r="B323" s="9" t="s">
        <v>581</v>
      </c>
      <c r="C323" s="9" t="s">
        <v>581</v>
      </c>
      <c r="D323" s="11" t="s">
        <v>36</v>
      </c>
      <c r="E323" s="29" t="s">
        <v>37</v>
      </c>
      <c r="F323" s="11" t="s">
        <v>36</v>
      </c>
      <c r="G323" s="11" t="s">
        <v>38</v>
      </c>
      <c r="H323" s="28">
        <v>24601</v>
      </c>
      <c r="I323" s="64" t="s">
        <v>112</v>
      </c>
      <c r="J323" s="65" t="s">
        <v>115</v>
      </c>
      <c r="K323" s="61" t="s">
        <v>116</v>
      </c>
      <c r="L323" s="64"/>
      <c r="M323" s="71"/>
      <c r="N323" s="33" t="s">
        <v>43</v>
      </c>
      <c r="O323" s="62">
        <v>5</v>
      </c>
      <c r="P323" s="101">
        <v>159.00119999999998</v>
      </c>
      <c r="Q323" s="61" t="s">
        <v>44</v>
      </c>
      <c r="R323" s="79">
        <f t="shared" si="8"/>
        <v>795.00599999999986</v>
      </c>
      <c r="S323" s="63">
        <v>0</v>
      </c>
      <c r="T323" s="63">
        <v>0</v>
      </c>
      <c r="U323" s="63">
        <v>0</v>
      </c>
      <c r="V323" s="96">
        <v>0</v>
      </c>
      <c r="W323" s="96">
        <v>0</v>
      </c>
      <c r="X323" s="96">
        <v>0</v>
      </c>
      <c r="Y323" s="96">
        <v>0</v>
      </c>
      <c r="Z323" s="30">
        <f>O323*P323</f>
        <v>795.00599999999986</v>
      </c>
      <c r="AA323" s="30">
        <v>0</v>
      </c>
      <c r="AB323" s="30">
        <v>0</v>
      </c>
      <c r="AC323" s="30">
        <v>0</v>
      </c>
      <c r="AD323" s="30">
        <v>0</v>
      </c>
    </row>
    <row r="324" spans="1:30" ht="25.5" x14ac:dyDescent="0.25">
      <c r="A324" s="9" t="s">
        <v>21</v>
      </c>
      <c r="B324" s="9" t="s">
        <v>581</v>
      </c>
      <c r="C324" s="9" t="s">
        <v>581</v>
      </c>
      <c r="D324" s="11" t="s">
        <v>36</v>
      </c>
      <c r="E324" s="29" t="s">
        <v>37</v>
      </c>
      <c r="F324" s="11" t="s">
        <v>36</v>
      </c>
      <c r="G324" s="11" t="s">
        <v>38</v>
      </c>
      <c r="H324" s="28">
        <v>25301</v>
      </c>
      <c r="I324" s="64" t="s">
        <v>197</v>
      </c>
      <c r="J324" s="65" t="s">
        <v>632</v>
      </c>
      <c r="K324" s="61" t="s">
        <v>633</v>
      </c>
      <c r="L324" s="64"/>
      <c r="M324" s="71"/>
      <c r="N324" s="33" t="s">
        <v>51</v>
      </c>
      <c r="O324" s="62">
        <v>1</v>
      </c>
      <c r="P324" s="101">
        <v>135</v>
      </c>
      <c r="Q324" s="61" t="s">
        <v>44</v>
      </c>
      <c r="R324" s="79">
        <f t="shared" si="8"/>
        <v>135</v>
      </c>
      <c r="S324" s="63">
        <v>0</v>
      </c>
      <c r="T324" s="63">
        <v>0</v>
      </c>
      <c r="U324" s="63">
        <v>0</v>
      </c>
      <c r="V324" s="96">
        <v>0</v>
      </c>
      <c r="W324" s="96">
        <v>0</v>
      </c>
      <c r="X324" s="96">
        <v>0</v>
      </c>
      <c r="Y324" s="96">
        <v>0</v>
      </c>
      <c r="Z324" s="30">
        <f>O324*P324</f>
        <v>135</v>
      </c>
      <c r="AA324" s="30">
        <v>0</v>
      </c>
      <c r="AB324" s="30">
        <v>0</v>
      </c>
      <c r="AC324" s="30">
        <v>0</v>
      </c>
      <c r="AD324" s="30">
        <v>0</v>
      </c>
    </row>
    <row r="325" spans="1:30" ht="25.5" x14ac:dyDescent="0.25">
      <c r="A325" s="9" t="s">
        <v>21</v>
      </c>
      <c r="B325" s="9" t="s">
        <v>581</v>
      </c>
      <c r="C325" s="9" t="s">
        <v>581</v>
      </c>
      <c r="D325" s="11" t="s">
        <v>36</v>
      </c>
      <c r="E325" s="29" t="s">
        <v>37</v>
      </c>
      <c r="F325" s="11" t="s">
        <v>36</v>
      </c>
      <c r="G325" s="11" t="s">
        <v>38</v>
      </c>
      <c r="H325" s="28">
        <v>25301</v>
      </c>
      <c r="I325" s="64" t="s">
        <v>197</v>
      </c>
      <c r="J325" s="65" t="s">
        <v>634</v>
      </c>
      <c r="K325" s="61" t="s">
        <v>635</v>
      </c>
      <c r="L325" s="64"/>
      <c r="M325" s="71"/>
      <c r="N325" s="33" t="s">
        <v>51</v>
      </c>
      <c r="O325" s="62">
        <v>2</v>
      </c>
      <c r="P325" s="101">
        <v>27</v>
      </c>
      <c r="Q325" s="61" t="s">
        <v>44</v>
      </c>
      <c r="R325" s="79">
        <f t="shared" si="8"/>
        <v>54</v>
      </c>
      <c r="S325" s="63">
        <v>0</v>
      </c>
      <c r="T325" s="63">
        <v>0</v>
      </c>
      <c r="U325" s="63">
        <v>0</v>
      </c>
      <c r="V325" s="96">
        <v>0</v>
      </c>
      <c r="W325" s="96">
        <v>0</v>
      </c>
      <c r="X325" s="96">
        <v>0</v>
      </c>
      <c r="Y325" s="96">
        <v>0</v>
      </c>
      <c r="Z325" s="30">
        <f>O325*P325</f>
        <v>54</v>
      </c>
      <c r="AA325" s="30">
        <v>0</v>
      </c>
      <c r="AB325" s="30">
        <v>0</v>
      </c>
      <c r="AC325" s="30">
        <v>0</v>
      </c>
      <c r="AD325" s="30">
        <v>0</v>
      </c>
    </row>
    <row r="326" spans="1:30" ht="25.5" x14ac:dyDescent="0.25">
      <c r="A326" s="9" t="s">
        <v>21</v>
      </c>
      <c r="B326" s="9" t="s">
        <v>581</v>
      </c>
      <c r="C326" s="9" t="s">
        <v>581</v>
      </c>
      <c r="D326" s="11" t="s">
        <v>36</v>
      </c>
      <c r="E326" s="29" t="s">
        <v>37</v>
      </c>
      <c r="F326" s="11" t="s">
        <v>36</v>
      </c>
      <c r="G326" s="11" t="s">
        <v>38</v>
      </c>
      <c r="H326" s="28">
        <v>25301</v>
      </c>
      <c r="I326" s="64" t="s">
        <v>197</v>
      </c>
      <c r="J326" s="65" t="s">
        <v>636</v>
      </c>
      <c r="K326" s="61" t="s">
        <v>637</v>
      </c>
      <c r="L326" s="64"/>
      <c r="M326" s="71"/>
      <c r="N326" s="33" t="s">
        <v>51</v>
      </c>
      <c r="O326" s="62">
        <v>2</v>
      </c>
      <c r="P326" s="101">
        <v>235</v>
      </c>
      <c r="Q326" s="61" t="s">
        <v>44</v>
      </c>
      <c r="R326" s="79">
        <f t="shared" si="8"/>
        <v>470</v>
      </c>
      <c r="S326" s="63">
        <v>0</v>
      </c>
      <c r="T326" s="63">
        <v>0</v>
      </c>
      <c r="U326" s="63">
        <v>0</v>
      </c>
      <c r="V326" s="96">
        <v>0</v>
      </c>
      <c r="W326" s="96">
        <v>0</v>
      </c>
      <c r="X326" s="96">
        <v>0</v>
      </c>
      <c r="Y326" s="96">
        <v>0</v>
      </c>
      <c r="Z326" s="30">
        <f>O326*P326</f>
        <v>470</v>
      </c>
      <c r="AA326" s="30">
        <v>0</v>
      </c>
      <c r="AB326" s="30">
        <v>0</v>
      </c>
      <c r="AC326" s="30">
        <v>0</v>
      </c>
      <c r="AD326" s="30">
        <v>0</v>
      </c>
    </row>
    <row r="327" spans="1:30" ht="25.5" x14ac:dyDescent="0.25">
      <c r="A327" s="9" t="s">
        <v>21</v>
      </c>
      <c r="B327" s="9" t="s">
        <v>581</v>
      </c>
      <c r="C327" s="9" t="s">
        <v>581</v>
      </c>
      <c r="D327" s="11" t="s">
        <v>36</v>
      </c>
      <c r="E327" s="29" t="s">
        <v>37</v>
      </c>
      <c r="F327" s="11" t="s">
        <v>36</v>
      </c>
      <c r="G327" s="11" t="s">
        <v>38</v>
      </c>
      <c r="H327" s="28">
        <v>25301</v>
      </c>
      <c r="I327" s="64" t="s">
        <v>197</v>
      </c>
      <c r="J327" s="65" t="s">
        <v>638</v>
      </c>
      <c r="K327" s="61" t="s">
        <v>639</v>
      </c>
      <c r="L327" s="64"/>
      <c r="M327" s="71"/>
      <c r="N327" s="33" t="s">
        <v>51</v>
      </c>
      <c r="O327" s="62">
        <v>2</v>
      </c>
      <c r="P327" s="101">
        <v>48</v>
      </c>
      <c r="Q327" s="61" t="s">
        <v>44</v>
      </c>
      <c r="R327" s="79">
        <f t="shared" si="8"/>
        <v>96</v>
      </c>
      <c r="S327" s="63">
        <v>0</v>
      </c>
      <c r="T327" s="63">
        <v>0</v>
      </c>
      <c r="U327" s="63">
        <v>0</v>
      </c>
      <c r="V327" s="96">
        <v>0</v>
      </c>
      <c r="W327" s="96">
        <v>0</v>
      </c>
      <c r="X327" s="96">
        <v>0</v>
      </c>
      <c r="Y327" s="96">
        <v>0</v>
      </c>
      <c r="Z327" s="30">
        <f>O327*P327</f>
        <v>96</v>
      </c>
      <c r="AA327" s="30">
        <v>0</v>
      </c>
      <c r="AB327" s="30">
        <v>0</v>
      </c>
      <c r="AC327" s="30">
        <v>0</v>
      </c>
      <c r="AD327" s="30">
        <v>0</v>
      </c>
    </row>
    <row r="328" spans="1:30" ht="25.5" x14ac:dyDescent="0.25">
      <c r="A328" s="9" t="s">
        <v>21</v>
      </c>
      <c r="B328" s="9" t="s">
        <v>581</v>
      </c>
      <c r="C328" s="9" t="s">
        <v>581</v>
      </c>
      <c r="D328" s="11" t="s">
        <v>36</v>
      </c>
      <c r="E328" s="29" t="s">
        <v>37</v>
      </c>
      <c r="F328" s="11" t="s">
        <v>36</v>
      </c>
      <c r="G328" s="11" t="s">
        <v>38</v>
      </c>
      <c r="H328" s="28">
        <v>25301</v>
      </c>
      <c r="I328" s="64" t="s">
        <v>197</v>
      </c>
      <c r="J328" s="65" t="s">
        <v>640</v>
      </c>
      <c r="K328" s="61" t="s">
        <v>641</v>
      </c>
      <c r="L328" s="64"/>
      <c r="M328" s="71"/>
      <c r="N328" s="33" t="s">
        <v>107</v>
      </c>
      <c r="O328" s="62">
        <v>1</v>
      </c>
      <c r="P328" s="101">
        <v>143</v>
      </c>
      <c r="Q328" s="61" t="s">
        <v>44</v>
      </c>
      <c r="R328" s="79">
        <f t="shared" si="8"/>
        <v>143</v>
      </c>
      <c r="S328" s="63">
        <v>0</v>
      </c>
      <c r="T328" s="63">
        <v>0</v>
      </c>
      <c r="U328" s="63">
        <v>0</v>
      </c>
      <c r="V328" s="96">
        <v>0</v>
      </c>
      <c r="W328" s="96">
        <v>0</v>
      </c>
      <c r="X328" s="96">
        <v>0</v>
      </c>
      <c r="Y328" s="96">
        <v>0</v>
      </c>
      <c r="Z328" s="30">
        <f>O328*P328</f>
        <v>143</v>
      </c>
      <c r="AA328" s="30">
        <v>0</v>
      </c>
      <c r="AB328" s="30">
        <v>0</v>
      </c>
      <c r="AC328" s="30">
        <v>0</v>
      </c>
      <c r="AD328" s="30">
        <v>0</v>
      </c>
    </row>
    <row r="329" spans="1:30" ht="25.5" x14ac:dyDescent="0.25">
      <c r="A329" s="9" t="s">
        <v>21</v>
      </c>
      <c r="B329" s="9" t="s">
        <v>581</v>
      </c>
      <c r="C329" s="9" t="s">
        <v>581</v>
      </c>
      <c r="D329" s="11" t="s">
        <v>36</v>
      </c>
      <c r="E329" s="29" t="s">
        <v>37</v>
      </c>
      <c r="F329" s="11" t="s">
        <v>36</v>
      </c>
      <c r="G329" s="11" t="s">
        <v>38</v>
      </c>
      <c r="H329" s="28">
        <v>25301</v>
      </c>
      <c r="I329" s="64" t="s">
        <v>197</v>
      </c>
      <c r="J329" s="65" t="s">
        <v>642</v>
      </c>
      <c r="K329" s="61" t="s">
        <v>643</v>
      </c>
      <c r="L329" s="64"/>
      <c r="M329" s="71"/>
      <c r="N329" s="33" t="s">
        <v>43</v>
      </c>
      <c r="O329" s="62">
        <v>1</v>
      </c>
      <c r="P329" s="101">
        <v>140</v>
      </c>
      <c r="Q329" s="61" t="s">
        <v>44</v>
      </c>
      <c r="R329" s="79">
        <f t="shared" si="8"/>
        <v>140</v>
      </c>
      <c r="S329" s="63">
        <v>0</v>
      </c>
      <c r="T329" s="63">
        <v>0</v>
      </c>
      <c r="U329" s="63">
        <v>0</v>
      </c>
      <c r="V329" s="96">
        <v>0</v>
      </c>
      <c r="W329" s="96">
        <v>0</v>
      </c>
      <c r="X329" s="96">
        <v>0</v>
      </c>
      <c r="Y329" s="96">
        <v>0</v>
      </c>
      <c r="Z329" s="30">
        <f>O329*P329</f>
        <v>140</v>
      </c>
      <c r="AA329" s="30">
        <v>0</v>
      </c>
      <c r="AB329" s="30">
        <v>0</v>
      </c>
      <c r="AC329" s="30">
        <v>0</v>
      </c>
      <c r="AD329" s="30">
        <v>0</v>
      </c>
    </row>
    <row r="330" spans="1:30" x14ac:dyDescent="0.25">
      <c r="A330" s="9" t="s">
        <v>21</v>
      </c>
      <c r="B330" s="9" t="s">
        <v>581</v>
      </c>
      <c r="C330" s="9" t="s">
        <v>581</v>
      </c>
      <c r="D330" s="29" t="s">
        <v>36</v>
      </c>
      <c r="E330" s="11" t="s">
        <v>37</v>
      </c>
      <c r="F330" s="29" t="s">
        <v>36</v>
      </c>
      <c r="G330" s="11" t="s">
        <v>38</v>
      </c>
      <c r="H330" s="28">
        <v>27101</v>
      </c>
      <c r="I330" s="69" t="s">
        <v>644</v>
      </c>
      <c r="J330" s="64" t="s">
        <v>645</v>
      </c>
      <c r="K330" s="65" t="s">
        <v>646</v>
      </c>
      <c r="L330" s="61"/>
      <c r="M330" s="64"/>
      <c r="N330" s="33" t="s">
        <v>43</v>
      </c>
      <c r="O330" s="62">
        <v>8</v>
      </c>
      <c r="P330" s="101">
        <v>607.84</v>
      </c>
      <c r="Q330" s="61" t="s">
        <v>152</v>
      </c>
      <c r="R330" s="79">
        <f t="shared" si="8"/>
        <v>4862.72</v>
      </c>
      <c r="S330" s="63">
        <v>0</v>
      </c>
      <c r="T330" s="63">
        <v>0</v>
      </c>
      <c r="U330" s="63">
        <v>0</v>
      </c>
      <c r="V330" s="96">
        <v>0</v>
      </c>
      <c r="W330" s="96">
        <v>0</v>
      </c>
      <c r="X330" s="96">
        <v>0</v>
      </c>
      <c r="Y330" s="96">
        <v>0</v>
      </c>
      <c r="Z330" s="30">
        <f>O330*P330</f>
        <v>4862.72</v>
      </c>
      <c r="AA330" s="30">
        <v>0</v>
      </c>
      <c r="AB330" s="30">
        <v>0</v>
      </c>
      <c r="AC330" s="30">
        <v>0</v>
      </c>
      <c r="AD330" s="30">
        <v>0</v>
      </c>
    </row>
    <row r="331" spans="1:30" x14ac:dyDescent="0.25">
      <c r="A331" s="9" t="s">
        <v>21</v>
      </c>
      <c r="B331" s="9" t="s">
        <v>581</v>
      </c>
      <c r="C331" s="9" t="s">
        <v>581</v>
      </c>
      <c r="D331" s="29" t="s">
        <v>36</v>
      </c>
      <c r="E331" s="11" t="s">
        <v>37</v>
      </c>
      <c r="F331" s="29" t="s">
        <v>36</v>
      </c>
      <c r="G331" s="11" t="s">
        <v>38</v>
      </c>
      <c r="H331" s="28">
        <v>27101</v>
      </c>
      <c r="I331" s="69" t="s">
        <v>644</v>
      </c>
      <c r="J331" s="64" t="s">
        <v>647</v>
      </c>
      <c r="K331" s="65" t="s">
        <v>648</v>
      </c>
      <c r="L331" s="61"/>
      <c r="M331" s="64"/>
      <c r="N331" s="33" t="s">
        <v>43</v>
      </c>
      <c r="O331" s="62">
        <v>5</v>
      </c>
      <c r="P331" s="101">
        <v>596.20000000000005</v>
      </c>
      <c r="Q331" s="61" t="s">
        <v>152</v>
      </c>
      <c r="R331" s="79">
        <f t="shared" si="8"/>
        <v>2981</v>
      </c>
      <c r="S331" s="63">
        <v>0</v>
      </c>
      <c r="T331" s="63">
        <v>0</v>
      </c>
      <c r="U331" s="63">
        <v>0</v>
      </c>
      <c r="V331" s="96">
        <v>0</v>
      </c>
      <c r="W331" s="96">
        <v>0</v>
      </c>
      <c r="X331" s="96">
        <v>0</v>
      </c>
      <c r="Y331" s="96">
        <v>0</v>
      </c>
      <c r="Z331" s="30">
        <f>O331*P331</f>
        <v>2981</v>
      </c>
      <c r="AA331" s="30">
        <v>0</v>
      </c>
      <c r="AB331" s="30">
        <v>0</v>
      </c>
      <c r="AC331" s="30">
        <v>0</v>
      </c>
      <c r="AD331" s="30">
        <v>0</v>
      </c>
    </row>
    <row r="332" spans="1:30" x14ac:dyDescent="0.25">
      <c r="A332" s="9" t="s">
        <v>21</v>
      </c>
      <c r="B332" s="9" t="s">
        <v>581</v>
      </c>
      <c r="C332" s="9" t="s">
        <v>581</v>
      </c>
      <c r="D332" s="29" t="s">
        <v>36</v>
      </c>
      <c r="E332" s="11" t="s">
        <v>37</v>
      </c>
      <c r="F332" s="29" t="s">
        <v>36</v>
      </c>
      <c r="G332" s="11" t="s">
        <v>38</v>
      </c>
      <c r="H332" s="28">
        <v>27101</v>
      </c>
      <c r="I332" s="69" t="s">
        <v>644</v>
      </c>
      <c r="J332" s="64" t="s">
        <v>649</v>
      </c>
      <c r="K332" s="65" t="s">
        <v>650</v>
      </c>
      <c r="L332" s="61"/>
      <c r="M332" s="64"/>
      <c r="N332" s="33" t="s">
        <v>43</v>
      </c>
      <c r="O332" s="62">
        <v>8</v>
      </c>
      <c r="P332" s="101">
        <v>631.04</v>
      </c>
      <c r="Q332" s="61" t="s">
        <v>152</v>
      </c>
      <c r="R332" s="79">
        <f t="shared" si="8"/>
        <v>5048.32</v>
      </c>
      <c r="S332" s="63">
        <v>0</v>
      </c>
      <c r="T332" s="63">
        <v>0</v>
      </c>
      <c r="U332" s="63">
        <v>0</v>
      </c>
      <c r="V332" s="96">
        <v>0</v>
      </c>
      <c r="W332" s="96">
        <v>0</v>
      </c>
      <c r="X332" s="96">
        <v>0</v>
      </c>
      <c r="Y332" s="96">
        <v>0</v>
      </c>
      <c r="Z332" s="30">
        <f>O332*P332</f>
        <v>5048.32</v>
      </c>
      <c r="AA332" s="30">
        <v>0</v>
      </c>
      <c r="AB332" s="30">
        <v>0</v>
      </c>
      <c r="AC332" s="30">
        <v>0</v>
      </c>
      <c r="AD332" s="30">
        <v>0</v>
      </c>
    </row>
    <row r="333" spans="1:30" x14ac:dyDescent="0.25">
      <c r="A333" s="9" t="s">
        <v>21</v>
      </c>
      <c r="B333" s="9" t="s">
        <v>581</v>
      </c>
      <c r="C333" s="9" t="s">
        <v>581</v>
      </c>
      <c r="D333" s="29" t="s">
        <v>36</v>
      </c>
      <c r="E333" s="11" t="s">
        <v>37</v>
      </c>
      <c r="F333" s="29" t="s">
        <v>36</v>
      </c>
      <c r="G333" s="11" t="s">
        <v>38</v>
      </c>
      <c r="H333" s="28">
        <v>27101</v>
      </c>
      <c r="I333" s="69" t="s">
        <v>644</v>
      </c>
      <c r="J333" s="64" t="s">
        <v>651</v>
      </c>
      <c r="K333" s="65" t="s">
        <v>652</v>
      </c>
      <c r="L333" s="61"/>
      <c r="M333" s="64"/>
      <c r="N333" s="33" t="s">
        <v>43</v>
      </c>
      <c r="O333" s="62">
        <v>8</v>
      </c>
      <c r="P333" s="101">
        <v>643.79999999999995</v>
      </c>
      <c r="Q333" s="61" t="s">
        <v>152</v>
      </c>
      <c r="R333" s="79">
        <f t="shared" si="8"/>
        <v>5150.3999999999996</v>
      </c>
      <c r="S333" s="63">
        <v>0</v>
      </c>
      <c r="T333" s="63">
        <v>0</v>
      </c>
      <c r="U333" s="63">
        <v>0</v>
      </c>
      <c r="V333" s="96">
        <v>0</v>
      </c>
      <c r="W333" s="96">
        <v>0</v>
      </c>
      <c r="X333" s="96">
        <v>0</v>
      </c>
      <c r="Y333" s="96">
        <v>0</v>
      </c>
      <c r="Z333" s="30">
        <f>O333*P333</f>
        <v>5150.3999999999996</v>
      </c>
      <c r="AA333" s="30">
        <v>0</v>
      </c>
      <c r="AB333" s="30">
        <v>0</v>
      </c>
      <c r="AC333" s="30">
        <v>0</v>
      </c>
      <c r="AD333" s="30">
        <v>0</v>
      </c>
    </row>
    <row r="334" spans="1:30" x14ac:dyDescent="0.25">
      <c r="A334" s="9" t="s">
        <v>21</v>
      </c>
      <c r="B334" s="9" t="s">
        <v>581</v>
      </c>
      <c r="C334" s="9" t="s">
        <v>581</v>
      </c>
      <c r="D334" s="29" t="s">
        <v>36</v>
      </c>
      <c r="E334" s="11" t="s">
        <v>37</v>
      </c>
      <c r="F334" s="29" t="s">
        <v>36</v>
      </c>
      <c r="G334" s="11" t="s">
        <v>38</v>
      </c>
      <c r="H334" s="28">
        <v>27101</v>
      </c>
      <c r="I334" s="69" t="s">
        <v>644</v>
      </c>
      <c r="J334" s="64" t="s">
        <v>653</v>
      </c>
      <c r="K334" s="65" t="s">
        <v>654</v>
      </c>
      <c r="L334" s="61"/>
      <c r="M334" s="64"/>
      <c r="N334" s="33" t="s">
        <v>43</v>
      </c>
      <c r="O334" s="62">
        <v>1</v>
      </c>
      <c r="P334" s="101">
        <v>504.6</v>
      </c>
      <c r="Q334" s="61" t="s">
        <v>152</v>
      </c>
      <c r="R334" s="79">
        <f t="shared" si="8"/>
        <v>504.6</v>
      </c>
      <c r="S334" s="63">
        <v>0</v>
      </c>
      <c r="T334" s="63">
        <v>0</v>
      </c>
      <c r="U334" s="63">
        <v>0</v>
      </c>
      <c r="V334" s="96">
        <v>0</v>
      </c>
      <c r="W334" s="96">
        <v>0</v>
      </c>
      <c r="X334" s="96">
        <v>0</v>
      </c>
      <c r="Y334" s="96">
        <v>0</v>
      </c>
      <c r="Z334" s="30">
        <f>O334*P334</f>
        <v>504.6</v>
      </c>
      <c r="AA334" s="30">
        <v>0</v>
      </c>
      <c r="AB334" s="30">
        <v>0</v>
      </c>
      <c r="AC334" s="30">
        <v>0</v>
      </c>
      <c r="AD334" s="30">
        <v>0</v>
      </c>
    </row>
    <row r="335" spans="1:30" x14ac:dyDescent="0.25">
      <c r="A335" s="9" t="s">
        <v>21</v>
      </c>
      <c r="B335" s="9" t="s">
        <v>581</v>
      </c>
      <c r="C335" s="9" t="s">
        <v>581</v>
      </c>
      <c r="D335" s="29" t="s">
        <v>36</v>
      </c>
      <c r="E335" s="11" t="s">
        <v>37</v>
      </c>
      <c r="F335" s="29" t="s">
        <v>36</v>
      </c>
      <c r="G335" s="11" t="s">
        <v>38</v>
      </c>
      <c r="H335" s="28">
        <v>29101</v>
      </c>
      <c r="I335" s="69" t="s">
        <v>132</v>
      </c>
      <c r="J335" s="64" t="s">
        <v>655</v>
      </c>
      <c r="K335" s="65" t="s">
        <v>656</v>
      </c>
      <c r="L335" s="61"/>
      <c r="M335" s="64"/>
      <c r="N335" s="33" t="s">
        <v>43</v>
      </c>
      <c r="O335" s="62">
        <v>1</v>
      </c>
      <c r="P335" s="101">
        <v>794.99439999999993</v>
      </c>
      <c r="Q335" s="61" t="s">
        <v>152</v>
      </c>
      <c r="R335" s="79">
        <f t="shared" si="8"/>
        <v>794.99439999999993</v>
      </c>
      <c r="S335" s="63">
        <v>0</v>
      </c>
      <c r="T335" s="63">
        <v>0</v>
      </c>
      <c r="U335" s="63">
        <v>0</v>
      </c>
      <c r="V335" s="96">
        <v>0</v>
      </c>
      <c r="W335" s="96">
        <v>0</v>
      </c>
      <c r="X335" s="96">
        <v>0</v>
      </c>
      <c r="Y335" s="96">
        <v>0</v>
      </c>
      <c r="Z335" s="30">
        <f>O335*P335</f>
        <v>794.99439999999993</v>
      </c>
      <c r="AA335" s="30">
        <v>0</v>
      </c>
      <c r="AB335" s="30">
        <v>0</v>
      </c>
      <c r="AC335" s="30">
        <v>0</v>
      </c>
      <c r="AD335" s="30">
        <v>0</v>
      </c>
    </row>
    <row r="336" spans="1:30" x14ac:dyDescent="0.25">
      <c r="A336" s="9" t="s">
        <v>21</v>
      </c>
      <c r="B336" s="9" t="s">
        <v>581</v>
      </c>
      <c r="C336" s="9" t="s">
        <v>581</v>
      </c>
      <c r="D336" s="29" t="s">
        <v>36</v>
      </c>
      <c r="E336" s="11" t="s">
        <v>37</v>
      </c>
      <c r="F336" s="29" t="s">
        <v>36</v>
      </c>
      <c r="G336" s="11" t="s">
        <v>38</v>
      </c>
      <c r="H336" s="28">
        <v>29101</v>
      </c>
      <c r="I336" s="69" t="s">
        <v>132</v>
      </c>
      <c r="J336" s="64" t="s">
        <v>657</v>
      </c>
      <c r="K336" s="65" t="s">
        <v>658</v>
      </c>
      <c r="L336" s="61"/>
      <c r="M336" s="64"/>
      <c r="N336" s="33" t="s">
        <v>43</v>
      </c>
      <c r="O336" s="62">
        <v>1</v>
      </c>
      <c r="P336" s="101">
        <v>794.99439999999993</v>
      </c>
      <c r="Q336" s="61" t="s">
        <v>152</v>
      </c>
      <c r="R336" s="79">
        <f t="shared" si="8"/>
        <v>794.99439999999993</v>
      </c>
      <c r="S336" s="63">
        <v>0</v>
      </c>
      <c r="T336" s="63">
        <v>0</v>
      </c>
      <c r="U336" s="63">
        <v>0</v>
      </c>
      <c r="V336" s="96">
        <v>0</v>
      </c>
      <c r="W336" s="96">
        <v>0</v>
      </c>
      <c r="X336" s="96">
        <v>0</v>
      </c>
      <c r="Y336" s="96">
        <v>0</v>
      </c>
      <c r="Z336" s="30">
        <f>O336*P336</f>
        <v>794.99439999999993</v>
      </c>
      <c r="AA336" s="30">
        <v>0</v>
      </c>
      <c r="AB336" s="30">
        <v>0</v>
      </c>
      <c r="AC336" s="30">
        <v>0</v>
      </c>
      <c r="AD336" s="30">
        <v>0</v>
      </c>
    </row>
    <row r="337" spans="1:30" ht="25.5" x14ac:dyDescent="0.25">
      <c r="A337" s="9" t="s">
        <v>21</v>
      </c>
      <c r="B337" s="9" t="s">
        <v>581</v>
      </c>
      <c r="C337" s="9" t="s">
        <v>581</v>
      </c>
      <c r="D337" s="29" t="s">
        <v>36</v>
      </c>
      <c r="E337" s="11" t="s">
        <v>37</v>
      </c>
      <c r="F337" s="29">
        <v>119</v>
      </c>
      <c r="G337" s="11" t="s">
        <v>188</v>
      </c>
      <c r="H337" s="28">
        <v>25401</v>
      </c>
      <c r="I337" s="69" t="s">
        <v>190</v>
      </c>
      <c r="J337" s="64" t="s">
        <v>357</v>
      </c>
      <c r="K337" s="65" t="s">
        <v>659</v>
      </c>
      <c r="L337" s="61"/>
      <c r="M337" s="64"/>
      <c r="N337" s="33" t="s">
        <v>243</v>
      </c>
      <c r="O337" s="62">
        <v>39</v>
      </c>
      <c r="P337" s="101">
        <v>126.53279999999999</v>
      </c>
      <c r="Q337" s="61" t="s">
        <v>152</v>
      </c>
      <c r="R337" s="79">
        <f t="shared" si="8"/>
        <v>4934.7791999999999</v>
      </c>
      <c r="S337" s="63">
        <v>0</v>
      </c>
      <c r="T337" s="63">
        <v>0</v>
      </c>
      <c r="U337" s="63">
        <v>0</v>
      </c>
      <c r="V337" s="96">
        <v>0</v>
      </c>
      <c r="W337" s="96">
        <v>0</v>
      </c>
      <c r="X337" s="96">
        <v>0</v>
      </c>
      <c r="Y337" s="96">
        <v>0</v>
      </c>
      <c r="Z337" s="30">
        <f>O337*P337</f>
        <v>4934.7791999999999</v>
      </c>
      <c r="AA337" s="30">
        <v>0</v>
      </c>
      <c r="AB337" s="30">
        <v>0</v>
      </c>
      <c r="AC337" s="30">
        <v>0</v>
      </c>
      <c r="AD337" s="30">
        <v>0</v>
      </c>
    </row>
    <row r="338" spans="1:30" ht="25.5" x14ac:dyDescent="0.25">
      <c r="A338" s="9" t="s">
        <v>21</v>
      </c>
      <c r="B338" s="9" t="s">
        <v>581</v>
      </c>
      <c r="C338" s="9" t="s">
        <v>581</v>
      </c>
      <c r="D338" s="29" t="s">
        <v>36</v>
      </c>
      <c r="E338" s="11" t="s">
        <v>37</v>
      </c>
      <c r="F338" s="29">
        <v>119</v>
      </c>
      <c r="G338" s="11" t="s">
        <v>188</v>
      </c>
      <c r="H338" s="28">
        <v>25401</v>
      </c>
      <c r="I338" s="69" t="s">
        <v>190</v>
      </c>
      <c r="J338" s="64" t="s">
        <v>507</v>
      </c>
      <c r="K338" s="65" t="s">
        <v>508</v>
      </c>
      <c r="L338" s="61"/>
      <c r="M338" s="64"/>
      <c r="N338" s="33" t="s">
        <v>51</v>
      </c>
      <c r="O338" s="62">
        <v>58</v>
      </c>
      <c r="P338" s="101">
        <v>69.02</v>
      </c>
      <c r="Q338" s="61" t="s">
        <v>152</v>
      </c>
      <c r="R338" s="79">
        <f t="shared" si="8"/>
        <v>4003.16</v>
      </c>
      <c r="S338" s="63">
        <v>0</v>
      </c>
      <c r="T338" s="63">
        <v>0</v>
      </c>
      <c r="U338" s="63">
        <v>0</v>
      </c>
      <c r="V338" s="96">
        <v>0</v>
      </c>
      <c r="W338" s="96">
        <v>0</v>
      </c>
      <c r="X338" s="96">
        <v>0</v>
      </c>
      <c r="Y338" s="96">
        <v>0</v>
      </c>
      <c r="Z338" s="30">
        <f>O338*P338</f>
        <v>4003.16</v>
      </c>
      <c r="AA338" s="30">
        <v>0</v>
      </c>
      <c r="AB338" s="30">
        <v>0</v>
      </c>
      <c r="AC338" s="30">
        <v>0</v>
      </c>
      <c r="AD338" s="30">
        <v>0</v>
      </c>
    </row>
    <row r="339" spans="1:30" ht="51" x14ac:dyDescent="0.25">
      <c r="A339" s="9" t="s">
        <v>21</v>
      </c>
      <c r="B339" s="9" t="s">
        <v>581</v>
      </c>
      <c r="C339" s="9" t="s">
        <v>581</v>
      </c>
      <c r="D339" s="29" t="s">
        <v>36</v>
      </c>
      <c r="E339" s="11" t="s">
        <v>37</v>
      </c>
      <c r="F339" s="29" t="s">
        <v>36</v>
      </c>
      <c r="G339" s="11" t="s">
        <v>38</v>
      </c>
      <c r="H339" s="28">
        <v>31401</v>
      </c>
      <c r="I339" s="69" t="s">
        <v>148</v>
      </c>
      <c r="J339" s="64"/>
      <c r="K339" s="65" t="s">
        <v>660</v>
      </c>
      <c r="L339" s="61"/>
      <c r="M339" s="64"/>
      <c r="N339" s="33" t="s">
        <v>269</v>
      </c>
      <c r="O339" s="62">
        <v>1</v>
      </c>
      <c r="P339" s="102">
        <v>566</v>
      </c>
      <c r="Q339" s="61" t="s">
        <v>152</v>
      </c>
      <c r="R339" s="79">
        <f t="shared" si="8"/>
        <v>566</v>
      </c>
      <c r="S339" s="63">
        <v>0</v>
      </c>
      <c r="T339" s="63">
        <v>0</v>
      </c>
      <c r="U339" s="63">
        <v>0</v>
      </c>
      <c r="V339" s="96">
        <v>0</v>
      </c>
      <c r="W339" s="96">
        <v>0</v>
      </c>
      <c r="X339" s="96">
        <v>0</v>
      </c>
      <c r="Y339" s="96">
        <v>0</v>
      </c>
      <c r="Z339" s="30">
        <f>O339*P339</f>
        <v>566</v>
      </c>
      <c r="AA339" s="30">
        <v>0</v>
      </c>
      <c r="AB339" s="30">
        <v>0</v>
      </c>
      <c r="AC339" s="30">
        <v>0</v>
      </c>
      <c r="AD339" s="30">
        <v>0</v>
      </c>
    </row>
    <row r="340" spans="1:30" ht="25.5" x14ac:dyDescent="0.25">
      <c r="A340" s="9" t="s">
        <v>21</v>
      </c>
      <c r="B340" s="9" t="s">
        <v>581</v>
      </c>
      <c r="C340" s="9" t="s">
        <v>581</v>
      </c>
      <c r="D340" s="29" t="s">
        <v>36</v>
      </c>
      <c r="E340" s="11" t="s">
        <v>37</v>
      </c>
      <c r="F340" s="29" t="s">
        <v>36</v>
      </c>
      <c r="G340" s="11" t="s">
        <v>38</v>
      </c>
      <c r="H340" s="28">
        <v>33602</v>
      </c>
      <c r="I340" s="69" t="s">
        <v>661</v>
      </c>
      <c r="J340" s="64"/>
      <c r="K340" s="66" t="s">
        <v>528</v>
      </c>
      <c r="L340" s="61"/>
      <c r="M340" s="64"/>
      <c r="N340" s="33" t="s">
        <v>491</v>
      </c>
      <c r="O340" s="62">
        <v>1</v>
      </c>
      <c r="P340" s="103">
        <v>3100</v>
      </c>
      <c r="Q340" s="61" t="s">
        <v>152</v>
      </c>
      <c r="R340" s="79">
        <f t="shared" si="8"/>
        <v>3100</v>
      </c>
      <c r="S340" s="63">
        <v>0</v>
      </c>
      <c r="T340" s="63">
        <v>0</v>
      </c>
      <c r="U340" s="63">
        <v>0</v>
      </c>
      <c r="V340" s="96">
        <v>0</v>
      </c>
      <c r="W340" s="96">
        <v>0</v>
      </c>
      <c r="X340" s="96">
        <v>0</v>
      </c>
      <c r="Y340" s="96">
        <v>0</v>
      </c>
      <c r="Z340" s="30">
        <f>O340*P340</f>
        <v>3100</v>
      </c>
      <c r="AA340" s="30">
        <v>0</v>
      </c>
      <c r="AB340" s="30">
        <v>0</v>
      </c>
      <c r="AC340" s="30">
        <v>0</v>
      </c>
      <c r="AD340" s="30">
        <v>0</v>
      </c>
    </row>
    <row r="341" spans="1:30" x14ac:dyDescent="0.25">
      <c r="A341" s="9" t="s">
        <v>21</v>
      </c>
      <c r="B341" s="9" t="s">
        <v>581</v>
      </c>
      <c r="C341" s="9" t="s">
        <v>581</v>
      </c>
      <c r="D341" s="29" t="s">
        <v>36</v>
      </c>
      <c r="E341" s="11" t="s">
        <v>37</v>
      </c>
      <c r="F341" s="29" t="s">
        <v>36</v>
      </c>
      <c r="G341" s="11" t="s">
        <v>175</v>
      </c>
      <c r="H341" s="28">
        <v>31301</v>
      </c>
      <c r="I341" s="69" t="s">
        <v>386</v>
      </c>
      <c r="J341" s="64"/>
      <c r="K341" s="65"/>
      <c r="L341" s="61"/>
      <c r="M341" s="64"/>
      <c r="N341" s="33" t="s">
        <v>269</v>
      </c>
      <c r="O341" s="62">
        <v>1</v>
      </c>
      <c r="P341" s="101">
        <v>0</v>
      </c>
      <c r="Q341" s="61" t="s">
        <v>152</v>
      </c>
      <c r="R341" s="79">
        <f t="shared" si="8"/>
        <v>0</v>
      </c>
      <c r="S341" s="63">
        <v>0</v>
      </c>
      <c r="T341" s="63">
        <v>0</v>
      </c>
      <c r="U341" s="63">
        <v>0</v>
      </c>
      <c r="V341" s="96">
        <v>0</v>
      </c>
      <c r="W341" s="96">
        <v>0</v>
      </c>
      <c r="X341" s="96">
        <v>0</v>
      </c>
      <c r="Y341" s="96">
        <v>0</v>
      </c>
      <c r="Z341" s="30">
        <f>O341*P341</f>
        <v>0</v>
      </c>
      <c r="AA341" s="30">
        <v>0</v>
      </c>
      <c r="AB341" s="30">
        <v>0</v>
      </c>
      <c r="AC341" s="30">
        <v>0</v>
      </c>
      <c r="AD341" s="30">
        <v>0</v>
      </c>
    </row>
    <row r="342" spans="1:30" ht="38.25" x14ac:dyDescent="0.25">
      <c r="A342" s="9" t="s">
        <v>21</v>
      </c>
      <c r="B342" s="9" t="s">
        <v>581</v>
      </c>
      <c r="C342" s="9" t="s">
        <v>581</v>
      </c>
      <c r="D342" s="29" t="s">
        <v>36</v>
      </c>
      <c r="E342" s="11" t="s">
        <v>37</v>
      </c>
      <c r="F342" s="29" t="s">
        <v>36</v>
      </c>
      <c r="G342" s="11" t="s">
        <v>175</v>
      </c>
      <c r="H342" s="28">
        <v>33801</v>
      </c>
      <c r="I342" s="69" t="s">
        <v>276</v>
      </c>
      <c r="J342" s="64"/>
      <c r="K342" s="65" t="s">
        <v>662</v>
      </c>
      <c r="L342" s="61"/>
      <c r="M342" s="64"/>
      <c r="N342" s="33" t="s">
        <v>491</v>
      </c>
      <c r="O342" s="62">
        <v>1</v>
      </c>
      <c r="P342" s="101">
        <v>19614</v>
      </c>
      <c r="Q342" s="61" t="s">
        <v>152</v>
      </c>
      <c r="R342" s="79">
        <f t="shared" si="8"/>
        <v>19614</v>
      </c>
      <c r="S342" s="63">
        <v>0</v>
      </c>
      <c r="T342" s="63">
        <v>0</v>
      </c>
      <c r="U342" s="63">
        <v>0</v>
      </c>
      <c r="V342" s="96">
        <v>0</v>
      </c>
      <c r="W342" s="96">
        <v>0</v>
      </c>
      <c r="X342" s="96">
        <v>0</v>
      </c>
      <c r="Y342" s="96">
        <v>0</v>
      </c>
      <c r="Z342" s="30">
        <f>O342*P342</f>
        <v>19614</v>
      </c>
      <c r="AA342" s="30">
        <v>0</v>
      </c>
      <c r="AB342" s="30">
        <v>0</v>
      </c>
      <c r="AC342" s="30">
        <v>0</v>
      </c>
      <c r="AD342" s="30">
        <v>0</v>
      </c>
    </row>
    <row r="343" spans="1:30" ht="25.5" x14ac:dyDescent="0.25">
      <c r="A343" s="9" t="s">
        <v>21</v>
      </c>
      <c r="B343" s="9" t="s">
        <v>581</v>
      </c>
      <c r="C343" s="9" t="s">
        <v>581</v>
      </c>
      <c r="D343" s="29" t="s">
        <v>36</v>
      </c>
      <c r="E343" s="11" t="s">
        <v>37</v>
      </c>
      <c r="F343" s="29" t="s">
        <v>36</v>
      </c>
      <c r="G343" s="11" t="s">
        <v>175</v>
      </c>
      <c r="H343" s="28">
        <v>35101</v>
      </c>
      <c r="I343" s="69" t="s">
        <v>663</v>
      </c>
      <c r="J343" s="64"/>
      <c r="K343" s="65"/>
      <c r="L343" s="61"/>
      <c r="M343" s="64"/>
      <c r="N343" s="33" t="s">
        <v>269</v>
      </c>
      <c r="O343" s="62">
        <v>1</v>
      </c>
      <c r="P343" s="101">
        <v>17052</v>
      </c>
      <c r="Q343" s="61" t="s">
        <v>152</v>
      </c>
      <c r="R343" s="79">
        <f t="shared" si="8"/>
        <v>17052</v>
      </c>
      <c r="S343" s="63">
        <v>0</v>
      </c>
      <c r="T343" s="63">
        <v>0</v>
      </c>
      <c r="U343" s="63">
        <v>0</v>
      </c>
      <c r="V343" s="96">
        <v>0</v>
      </c>
      <c r="W343" s="96">
        <v>0</v>
      </c>
      <c r="X343" s="96">
        <v>0</v>
      </c>
      <c r="Y343" s="96">
        <v>0</v>
      </c>
      <c r="Z343" s="30">
        <f>O343*P343</f>
        <v>17052</v>
      </c>
      <c r="AA343" s="30">
        <v>0</v>
      </c>
      <c r="AB343" s="30">
        <v>0</v>
      </c>
      <c r="AC343" s="30">
        <v>0</v>
      </c>
      <c r="AD343" s="30">
        <v>0</v>
      </c>
    </row>
    <row r="344" spans="1:30" ht="38.25" x14ac:dyDescent="0.25">
      <c r="A344" s="9" t="s">
        <v>21</v>
      </c>
      <c r="B344" s="9" t="s">
        <v>581</v>
      </c>
      <c r="C344" s="9" t="s">
        <v>581</v>
      </c>
      <c r="D344" s="29" t="s">
        <v>36</v>
      </c>
      <c r="E344" s="11" t="s">
        <v>37</v>
      </c>
      <c r="F344" s="29" t="s">
        <v>36</v>
      </c>
      <c r="G344" s="11" t="s">
        <v>175</v>
      </c>
      <c r="H344" s="28">
        <v>35801</v>
      </c>
      <c r="I344" s="69" t="s">
        <v>181</v>
      </c>
      <c r="J344" s="64"/>
      <c r="K344" s="65" t="s">
        <v>664</v>
      </c>
      <c r="L344" s="61"/>
      <c r="M344" s="64"/>
      <c r="N344" s="33" t="s">
        <v>491</v>
      </c>
      <c r="O344" s="62">
        <v>1</v>
      </c>
      <c r="P344" s="101">
        <v>14804</v>
      </c>
      <c r="Q344" s="61" t="s">
        <v>152</v>
      </c>
      <c r="R344" s="79">
        <f t="shared" si="8"/>
        <v>14804</v>
      </c>
      <c r="S344" s="63">
        <v>0</v>
      </c>
      <c r="T344" s="63">
        <v>0</v>
      </c>
      <c r="U344" s="63">
        <v>0</v>
      </c>
      <c r="V344" s="96">
        <v>0</v>
      </c>
      <c r="W344" s="96">
        <v>0</v>
      </c>
      <c r="X344" s="96">
        <v>0</v>
      </c>
      <c r="Y344" s="96">
        <v>0</v>
      </c>
      <c r="Z344" s="30">
        <f>O344*P344</f>
        <v>14804</v>
      </c>
      <c r="AA344" s="30">
        <v>0</v>
      </c>
      <c r="AB344" s="30">
        <v>0</v>
      </c>
      <c r="AC344" s="30">
        <v>0</v>
      </c>
      <c r="AD344" s="30">
        <v>0</v>
      </c>
    </row>
    <row r="345" spans="1:30" ht="25.5" x14ac:dyDescent="0.25">
      <c r="A345" s="9" t="s">
        <v>21</v>
      </c>
      <c r="B345" s="9" t="s">
        <v>581</v>
      </c>
      <c r="C345" s="9" t="s">
        <v>581</v>
      </c>
      <c r="D345" s="29" t="s">
        <v>36</v>
      </c>
      <c r="E345" s="11" t="s">
        <v>37</v>
      </c>
      <c r="F345" s="29" t="s">
        <v>36</v>
      </c>
      <c r="G345" s="11" t="s">
        <v>175</v>
      </c>
      <c r="H345" s="28">
        <v>35901</v>
      </c>
      <c r="I345" s="69" t="s">
        <v>184</v>
      </c>
      <c r="J345" s="64"/>
      <c r="K345" s="65"/>
      <c r="L345" s="61"/>
      <c r="M345" s="64"/>
      <c r="N345" s="33" t="s">
        <v>269</v>
      </c>
      <c r="O345" s="62">
        <v>1</v>
      </c>
      <c r="P345" s="101">
        <v>5394</v>
      </c>
      <c r="Q345" s="61" t="s">
        <v>152</v>
      </c>
      <c r="R345" s="79">
        <f t="shared" si="8"/>
        <v>5394</v>
      </c>
      <c r="S345" s="63">
        <v>0</v>
      </c>
      <c r="T345" s="63">
        <v>0</v>
      </c>
      <c r="U345" s="63">
        <v>0</v>
      </c>
      <c r="V345" s="96">
        <v>0</v>
      </c>
      <c r="W345" s="96">
        <v>0</v>
      </c>
      <c r="X345" s="96">
        <v>0</v>
      </c>
      <c r="Y345" s="96">
        <v>0</v>
      </c>
      <c r="Z345" s="30">
        <f>O345*P345</f>
        <v>5394</v>
      </c>
      <c r="AA345" s="30">
        <v>0</v>
      </c>
      <c r="AB345" s="30">
        <v>0</v>
      </c>
      <c r="AC345" s="30">
        <v>0</v>
      </c>
      <c r="AD345" s="30">
        <v>0</v>
      </c>
    </row>
    <row r="346" spans="1:30" ht="25.5" x14ac:dyDescent="0.25">
      <c r="A346" s="9" t="s">
        <v>21</v>
      </c>
      <c r="B346" s="9" t="s">
        <v>581</v>
      </c>
      <c r="C346" s="9" t="s">
        <v>581</v>
      </c>
      <c r="D346" s="29" t="s">
        <v>36</v>
      </c>
      <c r="E346" s="11" t="s">
        <v>37</v>
      </c>
      <c r="F346" s="29" t="s">
        <v>36</v>
      </c>
      <c r="G346" s="11" t="s">
        <v>397</v>
      </c>
      <c r="H346" s="28">
        <v>51901</v>
      </c>
      <c r="I346" s="65" t="s">
        <v>671</v>
      </c>
      <c r="J346" s="70" t="s">
        <v>665</v>
      </c>
      <c r="K346" s="70" t="s">
        <v>666</v>
      </c>
      <c r="L346" s="61"/>
      <c r="M346" s="64"/>
      <c r="N346" s="33" t="s">
        <v>43</v>
      </c>
      <c r="O346" s="62">
        <v>1</v>
      </c>
      <c r="P346" s="101">
        <v>19244</v>
      </c>
      <c r="Q346" s="61" t="s">
        <v>152</v>
      </c>
      <c r="R346" s="79">
        <f t="shared" si="8"/>
        <v>19244</v>
      </c>
      <c r="S346" s="63">
        <v>0</v>
      </c>
      <c r="T346" s="63">
        <v>0</v>
      </c>
      <c r="U346" s="63">
        <v>0</v>
      </c>
      <c r="V346" s="96">
        <v>0</v>
      </c>
      <c r="W346" s="96">
        <v>0</v>
      </c>
      <c r="X346" s="96">
        <v>0</v>
      </c>
      <c r="Y346" s="96">
        <v>0</v>
      </c>
      <c r="Z346" s="30">
        <f>O346*P346</f>
        <v>19244</v>
      </c>
      <c r="AA346" s="30">
        <v>0</v>
      </c>
      <c r="AB346" s="30">
        <v>0</v>
      </c>
      <c r="AC346" s="30">
        <v>0</v>
      </c>
      <c r="AD346" s="30">
        <v>0</v>
      </c>
    </row>
    <row r="347" spans="1:30" ht="25.5" x14ac:dyDescent="0.25">
      <c r="A347" s="9" t="s">
        <v>21</v>
      </c>
      <c r="B347" s="9" t="s">
        <v>581</v>
      </c>
      <c r="C347" s="9" t="s">
        <v>581</v>
      </c>
      <c r="D347" s="29" t="s">
        <v>36</v>
      </c>
      <c r="E347" s="11" t="s">
        <v>200</v>
      </c>
      <c r="F347" s="29">
        <v>88</v>
      </c>
      <c r="G347" s="11" t="s">
        <v>188</v>
      </c>
      <c r="H347" s="28">
        <v>21601</v>
      </c>
      <c r="I347" s="69" t="s">
        <v>606</v>
      </c>
      <c r="J347" s="64" t="s">
        <v>357</v>
      </c>
      <c r="K347" s="65" t="s">
        <v>659</v>
      </c>
      <c r="L347" s="61"/>
      <c r="M347" s="64"/>
      <c r="N347" s="33" t="s">
        <v>243</v>
      </c>
      <c r="O347" s="62">
        <v>43</v>
      </c>
      <c r="P347" s="101">
        <v>126.53279999999999</v>
      </c>
      <c r="Q347" s="61" t="s">
        <v>152</v>
      </c>
      <c r="R347" s="79">
        <f t="shared" si="8"/>
        <v>5440.9103999999998</v>
      </c>
      <c r="S347" s="63">
        <v>0</v>
      </c>
      <c r="T347" s="63">
        <v>0</v>
      </c>
      <c r="U347" s="63">
        <v>0</v>
      </c>
      <c r="V347" s="96">
        <v>0</v>
      </c>
      <c r="W347" s="96">
        <v>0</v>
      </c>
      <c r="X347" s="96">
        <v>0</v>
      </c>
      <c r="Y347" s="96">
        <v>0</v>
      </c>
      <c r="Z347" s="30">
        <f>O347*P347</f>
        <v>5440.9103999999998</v>
      </c>
      <c r="AA347" s="30">
        <v>0</v>
      </c>
      <c r="AB347" s="30">
        <v>0</v>
      </c>
      <c r="AC347" s="30">
        <v>0</v>
      </c>
      <c r="AD347" s="30">
        <v>0</v>
      </c>
    </row>
    <row r="348" spans="1:30" ht="25.5" x14ac:dyDescent="0.25">
      <c r="A348" s="9" t="s">
        <v>21</v>
      </c>
      <c r="B348" s="9" t="s">
        <v>581</v>
      </c>
      <c r="C348" s="9" t="s">
        <v>581</v>
      </c>
      <c r="D348" s="29" t="s">
        <v>36</v>
      </c>
      <c r="E348" s="11" t="s">
        <v>200</v>
      </c>
      <c r="F348" s="29">
        <v>88</v>
      </c>
      <c r="G348" s="11" t="s">
        <v>188</v>
      </c>
      <c r="H348" s="28">
        <v>25401</v>
      </c>
      <c r="I348" s="69" t="s">
        <v>190</v>
      </c>
      <c r="J348" s="64" t="s">
        <v>507</v>
      </c>
      <c r="K348" s="65" t="s">
        <v>508</v>
      </c>
      <c r="L348" s="61"/>
      <c r="M348" s="64"/>
      <c r="N348" s="33" t="s">
        <v>51</v>
      </c>
      <c r="O348" s="62">
        <v>64</v>
      </c>
      <c r="P348" s="101">
        <v>69.02</v>
      </c>
      <c r="Q348" s="61" t="s">
        <v>152</v>
      </c>
      <c r="R348" s="79">
        <f t="shared" si="8"/>
        <v>4417.28</v>
      </c>
      <c r="S348" s="63">
        <v>0</v>
      </c>
      <c r="T348" s="63">
        <v>0</v>
      </c>
      <c r="U348" s="63">
        <v>0</v>
      </c>
      <c r="V348" s="96">
        <v>0</v>
      </c>
      <c r="W348" s="96">
        <v>0</v>
      </c>
      <c r="X348" s="96">
        <v>0</v>
      </c>
      <c r="Y348" s="96">
        <v>0</v>
      </c>
      <c r="Z348" s="30">
        <f>O348*P348</f>
        <v>4417.28</v>
      </c>
      <c r="AA348" s="30">
        <v>0</v>
      </c>
      <c r="AB348" s="30">
        <v>0</v>
      </c>
      <c r="AC348" s="30">
        <v>0</v>
      </c>
      <c r="AD348" s="30">
        <v>0</v>
      </c>
    </row>
    <row r="349" spans="1:30" ht="25.5" x14ac:dyDescent="0.25">
      <c r="A349" s="9" t="s">
        <v>21</v>
      </c>
      <c r="B349" s="9" t="s">
        <v>581</v>
      </c>
      <c r="C349" s="9" t="s">
        <v>581</v>
      </c>
      <c r="D349" s="29" t="s">
        <v>36</v>
      </c>
      <c r="E349" s="11" t="s">
        <v>200</v>
      </c>
      <c r="F349" s="29">
        <v>88</v>
      </c>
      <c r="G349" s="11" t="s">
        <v>188</v>
      </c>
      <c r="H349" s="28">
        <v>25401</v>
      </c>
      <c r="I349" s="69" t="s">
        <v>190</v>
      </c>
      <c r="J349" s="64" t="s">
        <v>667</v>
      </c>
      <c r="K349" s="65" t="s">
        <v>668</v>
      </c>
      <c r="L349" s="61"/>
      <c r="M349" s="64"/>
      <c r="N349" s="33" t="s">
        <v>43</v>
      </c>
      <c r="O349" s="62">
        <v>4</v>
      </c>
      <c r="P349" s="101">
        <v>255.2</v>
      </c>
      <c r="Q349" s="61" t="s">
        <v>152</v>
      </c>
      <c r="R349" s="79">
        <f t="shared" ref="R349:R352" si="9">SUM(S349:AD349)</f>
        <v>1020.8</v>
      </c>
      <c r="S349" s="63">
        <v>0</v>
      </c>
      <c r="T349" s="63">
        <v>0</v>
      </c>
      <c r="U349" s="63">
        <v>0</v>
      </c>
      <c r="V349" s="96">
        <v>0</v>
      </c>
      <c r="W349" s="96">
        <v>0</v>
      </c>
      <c r="X349" s="96">
        <v>0</v>
      </c>
      <c r="Y349" s="96">
        <v>0</v>
      </c>
      <c r="Z349" s="30">
        <f>O349*P349</f>
        <v>1020.8</v>
      </c>
      <c r="AA349" s="30">
        <v>0</v>
      </c>
      <c r="AB349" s="30">
        <v>0</v>
      </c>
      <c r="AC349" s="30">
        <v>0</v>
      </c>
      <c r="AD349" s="30">
        <v>0</v>
      </c>
    </row>
    <row r="350" spans="1:30" ht="76.5" x14ac:dyDescent="0.25">
      <c r="A350" s="9" t="s">
        <v>21</v>
      </c>
      <c r="B350" s="9" t="s">
        <v>581</v>
      </c>
      <c r="C350" s="9" t="s">
        <v>581</v>
      </c>
      <c r="D350" s="29" t="s">
        <v>36</v>
      </c>
      <c r="E350" s="11" t="s">
        <v>200</v>
      </c>
      <c r="F350" s="29">
        <v>88</v>
      </c>
      <c r="G350" s="11" t="s">
        <v>221</v>
      </c>
      <c r="H350" s="28">
        <v>26102</v>
      </c>
      <c r="I350" s="69" t="s">
        <v>245</v>
      </c>
      <c r="J350" s="64" t="s">
        <v>209</v>
      </c>
      <c r="K350" s="65" t="s">
        <v>210</v>
      </c>
      <c r="L350" s="61"/>
      <c r="M350" s="64"/>
      <c r="N350" s="33" t="s">
        <v>43</v>
      </c>
      <c r="O350" s="62">
        <v>45</v>
      </c>
      <c r="P350" s="101">
        <v>100</v>
      </c>
      <c r="Q350" s="61" t="s">
        <v>152</v>
      </c>
      <c r="R350" s="79">
        <f t="shared" si="9"/>
        <v>4500</v>
      </c>
      <c r="S350" s="63">
        <v>0</v>
      </c>
      <c r="T350" s="63">
        <v>0</v>
      </c>
      <c r="U350" s="63">
        <v>0</v>
      </c>
      <c r="V350" s="96">
        <v>0</v>
      </c>
      <c r="W350" s="96">
        <v>0</v>
      </c>
      <c r="X350" s="96">
        <v>0</v>
      </c>
      <c r="Y350" s="96">
        <v>0</v>
      </c>
      <c r="Z350" s="30">
        <f>O350*P350</f>
        <v>4500</v>
      </c>
      <c r="AA350" s="30">
        <v>0</v>
      </c>
      <c r="AB350" s="30">
        <v>0</v>
      </c>
      <c r="AC350" s="30">
        <v>0</v>
      </c>
      <c r="AD350" s="30">
        <v>0</v>
      </c>
    </row>
    <row r="351" spans="1:30" ht="38.25" x14ac:dyDescent="0.25">
      <c r="A351" s="9" t="s">
        <v>21</v>
      </c>
      <c r="B351" s="9" t="s">
        <v>581</v>
      </c>
      <c r="C351" s="9" t="s">
        <v>581</v>
      </c>
      <c r="D351" s="29" t="s">
        <v>36</v>
      </c>
      <c r="E351" s="11" t="s">
        <v>200</v>
      </c>
      <c r="F351" s="29">
        <v>88</v>
      </c>
      <c r="G351" s="11" t="s">
        <v>221</v>
      </c>
      <c r="H351" s="28">
        <v>33801</v>
      </c>
      <c r="I351" s="69" t="s">
        <v>276</v>
      </c>
      <c r="J351" s="64"/>
      <c r="K351" s="65" t="s">
        <v>669</v>
      </c>
      <c r="L351" s="61"/>
      <c r="M351" s="64"/>
      <c r="N351" s="33" t="s">
        <v>269</v>
      </c>
      <c r="O351" s="62">
        <v>1</v>
      </c>
      <c r="P351" s="101">
        <v>8019</v>
      </c>
      <c r="Q351" s="61" t="s">
        <v>152</v>
      </c>
      <c r="R351" s="79">
        <f t="shared" si="9"/>
        <v>8019</v>
      </c>
      <c r="S351" s="63">
        <v>0</v>
      </c>
      <c r="T351" s="63">
        <v>0</v>
      </c>
      <c r="U351" s="63">
        <v>0</v>
      </c>
      <c r="V351" s="96">
        <v>0</v>
      </c>
      <c r="W351" s="96">
        <v>0</v>
      </c>
      <c r="X351" s="96">
        <v>0</v>
      </c>
      <c r="Y351" s="96">
        <v>0</v>
      </c>
      <c r="Z351" s="30">
        <f>O351*P351</f>
        <v>8019</v>
      </c>
      <c r="AA351" s="30">
        <v>0</v>
      </c>
      <c r="AB351" s="30">
        <v>0</v>
      </c>
      <c r="AC351" s="30">
        <v>0</v>
      </c>
      <c r="AD351" s="30">
        <v>0</v>
      </c>
    </row>
    <row r="352" spans="1:30" ht="25.5" x14ac:dyDescent="0.25">
      <c r="A352" s="9" t="s">
        <v>21</v>
      </c>
      <c r="B352" s="9" t="s">
        <v>581</v>
      </c>
      <c r="C352" s="9" t="s">
        <v>581</v>
      </c>
      <c r="D352" s="29" t="s">
        <v>36</v>
      </c>
      <c r="E352" s="11" t="s">
        <v>200</v>
      </c>
      <c r="F352" s="29">
        <v>88</v>
      </c>
      <c r="G352" s="11" t="s">
        <v>221</v>
      </c>
      <c r="H352" s="28">
        <v>35801</v>
      </c>
      <c r="I352" s="69" t="s">
        <v>181</v>
      </c>
      <c r="J352" s="64"/>
      <c r="K352" s="65" t="s">
        <v>670</v>
      </c>
      <c r="L352" s="61"/>
      <c r="M352" s="64"/>
      <c r="N352" s="33" t="s">
        <v>269</v>
      </c>
      <c r="O352" s="62">
        <v>1</v>
      </c>
      <c r="P352" s="101">
        <v>20880</v>
      </c>
      <c r="Q352" s="61" t="s">
        <v>152</v>
      </c>
      <c r="R352" s="79">
        <f t="shared" si="9"/>
        <v>20880</v>
      </c>
      <c r="S352" s="63">
        <v>0</v>
      </c>
      <c r="T352" s="63">
        <v>0</v>
      </c>
      <c r="U352" s="63">
        <v>0</v>
      </c>
      <c r="V352" s="96">
        <v>0</v>
      </c>
      <c r="W352" s="96">
        <v>0</v>
      </c>
      <c r="X352" s="96">
        <v>0</v>
      </c>
      <c r="Y352" s="96">
        <v>0</v>
      </c>
      <c r="Z352" s="30">
        <f>O352*P352</f>
        <v>20880</v>
      </c>
      <c r="AA352" s="30">
        <v>0</v>
      </c>
      <c r="AB352" s="30">
        <v>0</v>
      </c>
      <c r="AC352" s="30">
        <v>0</v>
      </c>
      <c r="AD352" s="30">
        <v>0</v>
      </c>
    </row>
    <row r="354" spans="1:30" x14ac:dyDescent="0.25">
      <c r="A354" s="58" t="s">
        <v>31</v>
      </c>
      <c r="B354" s="58"/>
      <c r="C354" s="58"/>
      <c r="D354" s="58"/>
      <c r="E354" s="58"/>
      <c r="F354" s="58"/>
      <c r="G354" s="58"/>
      <c r="H354" s="58"/>
      <c r="I354" s="58"/>
      <c r="J354" s="72"/>
      <c r="K354" s="72"/>
      <c r="L354" s="72"/>
      <c r="M354" s="72"/>
      <c r="N354" s="16"/>
      <c r="O354" s="15"/>
      <c r="P354" s="104"/>
      <c r="Q354" s="16"/>
      <c r="R354" s="31">
        <f>SUM(R11:R352)</f>
        <v>1533553.2792000009</v>
      </c>
      <c r="S354" s="31">
        <f>SUM(S78:S100)</f>
        <v>0</v>
      </c>
      <c r="T354" s="31">
        <f>SUM(T78:T100)</f>
        <v>0</v>
      </c>
      <c r="U354" s="31">
        <f>SUM(U78:U100)</f>
        <v>0</v>
      </c>
      <c r="V354" s="31">
        <f>SUM(V78:V100)</f>
        <v>0</v>
      </c>
      <c r="W354" s="31">
        <f>SUM(W78:W100)</f>
        <v>0</v>
      </c>
      <c r="X354" s="31">
        <f>SUM(X78:X247)</f>
        <v>0</v>
      </c>
      <c r="Y354" s="31">
        <f>SUM(Y11:Y302)</f>
        <v>0</v>
      </c>
      <c r="Z354" s="31">
        <f>SUM(Z11:Z352)</f>
        <v>1533553.2792000009</v>
      </c>
      <c r="AA354" s="31">
        <f>SUM(AA78:AA100)</f>
        <v>0</v>
      </c>
      <c r="AB354" s="31">
        <f>SUM(AB78:AB100)</f>
        <v>0</v>
      </c>
      <c r="AC354" s="31">
        <f>SUM(AC78:AC100)</f>
        <v>0</v>
      </c>
      <c r="AD354" s="31">
        <f>SUM(AD78:AD100)</f>
        <v>0</v>
      </c>
    </row>
    <row r="355" spans="1:30" x14ac:dyDescent="0.25">
      <c r="A355" s="13"/>
      <c r="B355" s="13"/>
      <c r="C355" s="13"/>
      <c r="D355" s="13"/>
      <c r="E355" s="13"/>
      <c r="F355" s="13"/>
      <c r="G355" s="13"/>
      <c r="H355" s="14"/>
      <c r="I355" s="72"/>
      <c r="J355" s="72"/>
      <c r="K355" s="72"/>
      <c r="L355" s="72"/>
      <c r="M355" s="72"/>
      <c r="N355" s="16"/>
      <c r="O355" s="15"/>
      <c r="P355" s="104"/>
      <c r="Q355" s="16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x14ac:dyDescent="0.25">
      <c r="A356" s="17"/>
      <c r="B356" s="17"/>
      <c r="C356" s="17"/>
      <c r="D356" s="17"/>
      <c r="E356" s="17"/>
      <c r="F356" s="17"/>
      <c r="G356" s="17"/>
      <c r="H356" s="18"/>
      <c r="I356" s="73"/>
      <c r="J356" s="73"/>
      <c r="K356" s="73"/>
      <c r="L356" s="73"/>
      <c r="M356" s="73"/>
      <c r="N356" s="20"/>
      <c r="O356" s="19"/>
      <c r="P356" s="105"/>
      <c r="Q356" s="20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A357" s="59" t="s">
        <v>33</v>
      </c>
      <c r="B357" s="59"/>
      <c r="C357" s="59"/>
      <c r="D357" s="59"/>
      <c r="E357" s="59"/>
      <c r="F357" s="59"/>
      <c r="G357" s="59"/>
      <c r="H357" s="59"/>
      <c r="I357" s="73"/>
      <c r="J357" s="73"/>
      <c r="K357" s="73"/>
      <c r="L357" s="73"/>
      <c r="M357" s="73"/>
      <c r="N357" s="20"/>
      <c r="O357" s="19"/>
      <c r="P357" s="105"/>
      <c r="Q357" s="21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</sheetData>
  <autoFilter ref="R10:AD247" xr:uid="{00000000-0001-0000-1A00-000000000000}"/>
  <mergeCells count="3">
    <mergeCell ref="A7:AC7"/>
    <mergeCell ref="A354:I354"/>
    <mergeCell ref="A357:H357"/>
  </mergeCells>
  <phoneticPr fontId="26" type="noConversion"/>
  <pageMargins left="0" right="0" top="0" bottom="0" header="0" footer="0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2022 TC</vt:lpstr>
      <vt:lpstr>'PAAASINE 2022 TC'!Títulos_a_imprimir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MELGOZA ACEVEDO ERIKA GUADALUPE</dc:creator>
  <cp:lastModifiedBy>PEREZ RUIZ SYLVIA GISSEL</cp:lastModifiedBy>
  <cp:lastPrinted>2022-07-21T15:15:51Z</cp:lastPrinted>
  <dcterms:created xsi:type="dcterms:W3CDTF">2019-02-15T18:07:33Z</dcterms:created>
  <dcterms:modified xsi:type="dcterms:W3CDTF">2022-09-19T21:05:03Z</dcterms:modified>
</cp:coreProperties>
</file>