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carrete\Desktop\PAAASINE 2022\"/>
    </mc:Choice>
  </mc:AlternateContent>
  <xr:revisionPtr revIDLastSave="0" documentId="13_ncr:1_{84AC3977-6384-45E8-9517-AF3975E102BA}" xr6:coauthVersionLast="47" xr6:coauthVersionMax="47" xr10:uidLastSave="{00000000-0000-0000-0000-000000000000}"/>
  <bookViews>
    <workbookView xWindow="-108" yWindow="-108" windowWidth="23256" windowHeight="12576" xr2:uid="{7E07C00C-8795-4A3C-89B0-AA54A90BDE5F}"/>
  </bookViews>
  <sheets>
    <sheet name="AGOST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AGOSTO!$A$9:$AD$70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0" i="1" l="1"/>
  <c r="R279" i="1"/>
  <c r="R278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P216" i="1" s="1"/>
  <c r="R215" i="1"/>
  <c r="P215" i="1" s="1"/>
  <c r="R214" i="1"/>
  <c r="P214" i="1" s="1"/>
  <c r="R213" i="1"/>
  <c r="P213" i="1" s="1"/>
  <c r="R212" i="1"/>
  <c r="P212" i="1" s="1"/>
  <c r="R211" i="1"/>
  <c r="P211" i="1" s="1"/>
  <c r="R210" i="1"/>
  <c r="P210" i="1" s="1"/>
  <c r="R209" i="1"/>
  <c r="P209" i="1" s="1"/>
  <c r="R208" i="1"/>
  <c r="P208" i="1" s="1"/>
  <c r="R207" i="1"/>
  <c r="P207" i="1" s="1"/>
  <c r="R206" i="1"/>
  <c r="P206" i="1" s="1"/>
  <c r="R205" i="1"/>
  <c r="P205" i="1" s="1"/>
  <c r="R204" i="1"/>
  <c r="P204" i="1" s="1"/>
  <c r="R203" i="1"/>
  <c r="P203" i="1" s="1"/>
  <c r="R202" i="1"/>
  <c r="P202" i="1" s="1"/>
  <c r="R201" i="1"/>
  <c r="P201" i="1" s="1"/>
  <c r="R200" i="1"/>
  <c r="P200" i="1" s="1"/>
  <c r="R199" i="1"/>
  <c r="P199" i="1" s="1"/>
  <c r="R198" i="1"/>
  <c r="P198" i="1" s="1"/>
  <c r="R197" i="1"/>
  <c r="P197" i="1" s="1"/>
  <c r="R196" i="1"/>
  <c r="P196" i="1" s="1"/>
  <c r="R195" i="1"/>
  <c r="P195" i="1" s="1"/>
  <c r="R194" i="1"/>
  <c r="P194" i="1" s="1"/>
  <c r="R193" i="1"/>
  <c r="P193" i="1" s="1"/>
  <c r="R192" i="1"/>
  <c r="P192" i="1" s="1"/>
  <c r="R191" i="1"/>
  <c r="P191" i="1" s="1"/>
  <c r="R190" i="1"/>
  <c r="P190" i="1" s="1"/>
  <c r="R189" i="1"/>
  <c r="P189" i="1" s="1"/>
  <c r="R188" i="1"/>
  <c r="P188" i="1" s="1"/>
  <c r="R187" i="1"/>
  <c r="P187" i="1" s="1"/>
  <c r="R186" i="1"/>
  <c r="P186" i="1"/>
  <c r="R173" i="1"/>
  <c r="P164" i="1"/>
  <c r="P163" i="1"/>
  <c r="P162" i="1"/>
  <c r="P161" i="1"/>
  <c r="P160" i="1"/>
  <c r="P159" i="1"/>
  <c r="P158" i="1"/>
  <c r="P157" i="1"/>
  <c r="P156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R281" i="1" l="1"/>
  <c r="R12" i="1" l="1"/>
  <c r="R13" i="1"/>
  <c r="R14" i="1"/>
  <c r="R15" i="1"/>
  <c r="R16" i="1"/>
  <c r="R22" i="1"/>
  <c r="R26" i="1"/>
  <c r="R29" i="1"/>
  <c r="R31" i="1"/>
  <c r="R32" i="1"/>
  <c r="R38" i="1"/>
  <c r="R44" i="1"/>
  <c r="R45" i="1"/>
  <c r="R46" i="1"/>
  <c r="R47" i="1"/>
  <c r="R48" i="1"/>
  <c r="R49" i="1"/>
  <c r="R50" i="1"/>
  <c r="R51" i="1"/>
  <c r="R52" i="1"/>
  <c r="R53" i="1"/>
  <c r="R54" i="1"/>
  <c r="R55" i="1"/>
  <c r="R64" i="1"/>
  <c r="Z64" i="1" s="1"/>
  <c r="R65" i="1"/>
  <c r="Z65" i="1" s="1"/>
  <c r="R66" i="1"/>
  <c r="Z66" i="1" s="1"/>
  <c r="R67" i="1"/>
  <c r="R68" i="1"/>
  <c r="Z68" i="1" s="1"/>
  <c r="R69" i="1"/>
  <c r="Z67" i="1"/>
  <c r="R70" i="1"/>
  <c r="Z70" i="1" s="1"/>
  <c r="Z69" i="1"/>
  <c r="Z63" i="1" l="1"/>
  <c r="Z61" i="1"/>
  <c r="Z55" i="1"/>
  <c r="Z49" i="1"/>
  <c r="Z50" i="1"/>
  <c r="Z51" i="1"/>
  <c r="Z52" i="1"/>
  <c r="Z53" i="1"/>
  <c r="Z54" i="1"/>
  <c r="Z48" i="1"/>
  <c r="Z47" i="1"/>
  <c r="Z45" i="1"/>
  <c r="Z46" i="1"/>
  <c r="Z44" i="1"/>
  <c r="Z37" i="1"/>
  <c r="Z36" i="1"/>
  <c r="Z32" i="1"/>
  <c r="Z31" i="1"/>
  <c r="Z29" i="1"/>
  <c r="Z28" i="1"/>
  <c r="Z26" i="1"/>
  <c r="Z22" i="1"/>
  <c r="Z16" i="1"/>
  <c r="Z15" i="1"/>
  <c r="Z14" i="1"/>
  <c r="Z12" i="1"/>
  <c r="Z13" i="1"/>
  <c r="P17" i="1" l="1"/>
  <c r="Z17" i="1"/>
  <c r="P33" i="1"/>
  <c r="Z33" i="1"/>
  <c r="P39" i="1"/>
  <c r="Z19" i="1"/>
  <c r="P19" i="1"/>
  <c r="P35" i="1"/>
  <c r="Z35" i="1"/>
  <c r="P34" i="1"/>
  <c r="Z34" i="1"/>
  <c r="Z18" i="1"/>
  <c r="P18" i="1"/>
  <c r="P41" i="1"/>
  <c r="P60" i="1"/>
  <c r="Z60" i="1"/>
  <c r="Z59" i="1"/>
  <c r="P59" i="1"/>
  <c r="P43" i="1"/>
  <c r="Z43" i="1"/>
  <c r="P21" i="1"/>
  <c r="Z21" i="1"/>
  <c r="P20" i="1"/>
  <c r="Z20" i="1"/>
  <c r="P58" i="1"/>
  <c r="Z58" i="1"/>
  <c r="P57" i="1"/>
  <c r="Z57" i="1"/>
  <c r="P62" i="1"/>
  <c r="Z62" i="1"/>
  <c r="P24" i="1"/>
  <c r="P25" i="1"/>
  <c r="P23" i="1"/>
  <c r="Z23" i="1"/>
  <c r="P42" i="1"/>
  <c r="Z42" i="1"/>
  <c r="P56" i="1"/>
  <c r="Z56" i="1"/>
  <c r="P10" i="1"/>
  <c r="Z10" i="1"/>
  <c r="Z11" i="1"/>
  <c r="P11" i="1"/>
  <c r="Z281" i="1" l="1"/>
</calcChain>
</file>

<file path=xl/sharedStrings.xml><?xml version="1.0" encoding="utf-8"?>
<sst xmlns="http://schemas.openxmlformats.org/spreadsheetml/2006/main" count="3368" uniqueCount="513">
  <si>
    <t>Programa Anual de Adquisiciones, Arrendamientos y Servicios del INE  2022(PAAASINE) Durango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</si>
  <si>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</si>
  <si>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</si>
  <si>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</si>
  <si>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</si>
  <si>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</si>
  <si>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</si>
  <si>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</si>
  <si>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</si>
  <si>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</si>
  <si>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</si>
  <si>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</si>
  <si>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</si>
  <si>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</si>
  <si>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</si>
  <si>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</si>
  <si>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</si>
  <si>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</si>
  <si>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</si>
  <si>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</si>
  <si>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</si>
  <si>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</si>
  <si>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</si>
  <si>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</si>
  <si>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</si>
  <si>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</si>
  <si>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</si>
  <si>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</si>
  <si>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</si>
  <si>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</si>
  <si>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</si>
  <si>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</si>
  <si>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DG00</t>
  </si>
  <si>
    <t>001</t>
  </si>
  <si>
    <t>R002</t>
  </si>
  <si>
    <t>MATERIALES Y ÚTILES DE OFICINA</t>
  </si>
  <si>
    <t>NO APLICA</t>
  </si>
  <si>
    <t>Pieza</t>
  </si>
  <si>
    <t>B00OD01</t>
  </si>
  <si>
    <t>R009</t>
  </si>
  <si>
    <t>B20FI01</t>
  </si>
  <si>
    <t>M001</t>
  </si>
  <si>
    <t>R005</t>
  </si>
  <si>
    <t>R008</t>
  </si>
  <si>
    <t>PRODUCTOS ALIMENTICIOS PARA EL PERSONAL EN LAS INSTALACIONES DE LAS UNIDADES RESPONSABLES</t>
  </si>
  <si>
    <t>22104001-0082</t>
  </si>
  <si>
    <t>REFRESCO DE LATA 235 ML</t>
  </si>
  <si>
    <t>22104001-0155</t>
  </si>
  <si>
    <t>22104001-0085</t>
  </si>
  <si>
    <t>AGUA PURIFICADA 1.0 lt.</t>
  </si>
  <si>
    <t>22104001-0097</t>
  </si>
  <si>
    <t>CAFE MOLIDO</t>
  </si>
  <si>
    <t>R003</t>
  </si>
  <si>
    <t>22104001-0075</t>
  </si>
  <si>
    <t>ALIMENTOS</t>
  </si>
  <si>
    <t>26102001-0005</t>
  </si>
  <si>
    <t>VALE DE GASOLINA DE $100 PESOS - SERVICIOS PUBLICOS</t>
  </si>
  <si>
    <t>B00OD02</t>
  </si>
  <si>
    <t>MONTO</t>
  </si>
  <si>
    <t>SERVICIO TELEFÓNICO CONVENCIONAL</t>
  </si>
  <si>
    <t>SERVICIO POSTAL</t>
  </si>
  <si>
    <t xml:space="preserve">ARRENDAMIENTO DE EDIFICIOS Y LOCALES </t>
  </si>
  <si>
    <t>INE/JLE/DGO/001/2022</t>
  </si>
  <si>
    <t>SERVICIOS</t>
  </si>
  <si>
    <t>INE/JLE/DGO/SEV/001/2022</t>
  </si>
  <si>
    <t>OTROS SERVICIOS COMERCIALES</t>
  </si>
  <si>
    <t>SERVICIOS DE VIGILANCIA</t>
  </si>
  <si>
    <t>SUBCONTRATACIÓN DE SERVICIOS CON TERCEROS</t>
  </si>
  <si>
    <t>SERVICIOS DE LAVANDERÍA, LIMPIEZA E HIGIENE</t>
  </si>
  <si>
    <t>INE/JLE/DGO/SERV/003/2021</t>
  </si>
  <si>
    <t>B11PE02</t>
  </si>
  <si>
    <t>B00MO02</t>
  </si>
  <si>
    <t>REFACCIONES Y ACCESORIOS PARA EQUIPO DE CÓMPUTO Y TELECOMUNICACIONES.</t>
  </si>
  <si>
    <t>SERVICIO DE AGUA POTABLE</t>
  </si>
  <si>
    <t xml:space="preserve">ARRENDAMIENTO DE MAQUINARIA Y EQUIPO </t>
  </si>
  <si>
    <t>COMPRA MENOR</t>
  </si>
  <si>
    <t>ADJUDICACION DIRECTA</t>
  </si>
  <si>
    <t>BOTANA</t>
  </si>
  <si>
    <t>22104001-0105</t>
  </si>
  <si>
    <t>COMBUSTIBLES, LUBRICANTES Y ADITIVOS PARA VEHÍCULOS TERRESTRES, AÉREOS, MARÍTIMOS, LACUSTRES Y FLUVIALES DESTINADOS A SERVICIOS PÚBLICOS Y LA OPERACIÓN DE PROGRAMAS PÚBLICOS</t>
  </si>
  <si>
    <t xml:space="preserve">SERVICIOS DE JARDINERÍA Y FUMIGACIÓN </t>
  </si>
  <si>
    <t xml:space="preserve">REFACCIONES Y ACCESORIOS MENORES DE MOBILIARIO Y EQUIPO DE ADMINISTRACIÓN, EDUCACIONAL Y RECREATIVO </t>
  </si>
  <si>
    <t>ARCHIVERO METALICO DE 2 GAVETAS</t>
  </si>
  <si>
    <t>29301001-0243</t>
  </si>
  <si>
    <t>SERVICIO DE ARRENDAMIENTO DE MAQUINAS DE FOTOCOPIADO PARA USO DE LAS DIFERENTES AREAS DE LA JUNTA LOCAL EJECUTIVA CORRESPONDIENTE AL MES DE JULIO</t>
  </si>
  <si>
    <t>SERVICIO DE ARRENDAMIENTO DE BODEGA EN COLONIA UNIVERSAL CORRESPONDIENTE AL MES DE JULIO 2022</t>
  </si>
  <si>
    <t>SILLA EJECUTIVA - GASTO</t>
  </si>
  <si>
    <t>29301001-0099</t>
  </si>
  <si>
    <t xml:space="preserve">ALIMENTOS </t>
  </si>
  <si>
    <t>MATERIALES COMPLEMENTARIOS</t>
  </si>
  <si>
    <t>24800012-0002</t>
  </si>
  <si>
    <t>PLANTA NATURAL (DE ORNATO)</t>
  </si>
  <si>
    <t>TINTA P/FOLIADOR</t>
  </si>
  <si>
    <t>21100128-0003</t>
  </si>
  <si>
    <t xml:space="preserve">SERVICIO DE ESPACIOS DE ESTACIONAMIENTO PARA VEHICULOS OFICIALES DE LA JUNTA LOCAL EJECUTIVA CORRESPONDIENTE AL MES DE AGOSTO </t>
  </si>
  <si>
    <t>INE/JLE/DGO/SERV/004/2021</t>
  </si>
  <si>
    <t>SERVICIO DE MANTENIMIENTO DE AREAS VERDES DEL INMUEBLE DE LA JUNTA LOCAL EJECUTIVA,CORRESPONDIENTE AL MES DE AGOSTO</t>
  </si>
  <si>
    <t>COMISION POR EXPEDICIÓN DE VALES DE COMBUSTIBLE</t>
  </si>
  <si>
    <t>SERVICIO TELEFONICO CUENTA MAESTRA CORRESPONDIENTE AL MES DE JULIO 2022 DG00</t>
  </si>
  <si>
    <t>MODIFICACION AGOSTO 2022</t>
  </si>
  <si>
    <t>PRIMER SERVICIO DE MENSAJERIA PARA ENVIO DE DOCUMENTACION OFICIAL DE LAS DIFERENTES AREAS DE LA JUNTA LOCAL EJECUTIVA CORRESPONDIENTE AL MES DE AGOSTO</t>
  </si>
  <si>
    <t>SEGUNDO SERVICIO DE MENSAJERIA PARA ENVIO DE DOCUMENTACION OFICIAL DE LAS DIFERENTES AREAS DE LA JUNTA LOCAL EJECUTIVA CORRESPONDIENTE AL MES DE AGOSTO</t>
  </si>
  <si>
    <t xml:space="preserve">COMISION POR EXPEDICIÓN DE BOLETOS DE AVION </t>
  </si>
  <si>
    <t>R11311A</t>
  </si>
  <si>
    <t xml:space="preserve">PASAJES AÉREOS NACIONALES PARA SERVIDORES PÚBLICOS DE MANDO EN EL DESEMPEÑO DE COMISIONES Y FUNCIONES OFICIALES </t>
  </si>
  <si>
    <t xml:space="preserve">BOLETOS DE AVION PARA VOCAL DE REGISTRO FEDERAL DE ELECTORES LOCAL Y PARTIDOS POLITICOS PARA ACUDIR A REUNION DE TRABAJO EN ATENCION AL PLAN DE TRABAJO DEL PROYECTO DISTRITACION NACIONAL 2021-2023 </t>
  </si>
  <si>
    <t xml:space="preserve">APOYO FINANCIERO A LA COMISION NACIONAL DE VIGILANCIA </t>
  </si>
  <si>
    <t xml:space="preserve">BOLETOS DE AVION PARA PARTIDOS POLITICOS PARA ACUDIR A REUNION DE TRABAJO EN ATENCION AL PLAN DE TRABAJO DEL PROYECTO DISTRITACION NACIONAL 2021-2023 </t>
  </si>
  <si>
    <t>BOLETO DE AVION PARA VOCAL EJECUTIVA PARA ACUDIR A LA DIRECCIÓN EJECUTIVA DEL RFE A REUNIÓN DERFE – CLV – OPL PARA PRESENTACIÓN DE ARGUMENTOS DE LAS OBSERVACIONES DE LOS PARTIDOS POLÍTICOS AL PRIMER ESCENARIO LOCAL Y FEDERAL.</t>
  </si>
  <si>
    <t>BOLETO DE AVIÓN DE LA VOCAL EJECUTIVA POR TRASLADO A LA CDMX PARA REUNIÓN CON EL SECRETARIO EJECUTIVO</t>
  </si>
  <si>
    <t>USB MINIHUB</t>
  </si>
  <si>
    <t>29400009-0048</t>
  </si>
  <si>
    <t>29400015-0005</t>
  </si>
  <si>
    <t>SERVICIOS DE MANTENIMIENTO DE AREAS VERDES DEL INMUEBLE DEL REGISTRO FEDERAL DE ELECTORES DEL INE EN DURANGO CORRESPONDIENTE AL MES DE AGOSTO</t>
  </si>
  <si>
    <t>SERVICIOS DE MANTENIMIENTO DE AREAS VERDES DEL INMUEBLE DE LA UNIDAD TÉCNICA DE FISCALIZACION DEL INE EN DURANGO</t>
  </si>
  <si>
    <t>TAPETE PARA MOUSE (RATON)</t>
  </si>
  <si>
    <t>BOTELLIN DE AGUA 330 ML</t>
  </si>
  <si>
    <t>AGUA PURIFICADA 1.5 lt.</t>
  </si>
  <si>
    <t>22104001-0086</t>
  </si>
  <si>
    <t>SACAPUNTAS ELECTRICO</t>
  </si>
  <si>
    <t>21100003-0004</t>
  </si>
  <si>
    <t>SERVICIO DE MENSAJERIA PARA ENVIO DE DOCUMENTACION OFICIAL POR PARTE DE LAS DIFERNETES ÁREAS DE LA JUNTA LOCAL EJECUTIVA DEL INE EN DURANGO CORRESPONDIENTES AL MES DE JULIO</t>
  </si>
  <si>
    <t>PRIMER SERVICIO DE MENSAJERIA PARA ENVÍO DE DOCUMENTACION OFICIAL A OFICINAS CENTRALES POR PARTE DE LAS DIFERENTES ÁREAS DE LA JUNTA LOCAL CORRESPONDIENTE AL MES DE AGOSTO DE 2022</t>
  </si>
  <si>
    <t>SEGUNDO SERVICIO DE MENSAJERIA PARA ENVÍO DE DOCUMENTACION OFICIAL A OFICINAS CENTRALES POR PARTE DE LAS DIFERENTES ÁREAS DE LA JUNTA LOCAL CORRESPONDIENTE AL MES DE AGOSTO DE 2022</t>
  </si>
  <si>
    <t>TERCER SERVICIO DE MENSAJERIA PARA ENVÍO DE DOCUMENTACION OFICIAL A OFICINAS CENTRALES POR PARTE DE LAS DIFERENTES ÁREAS DE LA JUNTA LOCAL CORRESPONDIENTE AL MES DE AGOSTO DE 2022</t>
  </si>
  <si>
    <t>CUARTO SERVICIO DE MENSAJERIA PARA ENVÍO DE DOCUMENTACION OFICIAL A OFICINAS CENTRALES POR PARTE DE LAS DIFERENTES ÁREAS DE LA JUNTA LOCAL CORRESPONDIENTE AL MES DE AGOSTO DE 2022</t>
  </si>
  <si>
    <t>B00CV01</t>
  </si>
  <si>
    <t>SERVICIO DE SANITIZACION PARA LOS INMUEBLES QUE OCUPAN LAS OFICINAS DEL REGISTRO FEDERAL DE ELECTORES, UNIDAD TECNICA DE FISCALIZACION Y JUNTA LOCAL EJECUTIVA DEL INE EN DURANGO COMO PARTE DE LOS PROTOCOLOS SANITARIOS POR COVID-19</t>
  </si>
  <si>
    <t xml:space="preserve">SERVICIO DE AGUA POTABLE Y ALCANTARILLADO CORRESPONDIENTE AL MES DE AGOSTO PARA LA UNIDAD TECNICA DE FISCALIZACION, REGISTRO FEDERAL DE ELECTORES, JUNTA LOCAL EJECUTIVA E INMUEBLE EN CALLE INDEPENDENCIA </t>
  </si>
  <si>
    <t>004</t>
  </si>
  <si>
    <t>MANTENIMIENTO Y CONSERVACIÓN DE MAQUINARIA Y EQUIPO</t>
  </si>
  <si>
    <t>SERVICIO DE MANTENIMIENTO PREVENTIVO A ELEVADOR UBICADO EN INMUEBLE DE LA JUNTA LOCAL EJECUTIVA</t>
  </si>
  <si>
    <t>21100081-0097</t>
  </si>
  <si>
    <t>ETIQUETA PARA IMPRESORA LASER</t>
  </si>
  <si>
    <t>CINTA DIUREX 48 X 50</t>
  </si>
  <si>
    <t>PAPEL BOND T/CARTA 500 hjs.</t>
  </si>
  <si>
    <t>21100033-0018</t>
  </si>
  <si>
    <t>21100087-0013</t>
  </si>
  <si>
    <t>MATERIAL ELECTRICO Y ELECTRONICO</t>
  </si>
  <si>
    <t>PILA AAA</t>
  </si>
  <si>
    <t>24600031-0002</t>
  </si>
  <si>
    <t>PILA AA</t>
  </si>
  <si>
    <t>PILA 9 VOLTS</t>
  </si>
  <si>
    <t>24600031-0001</t>
  </si>
  <si>
    <t>24600031-0007</t>
  </si>
  <si>
    <t>R11051A</t>
  </si>
  <si>
    <t xml:space="preserve">MATERIALES Y ÚTILES PARA EL PROCESAMIENTO EN EQUIPOS Y BIENES INFORMÁTICOS </t>
  </si>
  <si>
    <t>21401001-0127</t>
  </si>
  <si>
    <t>TONER KYOCERA TA-255 TK-477</t>
  </si>
  <si>
    <t>DG01</t>
  </si>
  <si>
    <t>B16AM01</t>
  </si>
  <si>
    <t>REFACCIONES Y ACCESORIOS MENORES DE MOBILIARIO Y EQUIPO DE ADMINISTACIÓN, EDUCACIONAL Y RECREATIVO.</t>
  </si>
  <si>
    <t>PIEZA</t>
  </si>
  <si>
    <t>ADJUDICACIÓN DIRECTA</t>
  </si>
  <si>
    <t>MATERIALES, ACCESORIOS Y SUMINISTROS MÉDICOS</t>
  </si>
  <si>
    <t>25401001-0142</t>
  </si>
  <si>
    <t>CUBREBOCAS</t>
  </si>
  <si>
    <t>043</t>
  </si>
  <si>
    <t>B00ODO1</t>
  </si>
  <si>
    <t>21100123-0009</t>
  </si>
  <si>
    <t>SOBRE BOLSA T/OFICIO S/IMP.</t>
  </si>
  <si>
    <t>21101001-0086</t>
  </si>
  <si>
    <t>FOLDER T/C</t>
  </si>
  <si>
    <t>PAQUETE</t>
  </si>
  <si>
    <t>21101001-0087</t>
  </si>
  <si>
    <t>FOLDER T/O</t>
  </si>
  <si>
    <t>21100081-0011</t>
  </si>
  <si>
    <t>BLOCK DE NOTAS POST-IT NEON 2027</t>
  </si>
  <si>
    <t>BLOC</t>
  </si>
  <si>
    <t>21100013-0018</t>
  </si>
  <si>
    <t>MARCADOR PARA PINTARRON</t>
  </si>
  <si>
    <t>JUEGO</t>
  </si>
  <si>
    <t>21100013-0062</t>
  </si>
  <si>
    <t>BOLÍGRAFO TINTA GEL</t>
  </si>
  <si>
    <t>21100023-0002</t>
  </si>
  <si>
    <t>REGISTRADOR  LEFORT T/CARTA</t>
  </si>
  <si>
    <t>21100036-0001</t>
  </si>
  <si>
    <t>CLIP ESTANDAR # 1</t>
  </si>
  <si>
    <t>CAJA</t>
  </si>
  <si>
    <t>21100036-0006</t>
  </si>
  <si>
    <t>CLIPS JUMBO</t>
  </si>
  <si>
    <t>21100045-0004</t>
  </si>
  <si>
    <t>DESPACHADOR P/CINTA DIUREX 24 X 65</t>
  </si>
  <si>
    <t>21101001-0204</t>
  </si>
  <si>
    <t>CARPETA CON DIVISIONES MOD P5090</t>
  </si>
  <si>
    <t>21100011-0032</t>
  </si>
  <si>
    <t>SOBRE BOLSA DE PLASTICO T/OFICIO S/VENT</t>
  </si>
  <si>
    <t>21100013-0003</t>
  </si>
  <si>
    <t>BOLIGRAFO PUNTO FINO</t>
  </si>
  <si>
    <t>044</t>
  </si>
  <si>
    <t>21100017-0003</t>
  </si>
  <si>
    <t>CAJA DE ARCHIVO MUERTO T/OFICIO</t>
  </si>
  <si>
    <t>21101001-0050</t>
  </si>
  <si>
    <t>FOLDER COLGANTE T/O</t>
  </si>
  <si>
    <t>21101001-0066</t>
  </si>
  <si>
    <t>SUJETADOR DE DOCUMENTOS T/CH</t>
  </si>
  <si>
    <t>21101001-0130</t>
  </si>
  <si>
    <t>QUITA GRAPAS VERTICAL</t>
  </si>
  <si>
    <t>21100101-0001</t>
  </si>
  <si>
    <t>PORTA CLIPS</t>
  </si>
  <si>
    <t>21100031-0001</t>
  </si>
  <si>
    <t>CHAROLA ORGANITODO</t>
  </si>
  <si>
    <t>21101001-0260</t>
  </si>
  <si>
    <t>PIZARRON MIXTO CORCHO Y BLANCO - GASTO</t>
  </si>
  <si>
    <t>21100134-0005</t>
  </si>
  <si>
    <t>INDICE TRANSPARENTE</t>
  </si>
  <si>
    <t>045</t>
  </si>
  <si>
    <t>21100087-0015</t>
  </si>
  <si>
    <t>PAPEL BOND T/CARTA C/5000 hjs.</t>
  </si>
  <si>
    <t>21100087-0022</t>
  </si>
  <si>
    <t>PAPEL BOND T/OFICIO  C/5000 hjs.</t>
  </si>
  <si>
    <t>088</t>
  </si>
  <si>
    <t>MATERIAL DE LIMPIEZA</t>
  </si>
  <si>
    <t>21601001-0013</t>
  </si>
  <si>
    <t>PAPEL HIGIENICO</t>
  </si>
  <si>
    <t>21600007-0008</t>
  </si>
  <si>
    <t>PINOL 1 GALON</t>
  </si>
  <si>
    <t>21601001-0002</t>
  </si>
  <si>
    <t>CLORO</t>
  </si>
  <si>
    <t>21601001-0063</t>
  </si>
  <si>
    <t>BOLSA BIODEGRADABLE 90 X 120 CM</t>
  </si>
  <si>
    <t>KILOGRAMO</t>
  </si>
  <si>
    <t>21601001-0053</t>
  </si>
  <si>
    <t>DETERGENTE EN POLVO</t>
  </si>
  <si>
    <t>21600032-0003</t>
  </si>
  <si>
    <t>TRAPEADOR DE ALGODON CHICO</t>
  </si>
  <si>
    <t>21600012-0001</t>
  </si>
  <si>
    <t>ESCOBA DE MIJO (RAIZ)</t>
  </si>
  <si>
    <t>21600012-0002</t>
  </si>
  <si>
    <t>ESCOBA DE PLASTICO</t>
  </si>
  <si>
    <t>21601001-0019</t>
  </si>
  <si>
    <t>TOALLA INTERDOBLADA</t>
  </si>
  <si>
    <t>21601001-0026</t>
  </si>
  <si>
    <t>TOALLA DE MICROFIBRA</t>
  </si>
  <si>
    <t>21601001-0006</t>
  </si>
  <si>
    <t>DESINFECTANTE EN AEROSOL</t>
  </si>
  <si>
    <t>21601001-0118</t>
  </si>
  <si>
    <t>TOALLAS ANTIBACTERIALES</t>
  </si>
  <si>
    <t>21600008-0003</t>
  </si>
  <si>
    <t>AROMATIZANTE DE AMBIENTE EN SPRAY GLADE</t>
  </si>
  <si>
    <t>21600022-0016</t>
  </si>
  <si>
    <t>JABON P/MANOS (SHAMPOO) 1 GALON</t>
  </si>
  <si>
    <t>25401001-0151</t>
  </si>
  <si>
    <t>CUBRE BOCA QUIRURGICO</t>
  </si>
  <si>
    <t>25401001-0202</t>
  </si>
  <si>
    <t>CUBRE BOCAS</t>
  </si>
  <si>
    <t>25401001-0139</t>
  </si>
  <si>
    <t>GEL ANTIBACTERIAL</t>
  </si>
  <si>
    <t>21100083-0001</t>
  </si>
  <si>
    <t>PAÑUELOS KLEENEX C/100 hjs.</t>
  </si>
  <si>
    <t>21101001-0151</t>
  </si>
  <si>
    <t>LAPICERA</t>
  </si>
  <si>
    <t>21100111-0002</t>
  </si>
  <si>
    <t>MINAS ¾ PUNTILLAS 0.5 m.m.</t>
  </si>
  <si>
    <t>ESTUCHE</t>
  </si>
  <si>
    <t>21101001-0148</t>
  </si>
  <si>
    <t>CUADERNO TIPO FRANCES</t>
  </si>
  <si>
    <t>21100094-0001</t>
  </si>
  <si>
    <t>PERFORADORA DOBLE ORIFICIO</t>
  </si>
  <si>
    <t>21101001-0104</t>
  </si>
  <si>
    <t>BOLIGRAFO ENERGEL DX AZUL PUNTO FINO</t>
  </si>
  <si>
    <t>21100041-0005</t>
  </si>
  <si>
    <t>BLOCK DE NOTAS POST-IT CHICO</t>
  </si>
  <si>
    <t>21100041-0039</t>
  </si>
  <si>
    <t>LIBRETA F/FRANCESA PASTA DURA</t>
  </si>
  <si>
    <t>21100039-0003</t>
  </si>
  <si>
    <t>CORRECTOR DE CINTA (MANUAL)</t>
  </si>
  <si>
    <t>21101001-0384</t>
  </si>
  <si>
    <t>TIJERAS DE PUNTA ROMA</t>
  </si>
  <si>
    <t>21100081-0053</t>
  </si>
  <si>
    <t>ETIQUETA ADHESIVA T/CARTA</t>
  </si>
  <si>
    <t>29400013-0032</t>
  </si>
  <si>
    <t>MEMORIA FLASH USB DE 16 GB</t>
  </si>
  <si>
    <t>29400013-0033</t>
  </si>
  <si>
    <t>MEMORIA USB DE 32 GB</t>
  </si>
  <si>
    <t>119</t>
  </si>
  <si>
    <t>21601001-0008</t>
  </si>
  <si>
    <t>ABRILLANTADOR Y QUITA POLVO PARA MUEBLES</t>
  </si>
  <si>
    <t>21600017-0002</t>
  </si>
  <si>
    <t>FIBRA VERDE SCOTCH - BRITE</t>
  </si>
  <si>
    <t>21601001-0111</t>
  </si>
  <si>
    <t>GUANTES DE HULE P/LIMPIEZA</t>
  </si>
  <si>
    <t>21601001-0116</t>
  </si>
  <si>
    <t>TRAPO MICROFIBRA</t>
  </si>
  <si>
    <t>21600022-0009</t>
  </si>
  <si>
    <t>JABON LIQUIDO P/UTENCILIOS DE COCINA</t>
  </si>
  <si>
    <t>MOBILIARIO</t>
  </si>
  <si>
    <t>51100005-0005</t>
  </si>
  <si>
    <t>ARCHIVERO DE MADERA 4 GAVETAS</t>
  </si>
  <si>
    <t>EQUIPO DE ADMINISTRACION</t>
  </si>
  <si>
    <t>51900002-0002</t>
  </si>
  <si>
    <t>AIRE ACONDICIONADO DE 2 TONELADAS</t>
  </si>
  <si>
    <t>ARRENDAMIENTO PENSION PARQUE VEHICULAR JULIO 2022</t>
  </si>
  <si>
    <t>ANUAL</t>
  </si>
  <si>
    <t>B00ODO2</t>
  </si>
  <si>
    <t>SERVICIO DE VIGILANCIA INMUEBLE 01 JUNTA DISTRITAL DEL INE EN DURANGO JULIO 2022</t>
  </si>
  <si>
    <t>SERVICIO DE VIGILANCIA MODULO DE ATENCION CIUDADANA 100151 JULIO 2022</t>
  </si>
  <si>
    <t>SERVICIO DE ARRENDAMIENTO INMUEBLE QUE OCUPA LA 01 JUNTA DISTRITAL EJECUTIVA DURANGO JULIO 2022</t>
  </si>
  <si>
    <t>ARRENDAMIENTO DE EDIFICIOS Y LOCALES</t>
  </si>
  <si>
    <t>ARRENDAMIENTO INMUEBLE QUE OCUPA EL MODULO DE ATENCION CIUDADANA 100151 CORRESPONDIENTE AL MES DE JULIO DE 2022</t>
  </si>
  <si>
    <t>ARRENDAMIENTO INMUEBLE QUE OCUPA EL MODULO DE ATENCION CIUDADANA 100152 CORRESPONDIENTE AL MES DE JULIO DE 2022</t>
  </si>
  <si>
    <t>MANTENIMIENTO Y CONSERVACIÓN DE VEHÍCULOS TERRESTRES</t>
  </si>
  <si>
    <t>MANTENIMIENTO VEHICULO URVAN PLACAS FP-2026A, CAMBIO DE ACEITE HIDRAULICO Y PLUMAS LIMPIABRISAS</t>
  </si>
  <si>
    <t>SERVICIO</t>
  </si>
  <si>
    <t>MANTENIMIENTO Y CONSERVACIÓN DE INMUEBLES</t>
  </si>
  <si>
    <t>PAGO DE MODIFICACION DE INSTALACION ELECTRICA Y CAJA DE FUSIBLES DEL INMUEBLES QUE OCUPA LA 01 JUNTA DISTRITAL EJECUTIVA DEL INE EN DURANGO</t>
  </si>
  <si>
    <t>INSTALACION AIRE ACONDICIONADO</t>
  </si>
  <si>
    <t>SERVICIO DE LIMPIEZA INMUEBLE DE LA 01 JUNTA DISTRITAL MES DE JULIO DE 2022</t>
  </si>
  <si>
    <t>ARRENDAMIENTO DE MAQUINARIA Y EQUIPO</t>
  </si>
  <si>
    <t>SERVICIO DE ARRENDAMIENTO FOTOCOPIADORA JULIO DE 2022</t>
  </si>
  <si>
    <t>SERVICIO DE LIMPIEZA INMUEBLE DEL MAC 100151 MES DE JULIO DE 2022</t>
  </si>
  <si>
    <t>SERVICIO DE LIMPIEZA INMUEBLE DEL MAC 100152 MES DE JULIO DE 2022</t>
  </si>
  <si>
    <t>DG02</t>
  </si>
  <si>
    <t>SERVICIO DE PAQUETERÍA</t>
  </si>
  <si>
    <t>B00PE01</t>
  </si>
  <si>
    <t>SERVICIO DE FOTOCOPIADO</t>
  </si>
  <si>
    <t>006/2022</t>
  </si>
  <si>
    <t>ARRENDAMIENTO DEL EDIFICIO DE LA JUNTA DISTRITAL</t>
  </si>
  <si>
    <t>002/2022</t>
  </si>
  <si>
    <t>SERVICIO DE VIGILANCIA DE LA JUNTA DISTRITAL</t>
  </si>
  <si>
    <t>003/2022</t>
  </si>
  <si>
    <t>SERVICIO DE LIMPIEZA DE LA JUNTA DISTRITAL</t>
  </si>
  <si>
    <t>SERVICIOS DE LAVANDERIA, LIMPIEZA E HIGIENE</t>
  </si>
  <si>
    <t>004/2022</t>
  </si>
  <si>
    <t>SERVICIO DE PENSION PARA VEHICULOS</t>
  </si>
  <si>
    <t>005/2022</t>
  </si>
  <si>
    <t>ARRENDAMIENTO DE INSTLACIONES DEL MAC</t>
  </si>
  <si>
    <t>008-2021</t>
  </si>
  <si>
    <t>PAGO DE SERVICIO DE CABLE</t>
  </si>
  <si>
    <t>SERVICIOS DE TELECOMUNICACIONES</t>
  </si>
  <si>
    <t>B00CA01</t>
  </si>
  <si>
    <t>VIÁTICOS</t>
  </si>
  <si>
    <t>VIÁTICOS NACIONALES PARA LABORES EN CAMPO Y DE SUPERVISIÓN</t>
  </si>
  <si>
    <t>L13301A</t>
  </si>
  <si>
    <t>GASOLINA</t>
  </si>
  <si>
    <t>COMBUSTIBLES, LUBRICANTES Y ADITIVOS PARA VEHÍCULOS TERRESTRES, AÉREOS, MARÍTIMOS, LACUSTRES Y FLUVIALES ASIGNADOS A SERVIDORES PÚBLICOS</t>
  </si>
  <si>
    <t>B00OCA01</t>
  </si>
  <si>
    <t>26103001-0007</t>
  </si>
  <si>
    <t xml:space="preserve">COMBUSTIBLES, LUBRICANTES Y ADITIVOS PARA VEHICULOS TERRESTES, AEREOS, MARITIMOS, LACUSTRES YFLUVIALES DESTINADOS A SERVICIOS ADMINISTRATIVOS </t>
  </si>
  <si>
    <t>M11011A</t>
  </si>
  <si>
    <t>26104001-0004</t>
  </si>
  <si>
    <t>COMBUSTIBLES, LUBRICANTES Y ADITIVOS PARA VEHICULOS TERRESTRES, AEREOS, MARITIMOS, LACUSTRES Y FLUVIALES SIGNADOS A SERVIDORES PUBLICOS 
Públicos. A</t>
  </si>
  <si>
    <t>B00O02</t>
  </si>
  <si>
    <t>L20531A</t>
  </si>
  <si>
    <t>PEAJES</t>
  </si>
  <si>
    <t>OTROS IMPUESTOS Y DERECHOS</t>
  </si>
  <si>
    <t>DG03</t>
  </si>
  <si>
    <t>OTROS ARTICULOS Y MATERIALES DE CONSTRUCCION Y REPARACIÓN</t>
  </si>
  <si>
    <t>24901001-0102</t>
  </si>
  <si>
    <t>MAMPARA DE ACRÍLICO</t>
  </si>
  <si>
    <t>29301001-0041</t>
  </si>
  <si>
    <t xml:space="preserve">POSTE UNIFILA </t>
  </si>
  <si>
    <t xml:space="preserve">VALE DE GASOLINA DE $100 PESOS </t>
  </si>
  <si>
    <t>COMBUSTIBLES, LUBRICANTES Y ADITIVOS PARA VEHÍCULOS TERRESTRES, AÉREOS, MARÍTIMOS, LACUSTRES Y FLUVIALES DESTINADOS A SERVICIOS ADMINISTRATIVOS</t>
  </si>
  <si>
    <t xml:space="preserve">ARRENDAMIENTO DE EDICICIOS Y LOCALES </t>
  </si>
  <si>
    <t>PAGO A PROVEEDOR POR SERVICIO DE ARRENDAMIENTO DEL INMUEBLE QUE ALBERGA EL MÓDULO DE ATENCIÓN CIUDADANA 100352 EN LERDO, DGO., PAGO CORRESPONDIENTE AL MES DE JULIO DE 2022</t>
  </si>
  <si>
    <t xml:space="preserve">CONTRATO ANUAL </t>
  </si>
  <si>
    <t xml:space="preserve">SERVICIOS DE LAVANDERIA, LIMPIEZA E HIGIENE </t>
  </si>
  <si>
    <t>PAGO A PROVEEDOR POR SERVICIO DE LIMPIEZA EN EL INMUEBLE QUE ALBERGA EL MÓDULO DE ATENCIÓN CIUDADANA 100352 EN LERDO, DGO. PAGO CORRESPONDIENTE AL MES DE JULIO DE 2022.</t>
  </si>
  <si>
    <t xml:space="preserve">MATERIAL Y UTILES DE OFICINA </t>
  </si>
  <si>
    <t>21100132-0004</t>
  </si>
  <si>
    <t>PLATO DESECHABLE</t>
  </si>
  <si>
    <t>21100132-0006</t>
  </si>
  <si>
    <t>TENEDOR DESECHABLE</t>
  </si>
  <si>
    <t>21100132-0002</t>
  </si>
  <si>
    <t>CUCHARA DESECHABLE</t>
  </si>
  <si>
    <t>21101001-0316</t>
  </si>
  <si>
    <t>PLATO GRANDE DESECHABLE</t>
  </si>
  <si>
    <t>21100083-0009</t>
  </si>
  <si>
    <t>SERVILLETAS DESECHABLES 500 PiezaS</t>
  </si>
  <si>
    <t>21100033-0008</t>
  </si>
  <si>
    <t>CINTA DE DOS CARAS</t>
  </si>
  <si>
    <t>MATERIALES Y ÚTILES PARA EL PROCESAMIENTO EN EQUIPOS Y BIENES INFORMÁTICOS</t>
  </si>
  <si>
    <t>21401001-0573</t>
  </si>
  <si>
    <t>DISCO DURO WD 3TB</t>
  </si>
  <si>
    <t xml:space="preserve">PIEZA </t>
  </si>
  <si>
    <t xml:space="preserve">COMBUSTIBLES, LUBRICANTES Y ADITIVOS PARA MAQUINARIA, EQUIPO DE PRODUCCIÓN Y SERVICIOS ADMINISTRATIVOS </t>
  </si>
  <si>
    <t>26105001-0008</t>
  </si>
  <si>
    <t>GAS LP (SUMINISTRO)</t>
  </si>
  <si>
    <t xml:space="preserve">LITRO </t>
  </si>
  <si>
    <t>PESOS</t>
  </si>
  <si>
    <t>22104001-152</t>
  </si>
  <si>
    <t>GALLETAS</t>
  </si>
  <si>
    <t>PAGO A PROVEEDOR POR ARRENDAMIENTO DE COPIADORAS Y SERVICIO DE IMPRESION PARA ACTIVIDADES DE LA 03 JUNTA DISTRITAL EJECUTIVA CORRESPONDIENTE AL MES DE JULIO DE 2022</t>
  </si>
  <si>
    <t>PAGO A PROVEEDOR POR SERVICIO DE PENSION DE ESTACIONAMIENTO PARA LOS VEHICULOS DE LA 03 JUNTA DISTRITAL EJECUTIVA DEL MES DE JULIO DE 2022</t>
  </si>
  <si>
    <t>PAGO A PROVEEDOR POR SERVICIO DE IMPRESIONES DE INFOGRAFÍA PARA ACTIVIDADES DE LA VOCALIA DEL REGISTRO FEDERAL DE ELECTORES.</t>
  </si>
  <si>
    <t xml:space="preserve">MANTENIMIENTO Y CONSERVACION DE INMUEBLES </t>
  </si>
  <si>
    <t>PAGO A PROVEEDOR POR PINTURA DEL ÁREA DE ESTACIONAMIENTO DEL MAC 100351, DE LA 03 JUNTA DISTRITAL</t>
  </si>
  <si>
    <t>MANTENIMIENTO Y CONSERVACIÓN DE VEHÍCULOS TERRESTRES, AÉREOS, MARÍTIMOS, LACUSTRES Y FLUVIALES</t>
  </si>
  <si>
    <t xml:space="preserve">LAVADO DE EXTERIORES DE LOS VEHICULOS DE LA 03 JUNTA DISTRITAL EJECUTIVA </t>
  </si>
  <si>
    <t xml:space="preserve">MANTENIMIENTO MAYOR DE VEHICULOS </t>
  </si>
  <si>
    <t>CARGO ADMINISTRATIVO</t>
  </si>
  <si>
    <t>SERVICIO DE AGUA</t>
  </si>
  <si>
    <t>PAGO A PROVEEDOR POR SERVICIO DE AGUA POTABLE EN LAS INSTALACIONES DE LA 03 JUNTA DISTRITAL EJECUTIVA POR EL MES DE AGOSTO DE 2022</t>
  </si>
  <si>
    <t>SERVICIOS DE JARDINERIA Y FUMIGACIÓN</t>
  </si>
  <si>
    <t xml:space="preserve">FUMIGACIÓN DE LA 03 JUNTA DISTRITAL </t>
  </si>
  <si>
    <t>PAGO A PROVEEDOR POR SERVICIO DE ARRENDAMIENTO DEL INMUEBLE QUE ALBERGA LAS OFICINAS DE LA 03 JUNTA DISTRITAL EJECUTIVA. PAGO CORRESPONDIENTE AL MES DE JULIO DE 2022.</t>
  </si>
  <si>
    <t>SOLICITUD DE PAGO A PROVEEDOR POR SERVICIO DE LIMPIEZA EN EL INMUEBLE QUE ALBERGA LAS OFICINAS DE LA 03 JUNTA DISTRITAL EJECUTIVA. PAGO CORRESPONDIENTE AL MES DE JULIO DE 2022</t>
  </si>
  <si>
    <t>L13331A</t>
  </si>
  <si>
    <t>21400012-0012</t>
  </si>
  <si>
    <t>TONER P/FOTOCOPIADORA CANON 6030</t>
  </si>
  <si>
    <t xml:space="preserve">SERVICIO DE VIGILANCIA </t>
  </si>
  <si>
    <t>PAGO A PROVEEDOR POR SERVICIO DE VIGILANCIA EN EL INMUEBLE QUE ALBERGA LAS OFICINAS DE LA 03 JUNTA DISTRITAL EJECUTIVA. PAGO CORRESPONDIENTE AL MES DE JULIO DE 2022</t>
  </si>
  <si>
    <t>DG04</t>
  </si>
  <si>
    <t>21101</t>
  </si>
  <si>
    <t>21101001-0333</t>
  </si>
  <si>
    <t>SERVILLETAS DESECHABLES</t>
  </si>
  <si>
    <t>21100041-0049</t>
  </si>
  <si>
    <t>LIBRETA PROFESIONAL DE RAYA 100 hjs.</t>
  </si>
  <si>
    <t>21100081-0012</t>
  </si>
  <si>
    <t>BLOCK DE NOTAS POST-IT DE COLORES</t>
  </si>
  <si>
    <t>21101001-0286</t>
  </si>
  <si>
    <t>MARCADOR TINTA PERMANENTE NEGRO</t>
  </si>
  <si>
    <t>21100033-0015</t>
  </si>
  <si>
    <t>CINTA DIUREX 24 X 65</t>
  </si>
  <si>
    <t>21100055-0003</t>
  </si>
  <si>
    <t>CUTTER GRANDE</t>
  </si>
  <si>
    <t>21401</t>
  </si>
  <si>
    <t>MATERIALES Y ÚTILES PARA EL PROCESAMIENTO DE QUIPOS Y BIENES INFORMÁTICOS</t>
  </si>
  <si>
    <t>21401001-0013</t>
  </si>
  <si>
    <t>TONER HP</t>
  </si>
  <si>
    <t>21601</t>
  </si>
  <si>
    <t>21600007-0004</t>
  </si>
  <si>
    <t>PASTILLA P/TANQUE W.C.</t>
  </si>
  <si>
    <t>22104</t>
  </si>
  <si>
    <t>22104001-0096</t>
  </si>
  <si>
    <t>BOTE</t>
  </si>
  <si>
    <t>22104001-0158</t>
  </si>
  <si>
    <t>22104001-0072</t>
  </si>
  <si>
    <t>CREMA EN POLVO</t>
  </si>
  <si>
    <t>FRASCO</t>
  </si>
  <si>
    <t>22104001-0154</t>
  </si>
  <si>
    <t>GARRAFON  DE AGUA 20 LTS</t>
  </si>
  <si>
    <t>25301</t>
  </si>
  <si>
    <t>MEDICINAS Y PRODUCTOS FARMACEÚTICOS</t>
  </si>
  <si>
    <t>25300002-0004</t>
  </si>
  <si>
    <t>ASPIRINA C/40</t>
  </si>
  <si>
    <t>25300006-0004</t>
  </si>
  <si>
    <t>PEPTO-BISMOL SUSP.</t>
  </si>
  <si>
    <t>25300002-0138</t>
  </si>
  <si>
    <t>IBUPROFENO TABLETAS</t>
  </si>
  <si>
    <t>25301001-0298</t>
  </si>
  <si>
    <t>NAPROXENO SODICO</t>
  </si>
  <si>
    <t>25301001-0053</t>
  </si>
  <si>
    <t>OMEPRAZOL 20 MG</t>
  </si>
  <si>
    <t>31301</t>
  </si>
  <si>
    <t>SERVICIO DE AGUA POTABLE PARA LA 04 JUNTA DISTRITAL EJECUTIVA</t>
  </si>
  <si>
    <t>32601</t>
  </si>
  <si>
    <t>SERVICIO DE ARRENDAMIENTO DE FOTOCOPIADORA PARA LA 04 JUNTA DISTRITAL EJECUTIVA</t>
  </si>
  <si>
    <t>INE/SAAS/005/2022</t>
  </si>
  <si>
    <t>33801</t>
  </si>
  <si>
    <t>SERVICIO DE VIGILANCIA EN LAS INSTALACIONES DE LA 04 JUNTA DISTRITAL EJECUTIVA AL MES DE ENERO 2022</t>
  </si>
  <si>
    <t>INE/SAAS/004/2022</t>
  </si>
  <si>
    <t>32201</t>
  </si>
  <si>
    <t>SERVICIO DE ARRENDAMIENTO DE LA 04 JUNTA DISTRITAL EJECUTIVA DEL MES DE ENERO DEL 2022</t>
  </si>
  <si>
    <t>INE/SAAS/007/2020</t>
  </si>
  <si>
    <t>PLURIANUAL</t>
  </si>
  <si>
    <t>35801</t>
  </si>
  <si>
    <t>SERVICIO DE LIMPIEZA EN LAS INSTALACIONES DE LA  04 JUNTA DISTRITAL EJECUTIVA AL MES DE ENERO</t>
  </si>
  <si>
    <t>INE/SSAS/003/2022</t>
  </si>
  <si>
    <t>21600010-0001</t>
  </si>
  <si>
    <t>AJAX AMONIA</t>
  </si>
  <si>
    <t>21600007-0006</t>
  </si>
  <si>
    <t>PINOL 1 LITRO</t>
  </si>
  <si>
    <t>21601001-0065</t>
  </si>
  <si>
    <t>TOALLAS HUMEDAS DESINFECTANTES</t>
  </si>
  <si>
    <t>24601</t>
  </si>
  <si>
    <t>MATERIAL ELÉCTRICO Y ELECTRÓNICO</t>
  </si>
  <si>
    <t>24601001-0327</t>
  </si>
  <si>
    <t>BATERIA ALCALINA AA TAMAÑO AA</t>
  </si>
  <si>
    <t>24601001-0359</t>
  </si>
  <si>
    <t>BATERIA RECARGABLE TAMAÑO AA</t>
  </si>
  <si>
    <t>24601001-0318</t>
  </si>
  <si>
    <t>CARGADOR USB</t>
  </si>
  <si>
    <t>25401</t>
  </si>
  <si>
    <t>25401001-0148</t>
  </si>
  <si>
    <t>GALON</t>
  </si>
  <si>
    <t>29401</t>
  </si>
  <si>
    <t>REFACCIONES Y ACCESORIOS PARA EQUIPO DE CÓMPUTO Y TELECOMUNICACIONES</t>
  </si>
  <si>
    <t>29401001-0144</t>
  </si>
  <si>
    <t>CABLE USB A MICRO USB</t>
  </si>
  <si>
    <t>21401001-0155</t>
  </si>
  <si>
    <t>ALCOHOL ISOPROPILICO PARA LIMPIEZA DE EQUIPO DE COMPUTO</t>
  </si>
  <si>
    <t>21100036-0002</t>
  </si>
  <si>
    <t>CLIP ESTANDAR # 2</t>
  </si>
  <si>
    <t>21100033-0035</t>
  </si>
  <si>
    <t>CINTA MASKING TAPE  24 X 50</t>
  </si>
  <si>
    <t>21100033-0005</t>
  </si>
  <si>
    <t>CINTA CANELA 48 X 150</t>
  </si>
  <si>
    <t>21100013-0022</t>
  </si>
  <si>
    <t>21400008-0006</t>
  </si>
  <si>
    <t>AIRE COMPRIMIDO PROPELENTE</t>
  </si>
  <si>
    <t>21601001-0017</t>
  </si>
  <si>
    <t>21600007-0003</t>
  </si>
  <si>
    <t>DESINFECTANTE LIMPIADOR  (FABULOSO)</t>
  </si>
  <si>
    <t>21600006-0022</t>
  </si>
  <si>
    <t>BOLSA DE PLASTICO P/BASURA 90X1.20</t>
  </si>
  <si>
    <t>21600006-0021</t>
  </si>
  <si>
    <t>BOLSA DE PLASTICO P/BASURA 70X90</t>
  </si>
  <si>
    <t>21600006-0020</t>
  </si>
  <si>
    <t>BOLSA DE PLASTICO P/BASURA 50X70</t>
  </si>
  <si>
    <t>21600022-0013</t>
  </si>
  <si>
    <t>LIMPIA VIDRIOS</t>
  </si>
  <si>
    <t>SERVICIO DE AGUA POTABLE PARA EL MODULO DE ATENCION CIUDADANA 100451</t>
  </si>
  <si>
    <t>SERVICIO DE ARRENDAMIENTO DEL EDIFICIO QUE OCUPA EL MODULO DE ATENCION CIUDADANA 100451 AL MES DE ENERO DE 2022</t>
  </si>
  <si>
    <t>INE/SAAS/001/2022</t>
  </si>
  <si>
    <t>SERVICIO DE ARRENDAMIENTO DEL EDIFICIO QUE OCUPA EL MODULO DE ATENCION CIUDADANA 100452 AL MES DE ENERO 2022</t>
  </si>
  <si>
    <t>INE/SAAS/002/2022</t>
  </si>
  <si>
    <t>SERVICIO DE VIGILANCIA EN EN LOS MODULOS DE ATENCION CIUDADANA 100451 Y 100452 AL MES DE ENERO 2022</t>
  </si>
  <si>
    <t>SERVICIO DE LIMPIEZA EN LOS MAC 100451 Y 100452 DE LA 04 JUNTA DISTRITAL AL MES DE ENERO 2022</t>
  </si>
  <si>
    <t>35701</t>
  </si>
  <si>
    <t>MANTENIMIENTO DE AIRE ACONDICIONADO EN EL MODULO DE ATENCION CIUDADANA 100451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</si>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</sst>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0" fontId="1" fillId="0" borderId="0"/>
  </cellStyleXfs>
  <cellXfs count="71">
    <xf numFmtId="0" fontId="0" fillId="0" borderId="0" xfId="0"/>
    <xf numFmtId="0" fontId="3" fillId="0" borderId="0" xfId="2" applyFont="1"/>
    <xf numFmtId="0" fontId="2" fillId="2" borderId="2" xfId="3" applyFont="1" applyFill="1" applyBorder="1" applyAlignment="1">
      <alignment horizontal="center" vertical="center" wrapText="1"/>
    </xf>
    <xf numFmtId="1" fontId="2" fillId="2" borderId="2" xfId="3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3" fontId="2" fillId="2" borderId="2" xfId="3" applyNumberFormat="1" applyFont="1" applyFill="1" applyBorder="1" applyAlignment="1">
      <alignment horizontal="center" vertical="center" wrapText="1"/>
    </xf>
    <xf numFmtId="3" fontId="2" fillId="2" borderId="2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0" fillId="3" borderId="0" xfId="0" applyFill="1"/>
    <xf numFmtId="41" fontId="2" fillId="4" borderId="3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9" fillId="0" borderId="2" xfId="2" quotePrefix="1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3" fontId="9" fillId="0" borderId="2" xfId="2" applyNumberFormat="1" applyFont="1" applyBorder="1" applyAlignment="1">
      <alignment horizontal="left" vertical="center" wrapText="1"/>
    </xf>
    <xf numFmtId="1" fontId="6" fillId="0" borderId="2" xfId="3" applyNumberFormat="1" applyFont="1" applyBorder="1" applyAlignment="1">
      <alignment horizontal="left" vertical="center" wrapText="1"/>
    </xf>
    <xf numFmtId="3" fontId="6" fillId="0" borderId="2" xfId="3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 wrapText="1"/>
    </xf>
    <xf numFmtId="3" fontId="0" fillId="0" borderId="0" xfId="0" applyNumberFormat="1"/>
    <xf numFmtId="4" fontId="9" fillId="0" borderId="2" xfId="2" applyNumberFormat="1" applyFont="1" applyBorder="1" applyAlignment="1">
      <alignment horizontal="left" vertical="center" wrapText="1"/>
    </xf>
    <xf numFmtId="49" fontId="6" fillId="0" borderId="5" xfId="3" applyNumberFormat="1" applyFont="1" applyBorder="1" applyAlignment="1">
      <alignment horizontal="left" vertical="center" wrapText="1"/>
    </xf>
    <xf numFmtId="4" fontId="9" fillId="0" borderId="2" xfId="2" applyNumberFormat="1" applyFont="1" applyBorder="1" applyAlignment="1">
      <alignment horizontal="left" vertical="center"/>
    </xf>
    <xf numFmtId="1" fontId="6" fillId="0" borderId="5" xfId="3" applyNumberFormat="1" applyFont="1" applyBorder="1" applyAlignment="1">
      <alignment horizontal="left" vertical="center" wrapText="1"/>
    </xf>
    <xf numFmtId="1" fontId="9" fillId="0" borderId="5" xfId="2" applyNumberFormat="1" applyFont="1" applyBorder="1" applyAlignment="1">
      <alignment horizontal="left" vertical="center"/>
    </xf>
    <xf numFmtId="1" fontId="9" fillId="0" borderId="2" xfId="2" applyNumberFormat="1" applyFont="1" applyBorder="1" applyAlignment="1">
      <alignment horizontal="left" vertical="center"/>
    </xf>
    <xf numFmtId="1" fontId="6" fillId="0" borderId="2" xfId="3" applyNumberFormat="1" applyFont="1" applyBorder="1" applyAlignment="1">
      <alignment horizontal="left" vertical="center"/>
    </xf>
    <xf numFmtId="49" fontId="6" fillId="0" borderId="2" xfId="3" applyNumberFormat="1" applyFont="1" applyBorder="1" applyAlignment="1">
      <alignment horizontal="left" vertical="center" wrapText="1"/>
    </xf>
    <xf numFmtId="1" fontId="9" fillId="0" borderId="2" xfId="2" applyNumberFormat="1" applyFont="1" applyBorder="1" applyAlignment="1">
      <alignment horizontal="left" vertical="center" wrapText="1"/>
    </xf>
    <xf numFmtId="1" fontId="9" fillId="0" borderId="9" xfId="2" applyNumberFormat="1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164" fontId="9" fillId="0" borderId="5" xfId="2" quotePrefix="1" applyNumberFormat="1" applyFont="1" applyBorder="1" applyAlignment="1">
      <alignment horizontal="left" vertical="center" wrapText="1"/>
    </xf>
    <xf numFmtId="49" fontId="9" fillId="0" borderId="2" xfId="2" applyNumberFormat="1" applyFont="1" applyBorder="1" applyAlignment="1">
      <alignment horizontal="left" vertical="center" wrapText="1"/>
    </xf>
    <xf numFmtId="164" fontId="9" fillId="0" borderId="2" xfId="2" applyNumberFormat="1" applyFont="1" applyBorder="1" applyAlignment="1">
      <alignment horizontal="left" vertical="center" wrapText="1"/>
    </xf>
    <xf numFmtId="164" fontId="9" fillId="0" borderId="2" xfId="2" quotePrefix="1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6" applyFont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 wrapText="1"/>
    </xf>
    <xf numFmtId="3" fontId="9" fillId="3" borderId="5" xfId="2" applyNumberFormat="1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7" xfId="2" applyFont="1" applyBorder="1" applyAlignment="1">
      <alignment horizontal="left" vertical="center" wrapText="1"/>
    </xf>
    <xf numFmtId="0" fontId="9" fillId="0" borderId="2" xfId="2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6" fillId="0" borderId="0" xfId="2" applyFont="1" applyAlignment="1">
      <alignment horizontal="left" vertical="center" wrapText="1"/>
    </xf>
    <xf numFmtId="0" fontId="6" fillId="0" borderId="2" xfId="2" applyFont="1" applyBorder="1" applyAlignment="1">
      <alignment horizontal="left" wrapText="1"/>
    </xf>
    <xf numFmtId="49" fontId="7" fillId="0" borderId="7" xfId="2" applyNumberFormat="1" applyFont="1" applyBorder="1" applyAlignment="1">
      <alignment horizontal="left" vertical="center" wrapText="1"/>
    </xf>
    <xf numFmtId="49" fontId="9" fillId="0" borderId="5" xfId="2" applyNumberFormat="1" applyFont="1" applyBorder="1" applyAlignment="1">
      <alignment horizontal="left" vertical="center" wrapText="1"/>
    </xf>
    <xf numFmtId="49" fontId="9" fillId="0" borderId="5" xfId="2" quotePrefix="1" applyNumberFormat="1" applyFont="1" applyBorder="1" applyAlignment="1">
      <alignment horizontal="left" vertical="center" wrapText="1"/>
    </xf>
    <xf numFmtId="3" fontId="9" fillId="0" borderId="5" xfId="2" applyNumberFormat="1" applyFont="1" applyBorder="1" applyAlignment="1">
      <alignment horizontal="left" vertical="center" wrapText="1"/>
    </xf>
    <xf numFmtId="3" fontId="6" fillId="0" borderId="5" xfId="3" applyNumberFormat="1" applyFont="1" applyBorder="1" applyAlignment="1">
      <alignment horizontal="left" vertical="center" wrapText="1"/>
    </xf>
    <xf numFmtId="3" fontId="9" fillId="0" borderId="2" xfId="2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0" fillId="5" borderId="8" xfId="0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41" fontId="2" fillId="4" borderId="3" xfId="1" applyNumberFormat="1" applyFont="1" applyFill="1" applyBorder="1" applyAlignment="1">
      <alignment horizontal="center" vertical="center"/>
    </xf>
    <xf numFmtId="41" fontId="2" fillId="4" borderId="0" xfId="1" applyNumberFormat="1" applyFont="1" applyFill="1" applyAlignment="1">
      <alignment horizontal="center"/>
    </xf>
    <xf numFmtId="0" fontId="2" fillId="4" borderId="0" xfId="5" applyFont="1" applyFill="1" applyAlignment="1">
      <alignment horizontal="center"/>
    </xf>
  </cellXfs>
  <cellStyles count="7">
    <cellStyle name="Millares 2" xfId="4" xr:uid="{7A3CE227-6D9D-44D0-9D76-C76A69378715}"/>
    <cellStyle name="Moneda" xfId="1" builtinId="4"/>
    <cellStyle name="Normal" xfId="0" builtinId="0"/>
    <cellStyle name="Normal 2 2" xfId="2" xr:uid="{3DCDA1E5-296F-43E7-9D10-01F70BEBDBCC}"/>
    <cellStyle name="Normal 4 2" xfId="5" xr:uid="{23A0281C-AD85-49AC-AA72-F09EBD9589EE}"/>
    <cellStyle name="Normal 5" xfId="6" xr:uid="{641BF5A6-C264-4A4A-B3AD-91223D55E5E1}"/>
    <cellStyle name="Normal 8" xfId="3" xr:uid="{BEDE260C-782D-4A22-A0C5-F1E61FD39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586649</xdr:colOff>
      <xdr:row>5</xdr:row>
      <xdr:rowOff>40341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965537-F3A5-4237-9F78-C671C863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815499" cy="926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Cat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A0FA-08D0-408B-AED5-AB9515D40AEC}">
  <dimension ref="A7:AM286"/>
  <sheetViews>
    <sheetView tabSelected="1" topLeftCell="A8" zoomScale="80" zoomScaleNormal="80" workbookViewId="0">
      <selection activeCell="I295" sqref="I295"/>
    </sheetView>
  </sheetViews>
  <sheetFormatPr baseColWidth="10" defaultRowHeight="14.4" x14ac:dyDescent="0.3"/>
  <cols>
    <col min="1" max="1" width="17.88671875" customWidth="1"/>
    <col min="2" max="2" width="15.5546875" customWidth="1"/>
    <col min="6" max="6" width="14.6640625" customWidth="1"/>
    <col min="9" max="9" width="59.44140625" customWidth="1"/>
    <col min="10" max="10" width="17.6640625" customWidth="1"/>
    <col min="11" max="11" width="46.88671875" style="7" customWidth="1"/>
    <col min="12" max="12" width="26.6640625" bestFit="1" customWidth="1"/>
    <col min="17" max="17" width="22.5546875" bestFit="1" customWidth="1"/>
    <col min="18" max="18" width="22.5546875" customWidth="1"/>
    <col min="22" max="22" width="14.109375" customWidth="1"/>
    <col min="23" max="23" width="14.6640625" customWidth="1"/>
    <col min="24" max="25" width="12.5546875" bestFit="1" customWidth="1"/>
  </cols>
  <sheetData>
    <row r="7" spans="1:39" ht="25.8" x14ac:dyDescent="0.5">
      <c r="A7" s="66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9" ht="25.8" x14ac:dyDescent="0.5">
      <c r="A8" s="67" t="s">
        <v>99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1"/>
      <c r="AF8" s="1"/>
      <c r="AG8" s="1"/>
      <c r="AH8" s="1"/>
      <c r="AI8" s="1"/>
      <c r="AJ8" s="1"/>
      <c r="AK8" s="1"/>
      <c r="AL8" s="1"/>
      <c r="AM8" s="1"/>
    </row>
    <row r="9" spans="1:39" ht="43.2" x14ac:dyDescent="0.3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13</v>
      </c>
      <c r="N9" s="3" t="s">
        <v>14</v>
      </c>
      <c r="O9" s="4" t="s">
        <v>15</v>
      </c>
      <c r="P9" s="4" t="s">
        <v>16</v>
      </c>
      <c r="Q9" s="5" t="s">
        <v>17</v>
      </c>
      <c r="R9" s="6" t="s">
        <v>18</v>
      </c>
      <c r="S9" s="6" t="s">
        <v>19</v>
      </c>
      <c r="T9" s="6" t="s">
        <v>20</v>
      </c>
      <c r="U9" s="6" t="s">
        <v>21</v>
      </c>
      <c r="V9" s="6" t="s">
        <v>22</v>
      </c>
      <c r="W9" s="6" t="s">
        <v>23</v>
      </c>
      <c r="X9" s="6" t="s">
        <v>24</v>
      </c>
      <c r="Y9" s="6" t="s">
        <v>25</v>
      </c>
      <c r="Z9" s="6" t="s">
        <v>26</v>
      </c>
      <c r="AA9" s="6" t="s">
        <v>27</v>
      </c>
      <c r="AB9" s="6" t="s">
        <v>28</v>
      </c>
      <c r="AC9" s="6" t="s">
        <v>29</v>
      </c>
      <c r="AD9" s="6" t="s">
        <v>30</v>
      </c>
    </row>
    <row r="10" spans="1:39" s="9" customFormat="1" ht="28.5" customHeight="1" x14ac:dyDescent="0.3">
      <c r="A10" s="47" t="s">
        <v>31</v>
      </c>
      <c r="B10" s="37" t="s">
        <v>32</v>
      </c>
      <c r="C10" s="37" t="s">
        <v>32</v>
      </c>
      <c r="D10" s="47" t="s">
        <v>33</v>
      </c>
      <c r="E10" s="37" t="s">
        <v>41</v>
      </c>
      <c r="F10" s="47" t="s">
        <v>33</v>
      </c>
      <c r="G10" s="37" t="s">
        <v>57</v>
      </c>
      <c r="H10" s="37">
        <v>32201</v>
      </c>
      <c r="I10" s="37" t="s">
        <v>61</v>
      </c>
      <c r="J10" s="37"/>
      <c r="K10" s="37" t="s">
        <v>84</v>
      </c>
      <c r="L10" s="37" t="s">
        <v>64</v>
      </c>
      <c r="M10" s="37" t="s">
        <v>63</v>
      </c>
      <c r="N10" s="37" t="s">
        <v>58</v>
      </c>
      <c r="O10" s="48">
        <v>3857.84</v>
      </c>
      <c r="P10" s="48">
        <f t="shared" ref="P10:P11" si="0">R10/O10</f>
        <v>1</v>
      </c>
      <c r="Q10" s="37" t="s">
        <v>76</v>
      </c>
      <c r="R10" s="48">
        <v>3857.84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48">
        <v>0</v>
      </c>
      <c r="Z10" s="49">
        <f t="shared" ref="Z10:Z16" si="1">R10</f>
        <v>3857.84</v>
      </c>
      <c r="AA10" s="37">
        <v>0</v>
      </c>
      <c r="AB10" s="37">
        <v>0</v>
      </c>
      <c r="AC10" s="37">
        <v>0</v>
      </c>
      <c r="AD10" s="37">
        <v>0</v>
      </c>
    </row>
    <row r="11" spans="1:39" s="9" customFormat="1" ht="28.5" customHeight="1" x14ac:dyDescent="0.3">
      <c r="A11" s="47" t="s">
        <v>31</v>
      </c>
      <c r="B11" s="37" t="s">
        <v>32</v>
      </c>
      <c r="C11" s="37" t="s">
        <v>32</v>
      </c>
      <c r="D11" s="47" t="s">
        <v>33</v>
      </c>
      <c r="E11" s="37" t="s">
        <v>41</v>
      </c>
      <c r="F11" s="47" t="s">
        <v>33</v>
      </c>
      <c r="G11" s="37" t="s">
        <v>57</v>
      </c>
      <c r="H11" s="37">
        <v>33801</v>
      </c>
      <c r="I11" s="37" t="s">
        <v>66</v>
      </c>
      <c r="J11" s="37"/>
      <c r="K11" s="37" t="s">
        <v>85</v>
      </c>
      <c r="L11" s="37" t="s">
        <v>62</v>
      </c>
      <c r="M11" s="37" t="s">
        <v>63</v>
      </c>
      <c r="N11" s="37" t="s">
        <v>58</v>
      </c>
      <c r="O11" s="48">
        <v>4717.29</v>
      </c>
      <c r="P11" s="48">
        <f t="shared" si="0"/>
        <v>1</v>
      </c>
      <c r="Q11" s="37" t="s">
        <v>76</v>
      </c>
      <c r="R11" s="48">
        <v>4717.29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48">
        <v>0</v>
      </c>
      <c r="Z11" s="49">
        <f t="shared" si="1"/>
        <v>4717.29</v>
      </c>
      <c r="AA11" s="37">
        <v>0</v>
      </c>
      <c r="AB11" s="37">
        <v>0</v>
      </c>
      <c r="AC11" s="37">
        <v>0</v>
      </c>
      <c r="AD11" s="37">
        <v>0</v>
      </c>
    </row>
    <row r="12" spans="1:39" s="9" customFormat="1" ht="28.5" customHeight="1" x14ac:dyDescent="0.3">
      <c r="A12" s="47" t="s">
        <v>31</v>
      </c>
      <c r="B12" s="47" t="s">
        <v>32</v>
      </c>
      <c r="C12" s="47" t="s">
        <v>32</v>
      </c>
      <c r="D12" s="50" t="s">
        <v>33</v>
      </c>
      <c r="E12" s="37" t="s">
        <v>41</v>
      </c>
      <c r="F12" s="47" t="s">
        <v>33</v>
      </c>
      <c r="G12" s="37" t="s">
        <v>38</v>
      </c>
      <c r="H12" s="37">
        <v>29301</v>
      </c>
      <c r="I12" s="8" t="s">
        <v>81</v>
      </c>
      <c r="J12" s="37" t="s">
        <v>83</v>
      </c>
      <c r="K12" s="37" t="s">
        <v>82</v>
      </c>
      <c r="L12" s="37" t="s">
        <v>36</v>
      </c>
      <c r="M12" s="37" t="s">
        <v>36</v>
      </c>
      <c r="N12" s="37" t="s">
        <v>37</v>
      </c>
      <c r="O12" s="48">
        <v>1</v>
      </c>
      <c r="P12" s="48">
        <v>4396.3999999999996</v>
      </c>
      <c r="Q12" s="37" t="s">
        <v>75</v>
      </c>
      <c r="R12" s="48">
        <f>O12*P12</f>
        <v>4396.3999999999996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48">
        <v>0</v>
      </c>
      <c r="Z12" s="49">
        <f t="shared" si="1"/>
        <v>4396.3999999999996</v>
      </c>
      <c r="AA12" s="37">
        <v>0</v>
      </c>
      <c r="AB12" s="37">
        <v>0</v>
      </c>
      <c r="AC12" s="37">
        <v>0</v>
      </c>
      <c r="AD12" s="37">
        <v>0</v>
      </c>
    </row>
    <row r="13" spans="1:39" s="9" customFormat="1" ht="28.5" customHeight="1" x14ac:dyDescent="0.3">
      <c r="A13" s="47" t="s">
        <v>31</v>
      </c>
      <c r="B13" s="47" t="s">
        <v>32</v>
      </c>
      <c r="C13" s="47" t="s">
        <v>32</v>
      </c>
      <c r="D13" s="50" t="s">
        <v>33</v>
      </c>
      <c r="E13" s="37" t="s">
        <v>41</v>
      </c>
      <c r="F13" s="47" t="s">
        <v>33</v>
      </c>
      <c r="G13" s="37" t="s">
        <v>38</v>
      </c>
      <c r="H13" s="37">
        <v>29301</v>
      </c>
      <c r="I13" s="8" t="s">
        <v>81</v>
      </c>
      <c r="J13" s="37" t="s">
        <v>87</v>
      </c>
      <c r="K13" s="37" t="s">
        <v>86</v>
      </c>
      <c r="L13" s="37" t="s">
        <v>36</v>
      </c>
      <c r="M13" s="37" t="s">
        <v>36</v>
      </c>
      <c r="N13" s="37" t="s">
        <v>37</v>
      </c>
      <c r="O13" s="48">
        <v>1</v>
      </c>
      <c r="P13" s="48">
        <v>4164.1499999999996</v>
      </c>
      <c r="Q13" s="37" t="s">
        <v>75</v>
      </c>
      <c r="R13" s="48">
        <f>O13*P13</f>
        <v>4164.1499999999996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48">
        <v>0</v>
      </c>
      <c r="Z13" s="49">
        <f t="shared" si="1"/>
        <v>4164.1499999999996</v>
      </c>
      <c r="AA13" s="37">
        <v>0</v>
      </c>
      <c r="AB13" s="37">
        <v>0</v>
      </c>
      <c r="AC13" s="37">
        <v>0</v>
      </c>
      <c r="AD13" s="37">
        <v>0</v>
      </c>
    </row>
    <row r="14" spans="1:39" s="9" customFormat="1" ht="28.5" customHeight="1" x14ac:dyDescent="0.3">
      <c r="A14" s="47" t="s">
        <v>31</v>
      </c>
      <c r="B14" s="37" t="s">
        <v>32</v>
      </c>
      <c r="C14" s="37" t="s">
        <v>32</v>
      </c>
      <c r="D14" s="47" t="s">
        <v>33</v>
      </c>
      <c r="E14" s="37" t="s">
        <v>41</v>
      </c>
      <c r="F14" s="47" t="s">
        <v>33</v>
      </c>
      <c r="G14" s="37" t="s">
        <v>38</v>
      </c>
      <c r="H14" s="37">
        <v>22104</v>
      </c>
      <c r="I14" s="37" t="s">
        <v>44</v>
      </c>
      <c r="J14" s="37" t="s">
        <v>53</v>
      </c>
      <c r="K14" s="37" t="s">
        <v>54</v>
      </c>
      <c r="L14" s="37" t="s">
        <v>36</v>
      </c>
      <c r="M14" s="37" t="s">
        <v>36</v>
      </c>
      <c r="N14" s="37" t="s">
        <v>37</v>
      </c>
      <c r="O14" s="48">
        <v>1</v>
      </c>
      <c r="P14" s="48">
        <v>3000</v>
      </c>
      <c r="Q14" s="37" t="s">
        <v>75</v>
      </c>
      <c r="R14" s="48">
        <f>P14</f>
        <v>3000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48">
        <v>0</v>
      </c>
      <c r="Z14" s="49">
        <f t="shared" si="1"/>
        <v>3000</v>
      </c>
      <c r="AA14" s="37">
        <v>0</v>
      </c>
      <c r="AB14" s="37">
        <v>0</v>
      </c>
      <c r="AC14" s="37">
        <v>0</v>
      </c>
      <c r="AD14" s="37">
        <v>0</v>
      </c>
    </row>
    <row r="15" spans="1:39" s="9" customFormat="1" ht="28.5" customHeight="1" x14ac:dyDescent="0.3">
      <c r="A15" s="47" t="s">
        <v>31</v>
      </c>
      <c r="B15" s="37" t="s">
        <v>32</v>
      </c>
      <c r="C15" s="37" t="s">
        <v>32</v>
      </c>
      <c r="D15" s="47" t="s">
        <v>33</v>
      </c>
      <c r="E15" s="37" t="s">
        <v>34</v>
      </c>
      <c r="F15" s="37">
        <v>43</v>
      </c>
      <c r="G15" s="37" t="s">
        <v>38</v>
      </c>
      <c r="H15" s="37">
        <v>22104</v>
      </c>
      <c r="I15" s="37" t="s">
        <v>44</v>
      </c>
      <c r="J15" s="37" t="s">
        <v>53</v>
      </c>
      <c r="K15" s="37" t="s">
        <v>88</v>
      </c>
      <c r="L15" s="37" t="s">
        <v>36</v>
      </c>
      <c r="M15" s="37" t="s">
        <v>36</v>
      </c>
      <c r="N15" s="37" t="s">
        <v>37</v>
      </c>
      <c r="O15" s="48">
        <v>1</v>
      </c>
      <c r="P15" s="48">
        <v>315</v>
      </c>
      <c r="Q15" s="37" t="s">
        <v>75</v>
      </c>
      <c r="R15" s="48">
        <f>P15</f>
        <v>315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48">
        <v>0</v>
      </c>
      <c r="Z15" s="49">
        <f t="shared" si="1"/>
        <v>315</v>
      </c>
      <c r="AA15" s="37">
        <v>0</v>
      </c>
      <c r="AB15" s="37">
        <v>0</v>
      </c>
      <c r="AC15" s="37">
        <v>0</v>
      </c>
      <c r="AD15" s="37">
        <v>0</v>
      </c>
    </row>
    <row r="16" spans="1:39" s="11" customFormat="1" ht="28.5" customHeight="1" x14ac:dyDescent="0.3">
      <c r="A16" s="47" t="s">
        <v>31</v>
      </c>
      <c r="B16" s="47" t="s">
        <v>32</v>
      </c>
      <c r="C16" s="47" t="s">
        <v>32</v>
      </c>
      <c r="D16" s="50" t="s">
        <v>33</v>
      </c>
      <c r="E16" s="37" t="s">
        <v>41</v>
      </c>
      <c r="F16" s="47" t="s">
        <v>33</v>
      </c>
      <c r="G16" s="37" t="s">
        <v>38</v>
      </c>
      <c r="H16" s="37">
        <v>24801</v>
      </c>
      <c r="I16" s="37" t="s">
        <v>89</v>
      </c>
      <c r="J16" s="37" t="s">
        <v>90</v>
      </c>
      <c r="K16" s="37" t="s">
        <v>91</v>
      </c>
      <c r="L16" s="37" t="s">
        <v>36</v>
      </c>
      <c r="M16" s="37" t="s">
        <v>36</v>
      </c>
      <c r="N16" s="37" t="s">
        <v>37</v>
      </c>
      <c r="O16" s="37">
        <v>6</v>
      </c>
      <c r="P16" s="37">
        <v>696</v>
      </c>
      <c r="Q16" s="37" t="s">
        <v>75</v>
      </c>
      <c r="R16" s="48">
        <f>O16*P16</f>
        <v>4176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48">
        <v>0</v>
      </c>
      <c r="Z16" s="49">
        <f t="shared" si="1"/>
        <v>4176</v>
      </c>
      <c r="AA16" s="37">
        <v>0</v>
      </c>
      <c r="AB16" s="37">
        <v>0</v>
      </c>
      <c r="AC16" s="37">
        <v>0</v>
      </c>
      <c r="AD16" s="37">
        <v>0</v>
      </c>
    </row>
    <row r="17" spans="1:30" s="9" customFormat="1" ht="28.5" customHeight="1" x14ac:dyDescent="0.3">
      <c r="A17" s="47" t="s">
        <v>31</v>
      </c>
      <c r="B17" s="47" t="s">
        <v>32</v>
      </c>
      <c r="C17" s="47" t="s">
        <v>32</v>
      </c>
      <c r="D17" s="50" t="s">
        <v>33</v>
      </c>
      <c r="E17" s="37" t="s">
        <v>41</v>
      </c>
      <c r="F17" s="47" t="s">
        <v>33</v>
      </c>
      <c r="G17" s="37" t="s">
        <v>38</v>
      </c>
      <c r="H17" s="37">
        <v>21101</v>
      </c>
      <c r="I17" s="37" t="s">
        <v>35</v>
      </c>
      <c r="J17" s="37" t="s">
        <v>93</v>
      </c>
      <c r="K17" s="37" t="s">
        <v>92</v>
      </c>
      <c r="L17" s="37" t="s">
        <v>36</v>
      </c>
      <c r="M17" s="37" t="s">
        <v>36</v>
      </c>
      <c r="N17" s="37" t="s">
        <v>37</v>
      </c>
      <c r="O17" s="48">
        <v>2</v>
      </c>
      <c r="P17" s="48">
        <f t="shared" ref="P17:P18" si="2">R17/O17</f>
        <v>83.094999999999999</v>
      </c>
      <c r="Q17" s="37" t="s">
        <v>75</v>
      </c>
      <c r="R17" s="48">
        <v>166.19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48">
        <v>0</v>
      </c>
      <c r="Z17" s="49">
        <f>R17</f>
        <v>166.19</v>
      </c>
      <c r="AA17" s="37">
        <v>0</v>
      </c>
      <c r="AB17" s="37">
        <v>0</v>
      </c>
      <c r="AC17" s="37">
        <v>0</v>
      </c>
      <c r="AD17" s="37">
        <v>0</v>
      </c>
    </row>
    <row r="18" spans="1:30" s="9" customFormat="1" ht="28.5" customHeight="1" x14ac:dyDescent="0.3">
      <c r="A18" s="47" t="s">
        <v>31</v>
      </c>
      <c r="B18" s="37" t="s">
        <v>32</v>
      </c>
      <c r="C18" s="37" t="s">
        <v>32</v>
      </c>
      <c r="D18" s="47" t="s">
        <v>33</v>
      </c>
      <c r="E18" s="37" t="s">
        <v>41</v>
      </c>
      <c r="F18" s="47" t="s">
        <v>33</v>
      </c>
      <c r="G18" s="37" t="s">
        <v>38</v>
      </c>
      <c r="H18" s="37">
        <v>33602</v>
      </c>
      <c r="I18" s="37" t="s">
        <v>65</v>
      </c>
      <c r="J18" s="37"/>
      <c r="K18" s="37" t="s">
        <v>94</v>
      </c>
      <c r="L18" s="37" t="s">
        <v>95</v>
      </c>
      <c r="M18" s="37" t="s">
        <v>63</v>
      </c>
      <c r="N18" s="37" t="s">
        <v>58</v>
      </c>
      <c r="O18" s="48">
        <v>1</v>
      </c>
      <c r="P18" s="48">
        <f t="shared" si="2"/>
        <v>5916</v>
      </c>
      <c r="Q18" s="37" t="s">
        <v>76</v>
      </c>
      <c r="R18" s="48">
        <v>5916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48">
        <v>0</v>
      </c>
      <c r="Z18" s="49">
        <f>R18</f>
        <v>5916</v>
      </c>
      <c r="AA18" s="37">
        <v>0</v>
      </c>
      <c r="AB18" s="37">
        <v>0</v>
      </c>
      <c r="AC18" s="37">
        <v>0</v>
      </c>
      <c r="AD18" s="37">
        <v>0</v>
      </c>
    </row>
    <row r="19" spans="1:30" s="9" customFormat="1" ht="28.5" customHeight="1" x14ac:dyDescent="0.3">
      <c r="A19" s="47" t="s">
        <v>31</v>
      </c>
      <c r="B19" s="37" t="s">
        <v>32</v>
      </c>
      <c r="C19" s="37" t="s">
        <v>32</v>
      </c>
      <c r="D19" s="47" t="s">
        <v>33</v>
      </c>
      <c r="E19" s="37" t="s">
        <v>41</v>
      </c>
      <c r="F19" s="47" t="s">
        <v>33</v>
      </c>
      <c r="G19" s="37" t="s">
        <v>57</v>
      </c>
      <c r="H19" s="37">
        <v>35801</v>
      </c>
      <c r="I19" s="8" t="s">
        <v>68</v>
      </c>
      <c r="J19" s="37"/>
      <c r="K19" s="37" t="s">
        <v>96</v>
      </c>
      <c r="L19" s="37" t="s">
        <v>69</v>
      </c>
      <c r="M19" s="37" t="s">
        <v>36</v>
      </c>
      <c r="N19" s="37" t="s">
        <v>58</v>
      </c>
      <c r="O19" s="48">
        <v>1</v>
      </c>
      <c r="P19" s="48">
        <f>R19/O19</f>
        <v>40832</v>
      </c>
      <c r="Q19" s="37" t="s">
        <v>76</v>
      </c>
      <c r="R19" s="48">
        <v>40832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48">
        <v>0</v>
      </c>
      <c r="Z19" s="49">
        <f>R19</f>
        <v>40832</v>
      </c>
      <c r="AA19" s="37">
        <v>0</v>
      </c>
      <c r="AB19" s="37">
        <v>0</v>
      </c>
      <c r="AC19" s="37">
        <v>0</v>
      </c>
      <c r="AD19" s="37">
        <v>0</v>
      </c>
    </row>
    <row r="20" spans="1:30" s="9" customFormat="1" ht="28.5" customHeight="1" x14ac:dyDescent="0.3">
      <c r="A20" s="47" t="s">
        <v>31</v>
      </c>
      <c r="B20" s="37" t="s">
        <v>32</v>
      </c>
      <c r="C20" s="37" t="s">
        <v>32</v>
      </c>
      <c r="D20" s="47" t="s">
        <v>33</v>
      </c>
      <c r="E20" s="37" t="s">
        <v>42</v>
      </c>
      <c r="F20" s="37">
        <v>45</v>
      </c>
      <c r="G20" s="37" t="s">
        <v>70</v>
      </c>
      <c r="H20" s="37">
        <v>26102</v>
      </c>
      <c r="I20" s="37" t="s">
        <v>79</v>
      </c>
      <c r="J20" s="37" t="s">
        <v>55</v>
      </c>
      <c r="K20" s="37" t="s">
        <v>56</v>
      </c>
      <c r="L20" s="37" t="s">
        <v>36</v>
      </c>
      <c r="M20" s="37" t="s">
        <v>36</v>
      </c>
      <c r="N20" s="37" t="s">
        <v>37</v>
      </c>
      <c r="O20" s="48">
        <v>90</v>
      </c>
      <c r="P20" s="48">
        <f t="shared" ref="P20" si="3">R20/O20</f>
        <v>100</v>
      </c>
      <c r="Q20" s="37" t="s">
        <v>75</v>
      </c>
      <c r="R20" s="48">
        <v>9000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48">
        <v>0</v>
      </c>
      <c r="Z20" s="49">
        <f t="shared" ref="Z20:Z23" si="4">R20</f>
        <v>9000</v>
      </c>
      <c r="AA20" s="37">
        <v>0</v>
      </c>
      <c r="AB20" s="37">
        <v>0</v>
      </c>
      <c r="AC20" s="37">
        <v>0</v>
      </c>
      <c r="AD20" s="37">
        <v>0</v>
      </c>
    </row>
    <row r="21" spans="1:30" s="9" customFormat="1" ht="28.5" customHeight="1" x14ac:dyDescent="0.3">
      <c r="A21" s="47" t="s">
        <v>31</v>
      </c>
      <c r="B21" s="37" t="s">
        <v>32</v>
      </c>
      <c r="C21" s="37" t="s">
        <v>32</v>
      </c>
      <c r="D21" s="47" t="s">
        <v>33</v>
      </c>
      <c r="E21" s="37" t="s">
        <v>42</v>
      </c>
      <c r="F21" s="37">
        <v>88</v>
      </c>
      <c r="G21" s="37" t="s">
        <v>71</v>
      </c>
      <c r="H21" s="37">
        <v>26102</v>
      </c>
      <c r="I21" s="37" t="s">
        <v>79</v>
      </c>
      <c r="J21" s="37" t="s">
        <v>55</v>
      </c>
      <c r="K21" s="37" t="s">
        <v>56</v>
      </c>
      <c r="L21" s="37" t="s">
        <v>36</v>
      </c>
      <c r="M21" s="37" t="s">
        <v>36</v>
      </c>
      <c r="N21" s="37" t="s">
        <v>37</v>
      </c>
      <c r="O21" s="48">
        <v>97</v>
      </c>
      <c r="P21" s="48">
        <f t="shared" ref="P21" si="5">R21/O21</f>
        <v>100</v>
      </c>
      <c r="Q21" s="37" t="s">
        <v>75</v>
      </c>
      <c r="R21" s="48">
        <v>9700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48">
        <v>0</v>
      </c>
      <c r="Z21" s="49">
        <f t="shared" si="4"/>
        <v>9700</v>
      </c>
      <c r="AA21" s="37">
        <v>0</v>
      </c>
      <c r="AB21" s="37">
        <v>0</v>
      </c>
      <c r="AC21" s="37">
        <v>0</v>
      </c>
      <c r="AD21" s="37">
        <v>0</v>
      </c>
    </row>
    <row r="22" spans="1:30" s="9" customFormat="1" ht="28.5" customHeight="1" x14ac:dyDescent="0.3">
      <c r="A22" s="47" t="s">
        <v>31</v>
      </c>
      <c r="B22" s="37" t="s">
        <v>32</v>
      </c>
      <c r="C22" s="37" t="s">
        <v>32</v>
      </c>
      <c r="D22" s="47" t="s">
        <v>33</v>
      </c>
      <c r="E22" s="37" t="s">
        <v>41</v>
      </c>
      <c r="F22" s="47" t="s">
        <v>33</v>
      </c>
      <c r="G22" s="37" t="s">
        <v>38</v>
      </c>
      <c r="H22" s="37">
        <v>33901</v>
      </c>
      <c r="I22" s="8" t="s">
        <v>67</v>
      </c>
      <c r="J22" s="37"/>
      <c r="K22" s="37" t="s">
        <v>97</v>
      </c>
      <c r="L22" s="37" t="s">
        <v>36</v>
      </c>
      <c r="M22" s="37" t="s">
        <v>36</v>
      </c>
      <c r="N22" s="37" t="s">
        <v>58</v>
      </c>
      <c r="O22" s="48">
        <v>464</v>
      </c>
      <c r="P22" s="48">
        <v>1</v>
      </c>
      <c r="Q22" s="37" t="s">
        <v>76</v>
      </c>
      <c r="R22" s="48">
        <f>O22*P22</f>
        <v>464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48">
        <v>0</v>
      </c>
      <c r="Z22" s="49">
        <f t="shared" si="4"/>
        <v>464</v>
      </c>
      <c r="AA22" s="37">
        <v>0</v>
      </c>
      <c r="AB22" s="37">
        <v>0</v>
      </c>
      <c r="AC22" s="37">
        <v>0</v>
      </c>
      <c r="AD22" s="37">
        <v>0</v>
      </c>
    </row>
    <row r="23" spans="1:30" s="9" customFormat="1" ht="28.5" customHeight="1" x14ac:dyDescent="0.3">
      <c r="A23" s="47" t="s">
        <v>31</v>
      </c>
      <c r="B23" s="37" t="s">
        <v>32</v>
      </c>
      <c r="C23" s="37" t="s">
        <v>32</v>
      </c>
      <c r="D23" s="47" t="s">
        <v>33</v>
      </c>
      <c r="E23" s="37" t="s">
        <v>41</v>
      </c>
      <c r="F23" s="47" t="s">
        <v>33</v>
      </c>
      <c r="G23" s="37" t="s">
        <v>38</v>
      </c>
      <c r="H23" s="37">
        <v>31401</v>
      </c>
      <c r="I23" s="37" t="s">
        <v>59</v>
      </c>
      <c r="J23" s="37"/>
      <c r="K23" s="37" t="s">
        <v>98</v>
      </c>
      <c r="L23" s="37" t="s">
        <v>36</v>
      </c>
      <c r="M23" s="37" t="s">
        <v>36</v>
      </c>
      <c r="N23" s="37" t="s">
        <v>58</v>
      </c>
      <c r="O23" s="48">
        <v>1</v>
      </c>
      <c r="P23" s="48">
        <f t="shared" ref="P23:P24" si="6">R23/O23</f>
        <v>1256.9100000000001</v>
      </c>
      <c r="Q23" s="37" t="s">
        <v>76</v>
      </c>
      <c r="R23" s="48">
        <v>1256.9100000000001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48">
        <v>0</v>
      </c>
      <c r="Z23" s="49">
        <f t="shared" si="4"/>
        <v>1256.9100000000001</v>
      </c>
      <c r="AA23" s="37">
        <v>0</v>
      </c>
      <c r="AB23" s="37">
        <v>0</v>
      </c>
      <c r="AC23" s="37">
        <v>0</v>
      </c>
      <c r="AD23" s="37">
        <v>0</v>
      </c>
    </row>
    <row r="24" spans="1:30" s="9" customFormat="1" ht="28.5" customHeight="1" x14ac:dyDescent="0.3">
      <c r="A24" s="47" t="s">
        <v>31</v>
      </c>
      <c r="B24" s="37" t="s">
        <v>32</v>
      </c>
      <c r="C24" s="37" t="s">
        <v>32</v>
      </c>
      <c r="D24" s="47" t="s">
        <v>33</v>
      </c>
      <c r="E24" s="37" t="s">
        <v>41</v>
      </c>
      <c r="F24" s="47" t="s">
        <v>33</v>
      </c>
      <c r="G24" s="37" t="s">
        <v>38</v>
      </c>
      <c r="H24" s="37">
        <v>31801</v>
      </c>
      <c r="I24" s="37" t="s">
        <v>60</v>
      </c>
      <c r="J24" s="37"/>
      <c r="K24" s="37" t="s">
        <v>100</v>
      </c>
      <c r="L24" s="37" t="s">
        <v>36</v>
      </c>
      <c r="M24" s="37" t="s">
        <v>36</v>
      </c>
      <c r="N24" s="37" t="s">
        <v>58</v>
      </c>
      <c r="O24" s="48">
        <v>538.70000000000005</v>
      </c>
      <c r="P24" s="48">
        <f t="shared" si="6"/>
        <v>1</v>
      </c>
      <c r="Q24" s="37" t="s">
        <v>76</v>
      </c>
      <c r="R24" s="48">
        <v>538.70000000000005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48">
        <v>0</v>
      </c>
      <c r="Z24" s="49">
        <v>538.70000000000005</v>
      </c>
      <c r="AA24" s="37">
        <v>0</v>
      </c>
      <c r="AB24" s="37">
        <v>0</v>
      </c>
      <c r="AC24" s="37">
        <v>0</v>
      </c>
      <c r="AD24" s="37">
        <v>0</v>
      </c>
    </row>
    <row r="25" spans="1:30" s="9" customFormat="1" ht="28.5" customHeight="1" x14ac:dyDescent="0.3">
      <c r="A25" s="47" t="s">
        <v>31</v>
      </c>
      <c r="B25" s="37" t="s">
        <v>32</v>
      </c>
      <c r="C25" s="37" t="s">
        <v>32</v>
      </c>
      <c r="D25" s="47" t="s">
        <v>33</v>
      </c>
      <c r="E25" s="37" t="s">
        <v>41</v>
      </c>
      <c r="F25" s="47" t="s">
        <v>33</v>
      </c>
      <c r="G25" s="37" t="s">
        <v>38</v>
      </c>
      <c r="H25" s="37">
        <v>31801</v>
      </c>
      <c r="I25" s="37" t="s">
        <v>60</v>
      </c>
      <c r="J25" s="37"/>
      <c r="K25" s="37" t="s">
        <v>101</v>
      </c>
      <c r="L25" s="37" t="s">
        <v>36</v>
      </c>
      <c r="M25" s="37" t="s">
        <v>36</v>
      </c>
      <c r="N25" s="37" t="s">
        <v>58</v>
      </c>
      <c r="O25" s="48">
        <v>269.35000000000002</v>
      </c>
      <c r="P25" s="48">
        <f t="shared" ref="P25" si="7">R25/O25</f>
        <v>1</v>
      </c>
      <c r="Q25" s="37" t="s">
        <v>76</v>
      </c>
      <c r="R25" s="48">
        <v>269.35000000000002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48">
        <v>0</v>
      </c>
      <c r="Z25" s="49">
        <v>269.35000000000002</v>
      </c>
      <c r="AA25" s="37">
        <v>0</v>
      </c>
      <c r="AB25" s="37">
        <v>0</v>
      </c>
      <c r="AC25" s="37">
        <v>0</v>
      </c>
      <c r="AD25" s="37">
        <v>0</v>
      </c>
    </row>
    <row r="26" spans="1:30" s="9" customFormat="1" ht="28.5" customHeight="1" x14ac:dyDescent="0.3">
      <c r="A26" s="47" t="s">
        <v>31</v>
      </c>
      <c r="B26" s="37" t="s">
        <v>32</v>
      </c>
      <c r="C26" s="37" t="s">
        <v>32</v>
      </c>
      <c r="D26" s="47" t="s">
        <v>33</v>
      </c>
      <c r="E26" s="37" t="s">
        <v>42</v>
      </c>
      <c r="F26" s="47">
        <v>45</v>
      </c>
      <c r="G26" s="37" t="s">
        <v>38</v>
      </c>
      <c r="H26" s="37">
        <v>33901</v>
      </c>
      <c r="I26" s="8" t="s">
        <v>67</v>
      </c>
      <c r="J26" s="37"/>
      <c r="K26" s="37" t="s">
        <v>102</v>
      </c>
      <c r="L26" s="37" t="s">
        <v>36</v>
      </c>
      <c r="M26" s="37" t="s">
        <v>36</v>
      </c>
      <c r="N26" s="37" t="s">
        <v>58</v>
      </c>
      <c r="O26" s="48">
        <v>3395</v>
      </c>
      <c r="P26" s="48">
        <v>1</v>
      </c>
      <c r="Q26" s="37" t="s">
        <v>76</v>
      </c>
      <c r="R26" s="48">
        <f>O26*P26</f>
        <v>3395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48">
        <v>0</v>
      </c>
      <c r="Z26" s="49">
        <f t="shared" ref="Z26" si="8">R26</f>
        <v>3395</v>
      </c>
      <c r="AA26" s="37">
        <v>0</v>
      </c>
      <c r="AB26" s="37">
        <v>0</v>
      </c>
      <c r="AC26" s="37">
        <v>0</v>
      </c>
      <c r="AD26" s="37">
        <v>0</v>
      </c>
    </row>
    <row r="27" spans="1:30" s="11" customFormat="1" ht="28.5" customHeight="1" x14ac:dyDescent="0.3">
      <c r="A27" s="47" t="s">
        <v>31</v>
      </c>
      <c r="B27" s="47" t="s">
        <v>32</v>
      </c>
      <c r="C27" s="47" t="s">
        <v>32</v>
      </c>
      <c r="D27" s="47" t="s">
        <v>33</v>
      </c>
      <c r="E27" s="37" t="s">
        <v>42</v>
      </c>
      <c r="F27" s="47">
        <v>45</v>
      </c>
      <c r="G27" s="37" t="s">
        <v>103</v>
      </c>
      <c r="H27" s="37">
        <v>37104</v>
      </c>
      <c r="I27" s="37" t="s">
        <v>104</v>
      </c>
      <c r="J27" s="37"/>
      <c r="K27" s="37" t="s">
        <v>105</v>
      </c>
      <c r="L27" s="37" t="s">
        <v>36</v>
      </c>
      <c r="M27" s="37" t="s">
        <v>36</v>
      </c>
      <c r="N27" s="37" t="s">
        <v>58</v>
      </c>
      <c r="O27" s="48">
        <v>3238</v>
      </c>
      <c r="P27" s="37">
        <v>1</v>
      </c>
      <c r="Q27" s="37" t="s">
        <v>76</v>
      </c>
      <c r="R27" s="48">
        <v>3238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48">
        <v>0</v>
      </c>
      <c r="Z27" s="49">
        <v>3238</v>
      </c>
      <c r="AA27" s="37">
        <v>0</v>
      </c>
      <c r="AB27" s="37">
        <v>0</v>
      </c>
      <c r="AC27" s="37">
        <v>0</v>
      </c>
      <c r="AD27" s="37">
        <v>0</v>
      </c>
    </row>
    <row r="28" spans="1:30" s="11" customFormat="1" ht="28.5" customHeight="1" x14ac:dyDescent="0.3">
      <c r="A28" s="47" t="s">
        <v>31</v>
      </c>
      <c r="B28" s="47" t="s">
        <v>32</v>
      </c>
      <c r="C28" s="47" t="s">
        <v>32</v>
      </c>
      <c r="D28" s="47" t="s">
        <v>33</v>
      </c>
      <c r="E28" s="37" t="s">
        <v>42</v>
      </c>
      <c r="F28" s="47">
        <v>45</v>
      </c>
      <c r="G28" s="37" t="s">
        <v>103</v>
      </c>
      <c r="H28" s="37">
        <v>44501</v>
      </c>
      <c r="I28" s="37" t="s">
        <v>106</v>
      </c>
      <c r="J28" s="37"/>
      <c r="K28" s="37" t="s">
        <v>107</v>
      </c>
      <c r="L28" s="37" t="s">
        <v>36</v>
      </c>
      <c r="M28" s="37" t="s">
        <v>36</v>
      </c>
      <c r="N28" s="37" t="s">
        <v>58</v>
      </c>
      <c r="O28" s="48">
        <v>34258</v>
      </c>
      <c r="P28" s="51">
        <v>1</v>
      </c>
      <c r="Q28" s="37" t="s">
        <v>76</v>
      </c>
      <c r="R28" s="48">
        <v>34258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48">
        <v>0</v>
      </c>
      <c r="Z28" s="49">
        <f>R28</f>
        <v>34258</v>
      </c>
      <c r="AA28" s="37">
        <v>0</v>
      </c>
      <c r="AB28" s="37">
        <v>0</v>
      </c>
      <c r="AC28" s="37">
        <v>0</v>
      </c>
      <c r="AD28" s="37">
        <v>0</v>
      </c>
    </row>
    <row r="29" spans="1:30" s="9" customFormat="1" ht="28.5" customHeight="1" x14ac:dyDescent="0.3">
      <c r="A29" s="47" t="s">
        <v>31</v>
      </c>
      <c r="B29" s="37" t="s">
        <v>32</v>
      </c>
      <c r="C29" s="37" t="s">
        <v>32</v>
      </c>
      <c r="D29" s="47" t="s">
        <v>33</v>
      </c>
      <c r="E29" s="37" t="s">
        <v>42</v>
      </c>
      <c r="F29" s="47">
        <v>45</v>
      </c>
      <c r="G29" s="37" t="s">
        <v>38</v>
      </c>
      <c r="H29" s="37">
        <v>33901</v>
      </c>
      <c r="I29" s="8" t="s">
        <v>67</v>
      </c>
      <c r="J29" s="37"/>
      <c r="K29" s="37" t="s">
        <v>102</v>
      </c>
      <c r="L29" s="37" t="s">
        <v>36</v>
      </c>
      <c r="M29" s="37" t="s">
        <v>36</v>
      </c>
      <c r="N29" s="37" t="s">
        <v>58</v>
      </c>
      <c r="O29" s="48">
        <v>385</v>
      </c>
      <c r="P29" s="48">
        <v>1</v>
      </c>
      <c r="Q29" s="37" t="s">
        <v>76</v>
      </c>
      <c r="R29" s="48">
        <f>O29*P29</f>
        <v>385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48">
        <v>0</v>
      </c>
      <c r="Z29" s="49">
        <f t="shared" ref="Z29" si="9">R29</f>
        <v>385</v>
      </c>
      <c r="AA29" s="37">
        <v>0</v>
      </c>
      <c r="AB29" s="37">
        <v>0</v>
      </c>
      <c r="AC29" s="37">
        <v>0</v>
      </c>
      <c r="AD29" s="37">
        <v>0</v>
      </c>
    </row>
    <row r="30" spans="1:30" s="11" customFormat="1" ht="28.5" customHeight="1" x14ac:dyDescent="0.3">
      <c r="A30" s="47" t="s">
        <v>31</v>
      </c>
      <c r="B30" s="47" t="s">
        <v>32</v>
      </c>
      <c r="C30" s="47" t="s">
        <v>32</v>
      </c>
      <c r="D30" s="47" t="s">
        <v>33</v>
      </c>
      <c r="E30" s="37" t="s">
        <v>42</v>
      </c>
      <c r="F30" s="47">
        <v>45</v>
      </c>
      <c r="G30" s="37" t="s">
        <v>103</v>
      </c>
      <c r="H30" s="37">
        <v>37104</v>
      </c>
      <c r="I30" s="37" t="s">
        <v>104</v>
      </c>
      <c r="J30" s="37"/>
      <c r="K30" s="37" t="s">
        <v>108</v>
      </c>
      <c r="L30" s="37" t="s">
        <v>36</v>
      </c>
      <c r="M30" s="37" t="s">
        <v>36</v>
      </c>
      <c r="N30" s="37" t="s">
        <v>58</v>
      </c>
      <c r="O30" s="48">
        <v>5843</v>
      </c>
      <c r="P30" s="37">
        <v>1</v>
      </c>
      <c r="Q30" s="37" t="s">
        <v>76</v>
      </c>
      <c r="R30" s="48">
        <v>5843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48">
        <v>0</v>
      </c>
      <c r="Z30" s="49">
        <v>5843</v>
      </c>
      <c r="AA30" s="37">
        <v>0</v>
      </c>
      <c r="AB30" s="37">
        <v>0</v>
      </c>
      <c r="AC30" s="37">
        <v>0</v>
      </c>
      <c r="AD30" s="37">
        <v>0</v>
      </c>
    </row>
    <row r="31" spans="1:30" s="9" customFormat="1" ht="28.5" customHeight="1" x14ac:dyDescent="0.3">
      <c r="A31" s="47" t="s">
        <v>31</v>
      </c>
      <c r="B31" s="37" t="s">
        <v>32</v>
      </c>
      <c r="C31" s="37" t="s">
        <v>32</v>
      </c>
      <c r="D31" s="47" t="s">
        <v>33</v>
      </c>
      <c r="E31" s="37" t="s">
        <v>41</v>
      </c>
      <c r="F31" s="47" t="s">
        <v>33</v>
      </c>
      <c r="G31" s="37" t="s">
        <v>38</v>
      </c>
      <c r="H31" s="37">
        <v>33901</v>
      </c>
      <c r="I31" s="8" t="s">
        <v>67</v>
      </c>
      <c r="J31" s="37"/>
      <c r="K31" s="37" t="s">
        <v>102</v>
      </c>
      <c r="L31" s="37" t="s">
        <v>36</v>
      </c>
      <c r="M31" s="37" t="s">
        <v>36</v>
      </c>
      <c r="N31" s="37" t="s">
        <v>58</v>
      </c>
      <c r="O31" s="48">
        <v>485</v>
      </c>
      <c r="P31" s="48">
        <v>1</v>
      </c>
      <c r="Q31" s="37" t="s">
        <v>76</v>
      </c>
      <c r="R31" s="48">
        <f>O31*P31</f>
        <v>485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48">
        <v>0</v>
      </c>
      <c r="Z31" s="49">
        <f t="shared" ref="Z31:Z37" si="10">R31</f>
        <v>485</v>
      </c>
      <c r="AA31" s="37">
        <v>0</v>
      </c>
      <c r="AB31" s="37">
        <v>0</v>
      </c>
      <c r="AC31" s="37">
        <v>0</v>
      </c>
      <c r="AD31" s="37">
        <v>0</v>
      </c>
    </row>
    <row r="32" spans="1:30" s="11" customFormat="1" ht="28.5" customHeight="1" x14ac:dyDescent="0.3">
      <c r="A32" s="47" t="s">
        <v>31</v>
      </c>
      <c r="B32" s="37" t="s">
        <v>32</v>
      </c>
      <c r="C32" s="37" t="s">
        <v>32</v>
      </c>
      <c r="D32" s="47" t="s">
        <v>33</v>
      </c>
      <c r="E32" s="37" t="s">
        <v>41</v>
      </c>
      <c r="F32" s="47" t="s">
        <v>33</v>
      </c>
      <c r="G32" s="37" t="s">
        <v>38</v>
      </c>
      <c r="H32" s="37">
        <v>37104</v>
      </c>
      <c r="I32" s="37" t="s">
        <v>104</v>
      </c>
      <c r="J32" s="37"/>
      <c r="K32" s="37" t="s">
        <v>109</v>
      </c>
      <c r="L32" s="37" t="s">
        <v>36</v>
      </c>
      <c r="M32" s="37" t="s">
        <v>36</v>
      </c>
      <c r="N32" s="37" t="s">
        <v>58</v>
      </c>
      <c r="O32" s="48">
        <v>7277</v>
      </c>
      <c r="P32" s="37">
        <v>1</v>
      </c>
      <c r="Q32" s="37" t="s">
        <v>76</v>
      </c>
      <c r="R32" s="48">
        <f>O32*P32</f>
        <v>7277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48">
        <v>0</v>
      </c>
      <c r="Z32" s="49">
        <f t="shared" si="10"/>
        <v>7277</v>
      </c>
      <c r="AA32" s="37">
        <v>0</v>
      </c>
      <c r="AB32" s="37">
        <v>0</v>
      </c>
      <c r="AC32" s="37">
        <v>0</v>
      </c>
      <c r="AD32" s="37">
        <v>0</v>
      </c>
    </row>
    <row r="33" spans="1:30" s="9" customFormat="1" ht="28.5" customHeight="1" x14ac:dyDescent="0.3">
      <c r="A33" s="47" t="s">
        <v>31</v>
      </c>
      <c r="B33" s="37" t="s">
        <v>32</v>
      </c>
      <c r="C33" s="37" t="s">
        <v>32</v>
      </c>
      <c r="D33" s="47" t="s">
        <v>33</v>
      </c>
      <c r="E33" s="37" t="s">
        <v>41</v>
      </c>
      <c r="F33" s="47" t="s">
        <v>33</v>
      </c>
      <c r="G33" s="37" t="s">
        <v>38</v>
      </c>
      <c r="H33" s="37">
        <v>32601</v>
      </c>
      <c r="I33" s="37" t="s">
        <v>74</v>
      </c>
      <c r="J33" s="37"/>
      <c r="K33" s="37" t="s">
        <v>84</v>
      </c>
      <c r="L33" s="37" t="s">
        <v>64</v>
      </c>
      <c r="M33" s="37" t="s">
        <v>63</v>
      </c>
      <c r="N33" s="37" t="s">
        <v>58</v>
      </c>
      <c r="O33" s="48">
        <v>9700.1</v>
      </c>
      <c r="P33" s="48">
        <f t="shared" ref="P33" si="11">R33/O33</f>
        <v>0.99998969082792954</v>
      </c>
      <c r="Q33" s="37" t="s">
        <v>76</v>
      </c>
      <c r="R33" s="48">
        <v>9700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48">
        <v>0</v>
      </c>
      <c r="Z33" s="49">
        <f t="shared" si="10"/>
        <v>9700</v>
      </c>
      <c r="AA33" s="37">
        <v>0</v>
      </c>
      <c r="AB33" s="37">
        <v>0</v>
      </c>
      <c r="AC33" s="37">
        <v>0</v>
      </c>
      <c r="AD33" s="37">
        <v>0</v>
      </c>
    </row>
    <row r="34" spans="1:30" s="9" customFormat="1" ht="28.5" customHeight="1" x14ac:dyDescent="0.3">
      <c r="A34" s="47" t="s">
        <v>31</v>
      </c>
      <c r="B34" s="37" t="s">
        <v>32</v>
      </c>
      <c r="C34" s="37" t="s">
        <v>32</v>
      </c>
      <c r="D34" s="47" t="s">
        <v>33</v>
      </c>
      <c r="E34" s="37" t="s">
        <v>42</v>
      </c>
      <c r="F34" s="47">
        <v>45</v>
      </c>
      <c r="G34" s="37" t="s">
        <v>38</v>
      </c>
      <c r="H34" s="37">
        <v>32601</v>
      </c>
      <c r="I34" s="37" t="s">
        <v>74</v>
      </c>
      <c r="J34" s="37"/>
      <c r="K34" s="37" t="s">
        <v>84</v>
      </c>
      <c r="L34" s="37" t="s">
        <v>64</v>
      </c>
      <c r="M34" s="37" t="s">
        <v>63</v>
      </c>
      <c r="N34" s="37" t="s">
        <v>58</v>
      </c>
      <c r="O34" s="48">
        <v>5000</v>
      </c>
      <c r="P34" s="48">
        <f t="shared" ref="P34" si="12">R34/O34</f>
        <v>1</v>
      </c>
      <c r="Q34" s="37" t="s">
        <v>76</v>
      </c>
      <c r="R34" s="48">
        <v>5000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48">
        <v>0</v>
      </c>
      <c r="Z34" s="49">
        <f t="shared" si="10"/>
        <v>5000</v>
      </c>
      <c r="AA34" s="37">
        <v>0</v>
      </c>
      <c r="AB34" s="37">
        <v>0</v>
      </c>
      <c r="AC34" s="37">
        <v>0</v>
      </c>
      <c r="AD34" s="37">
        <v>0</v>
      </c>
    </row>
    <row r="35" spans="1:30" s="9" customFormat="1" ht="28.5" customHeight="1" x14ac:dyDescent="0.3">
      <c r="A35" s="47" t="s">
        <v>31</v>
      </c>
      <c r="B35" s="37" t="s">
        <v>32</v>
      </c>
      <c r="C35" s="37" t="s">
        <v>32</v>
      </c>
      <c r="D35" s="47" t="s">
        <v>33</v>
      </c>
      <c r="E35" s="37" t="s">
        <v>39</v>
      </c>
      <c r="F35" s="47" t="s">
        <v>33</v>
      </c>
      <c r="G35" s="37" t="s">
        <v>40</v>
      </c>
      <c r="H35" s="37">
        <v>32601</v>
      </c>
      <c r="I35" s="37" t="s">
        <v>74</v>
      </c>
      <c r="J35" s="37"/>
      <c r="K35" s="37" t="s">
        <v>84</v>
      </c>
      <c r="L35" s="37" t="s">
        <v>64</v>
      </c>
      <c r="M35" s="37" t="s">
        <v>63</v>
      </c>
      <c r="N35" s="37" t="s">
        <v>58</v>
      </c>
      <c r="O35" s="48">
        <v>3750</v>
      </c>
      <c r="P35" s="48">
        <f t="shared" ref="P35" si="13">R35/O35</f>
        <v>1</v>
      </c>
      <c r="Q35" s="37" t="s">
        <v>76</v>
      </c>
      <c r="R35" s="48">
        <v>3750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48">
        <v>0</v>
      </c>
      <c r="Z35" s="49">
        <f t="shared" si="10"/>
        <v>3750</v>
      </c>
      <c r="AA35" s="37">
        <v>0</v>
      </c>
      <c r="AB35" s="37">
        <v>0</v>
      </c>
      <c r="AC35" s="37">
        <v>0</v>
      </c>
      <c r="AD35" s="37">
        <v>0</v>
      </c>
    </row>
    <row r="36" spans="1:30" s="9" customFormat="1" ht="28.5" customHeight="1" x14ac:dyDescent="0.3">
      <c r="A36" s="47" t="s">
        <v>31</v>
      </c>
      <c r="B36" s="37" t="s">
        <v>32</v>
      </c>
      <c r="C36" s="37" t="s">
        <v>32</v>
      </c>
      <c r="D36" s="47" t="s">
        <v>33</v>
      </c>
      <c r="E36" s="37" t="s">
        <v>39</v>
      </c>
      <c r="F36" s="37">
        <v>67</v>
      </c>
      <c r="G36" s="37" t="s">
        <v>38</v>
      </c>
      <c r="H36" s="37">
        <v>32601</v>
      </c>
      <c r="I36" s="37" t="s">
        <v>74</v>
      </c>
      <c r="J36" s="37"/>
      <c r="K36" s="37" t="s">
        <v>84</v>
      </c>
      <c r="L36" s="37" t="s">
        <v>64</v>
      </c>
      <c r="M36" s="37" t="s">
        <v>63</v>
      </c>
      <c r="N36" s="37" t="s">
        <v>58</v>
      </c>
      <c r="O36" s="48">
        <v>2500</v>
      </c>
      <c r="P36" s="48">
        <v>1</v>
      </c>
      <c r="Q36" s="37" t="s">
        <v>76</v>
      </c>
      <c r="R36" s="48">
        <v>2500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48">
        <v>0</v>
      </c>
      <c r="Z36" s="49">
        <f t="shared" si="10"/>
        <v>2500</v>
      </c>
      <c r="AA36" s="37">
        <v>0</v>
      </c>
      <c r="AB36" s="37">
        <v>0</v>
      </c>
      <c r="AC36" s="37">
        <v>0</v>
      </c>
      <c r="AD36" s="37">
        <v>0</v>
      </c>
    </row>
    <row r="37" spans="1:30" s="9" customFormat="1" ht="28.5" customHeight="1" x14ac:dyDescent="0.3">
      <c r="A37" s="47" t="s">
        <v>31</v>
      </c>
      <c r="B37" s="37" t="s">
        <v>32</v>
      </c>
      <c r="C37" s="37" t="s">
        <v>32</v>
      </c>
      <c r="D37" s="47" t="s">
        <v>33</v>
      </c>
      <c r="E37" s="37" t="s">
        <v>41</v>
      </c>
      <c r="F37" s="47" t="s">
        <v>33</v>
      </c>
      <c r="G37" s="37" t="s">
        <v>38</v>
      </c>
      <c r="H37" s="37">
        <v>29401</v>
      </c>
      <c r="I37" s="37" t="s">
        <v>72</v>
      </c>
      <c r="J37" s="37" t="s">
        <v>111</v>
      </c>
      <c r="K37" s="37" t="s">
        <v>110</v>
      </c>
      <c r="L37" s="37" t="s">
        <v>36</v>
      </c>
      <c r="M37" s="37" t="s">
        <v>36</v>
      </c>
      <c r="N37" s="37" t="s">
        <v>37</v>
      </c>
      <c r="O37" s="48">
        <v>101.38</v>
      </c>
      <c r="P37" s="48">
        <v>1</v>
      </c>
      <c r="Q37" s="37" t="s">
        <v>75</v>
      </c>
      <c r="R37" s="48">
        <v>101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48">
        <v>0</v>
      </c>
      <c r="Z37" s="49">
        <f t="shared" si="10"/>
        <v>101</v>
      </c>
      <c r="AA37" s="37">
        <v>0</v>
      </c>
      <c r="AB37" s="37">
        <v>0</v>
      </c>
      <c r="AC37" s="37">
        <v>0</v>
      </c>
      <c r="AD37" s="37">
        <v>0</v>
      </c>
    </row>
    <row r="38" spans="1:30" s="9" customFormat="1" ht="28.5" customHeight="1" x14ac:dyDescent="0.3">
      <c r="A38" s="47" t="s">
        <v>31</v>
      </c>
      <c r="B38" s="37" t="s">
        <v>32</v>
      </c>
      <c r="C38" s="37" t="s">
        <v>32</v>
      </c>
      <c r="D38" s="47" t="s">
        <v>33</v>
      </c>
      <c r="E38" s="37" t="s">
        <v>41</v>
      </c>
      <c r="F38" s="47" t="s">
        <v>33</v>
      </c>
      <c r="G38" s="37" t="s">
        <v>38</v>
      </c>
      <c r="H38" s="37">
        <v>29401</v>
      </c>
      <c r="I38" s="37" t="s">
        <v>72</v>
      </c>
      <c r="J38" s="37" t="s">
        <v>112</v>
      </c>
      <c r="K38" s="37" t="s">
        <v>115</v>
      </c>
      <c r="L38" s="37" t="s">
        <v>36</v>
      </c>
      <c r="M38" s="37" t="s">
        <v>36</v>
      </c>
      <c r="N38" s="37" t="s">
        <v>37</v>
      </c>
      <c r="O38" s="48">
        <v>156.6</v>
      </c>
      <c r="P38" s="48">
        <v>1</v>
      </c>
      <c r="Q38" s="37" t="s">
        <v>75</v>
      </c>
      <c r="R38" s="48">
        <f>P38*O38</f>
        <v>156.6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48">
        <v>0</v>
      </c>
      <c r="Z38" s="49">
        <v>156.6</v>
      </c>
      <c r="AA38" s="37">
        <v>0</v>
      </c>
      <c r="AB38" s="37">
        <v>0</v>
      </c>
      <c r="AC38" s="37">
        <v>0</v>
      </c>
      <c r="AD38" s="37">
        <v>0</v>
      </c>
    </row>
    <row r="39" spans="1:30" s="9" customFormat="1" ht="28.5" customHeight="1" x14ac:dyDescent="0.3">
      <c r="A39" s="47" t="s">
        <v>31</v>
      </c>
      <c r="B39" s="37" t="s">
        <v>32</v>
      </c>
      <c r="C39" s="37" t="s">
        <v>32</v>
      </c>
      <c r="D39" s="47" t="s">
        <v>33</v>
      </c>
      <c r="E39" s="37" t="s">
        <v>41</v>
      </c>
      <c r="F39" s="47" t="s">
        <v>33</v>
      </c>
      <c r="G39" s="37" t="s">
        <v>57</v>
      </c>
      <c r="H39" s="37">
        <v>35901</v>
      </c>
      <c r="I39" s="8" t="s">
        <v>80</v>
      </c>
      <c r="J39" s="37"/>
      <c r="K39" s="37" t="s">
        <v>113</v>
      </c>
      <c r="L39" s="37" t="s">
        <v>36</v>
      </c>
      <c r="M39" s="37" t="s">
        <v>36</v>
      </c>
      <c r="N39" s="37" t="s">
        <v>58</v>
      </c>
      <c r="O39" s="48">
        <v>4292</v>
      </c>
      <c r="P39" s="48">
        <f t="shared" ref="P39:P43" si="14">R39/O39</f>
        <v>1</v>
      </c>
      <c r="Q39" s="37" t="s">
        <v>76</v>
      </c>
      <c r="R39" s="48">
        <v>4292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48">
        <v>0</v>
      </c>
      <c r="Z39" s="49">
        <v>4292</v>
      </c>
      <c r="AA39" s="37">
        <v>0</v>
      </c>
      <c r="AB39" s="37">
        <v>0</v>
      </c>
      <c r="AC39" s="37">
        <v>0</v>
      </c>
      <c r="AD39" s="37">
        <v>0</v>
      </c>
    </row>
    <row r="40" spans="1:30" s="9" customFormat="1" ht="28.5" customHeight="1" x14ac:dyDescent="0.3">
      <c r="A40" s="47" t="s">
        <v>31</v>
      </c>
      <c r="B40" s="37" t="s">
        <v>32</v>
      </c>
      <c r="C40" s="37" t="s">
        <v>32</v>
      </c>
      <c r="D40" s="47" t="s">
        <v>33</v>
      </c>
      <c r="E40" s="37" t="s">
        <v>41</v>
      </c>
      <c r="F40" s="47" t="s">
        <v>33</v>
      </c>
      <c r="G40" s="37" t="s">
        <v>57</v>
      </c>
      <c r="H40" s="37">
        <v>35901</v>
      </c>
      <c r="I40" s="8" t="s">
        <v>80</v>
      </c>
      <c r="J40" s="37"/>
      <c r="K40" s="37" t="s">
        <v>114</v>
      </c>
      <c r="L40" s="37" t="s">
        <v>36</v>
      </c>
      <c r="M40" s="37" t="s">
        <v>36</v>
      </c>
      <c r="N40" s="37" t="s">
        <v>58</v>
      </c>
      <c r="O40" s="48">
        <v>754</v>
      </c>
      <c r="P40" s="48">
        <v>2</v>
      </c>
      <c r="Q40" s="37" t="s">
        <v>76</v>
      </c>
      <c r="R40" s="48">
        <v>754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48">
        <v>0</v>
      </c>
      <c r="Z40" s="49">
        <v>754</v>
      </c>
      <c r="AA40" s="37">
        <v>0</v>
      </c>
      <c r="AB40" s="37">
        <v>0</v>
      </c>
      <c r="AC40" s="37">
        <v>0</v>
      </c>
      <c r="AD40" s="37">
        <v>0</v>
      </c>
    </row>
    <row r="41" spans="1:30" s="9" customFormat="1" ht="28.5" customHeight="1" x14ac:dyDescent="0.3">
      <c r="A41" s="47" t="s">
        <v>31</v>
      </c>
      <c r="B41" s="37" t="s">
        <v>32</v>
      </c>
      <c r="C41" s="37" t="s">
        <v>32</v>
      </c>
      <c r="D41" s="47" t="s">
        <v>33</v>
      </c>
      <c r="E41" s="37" t="s">
        <v>41</v>
      </c>
      <c r="F41" s="47" t="s">
        <v>33</v>
      </c>
      <c r="G41" s="37" t="s">
        <v>57</v>
      </c>
      <c r="H41" s="37">
        <v>35901</v>
      </c>
      <c r="I41" s="8" t="s">
        <v>80</v>
      </c>
      <c r="J41" s="37"/>
      <c r="K41" s="37" t="s">
        <v>113</v>
      </c>
      <c r="L41" s="37" t="s">
        <v>36</v>
      </c>
      <c r="M41" s="37" t="s">
        <v>36</v>
      </c>
      <c r="N41" s="37" t="s">
        <v>58</v>
      </c>
      <c r="O41" s="48">
        <v>1160</v>
      </c>
      <c r="P41" s="48">
        <f t="shared" si="14"/>
        <v>1</v>
      </c>
      <c r="Q41" s="37" t="s">
        <v>76</v>
      </c>
      <c r="R41" s="48">
        <v>1160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48">
        <v>0</v>
      </c>
      <c r="Z41" s="49">
        <v>1160</v>
      </c>
      <c r="AA41" s="37">
        <v>0</v>
      </c>
      <c r="AB41" s="37">
        <v>0</v>
      </c>
      <c r="AC41" s="37">
        <v>0</v>
      </c>
      <c r="AD41" s="37">
        <v>0</v>
      </c>
    </row>
    <row r="42" spans="1:30" s="9" customFormat="1" ht="28.5" customHeight="1" x14ac:dyDescent="0.3">
      <c r="A42" s="47" t="s">
        <v>31</v>
      </c>
      <c r="B42" s="37" t="s">
        <v>32</v>
      </c>
      <c r="C42" s="37" t="s">
        <v>32</v>
      </c>
      <c r="D42" s="47" t="s">
        <v>33</v>
      </c>
      <c r="E42" s="37" t="s">
        <v>41</v>
      </c>
      <c r="F42" s="47" t="s">
        <v>33</v>
      </c>
      <c r="G42" s="37" t="s">
        <v>38</v>
      </c>
      <c r="H42" s="37">
        <v>22104</v>
      </c>
      <c r="I42" s="37" t="s">
        <v>44</v>
      </c>
      <c r="J42" s="37" t="s">
        <v>45</v>
      </c>
      <c r="K42" s="37" t="s">
        <v>46</v>
      </c>
      <c r="L42" s="37" t="s">
        <v>36</v>
      </c>
      <c r="M42" s="37" t="s">
        <v>36</v>
      </c>
      <c r="N42" s="37" t="s">
        <v>37</v>
      </c>
      <c r="O42" s="48">
        <v>11</v>
      </c>
      <c r="P42" s="48">
        <f>R42/O42</f>
        <v>12.280000000000001</v>
      </c>
      <c r="Q42" s="37" t="s">
        <v>75</v>
      </c>
      <c r="R42" s="48">
        <v>135.08000000000001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48">
        <v>0</v>
      </c>
      <c r="Z42" s="49">
        <f>R42</f>
        <v>135.08000000000001</v>
      </c>
      <c r="AA42" s="37">
        <v>0</v>
      </c>
      <c r="AB42" s="37">
        <v>0</v>
      </c>
      <c r="AC42" s="37">
        <v>0</v>
      </c>
      <c r="AD42" s="37">
        <v>0</v>
      </c>
    </row>
    <row r="43" spans="1:30" s="9" customFormat="1" ht="28.5" customHeight="1" x14ac:dyDescent="0.3">
      <c r="A43" s="47" t="s">
        <v>31</v>
      </c>
      <c r="B43" s="37" t="s">
        <v>32</v>
      </c>
      <c r="C43" s="37" t="s">
        <v>32</v>
      </c>
      <c r="D43" s="47" t="s">
        <v>33</v>
      </c>
      <c r="E43" s="37" t="s">
        <v>41</v>
      </c>
      <c r="F43" s="47" t="s">
        <v>33</v>
      </c>
      <c r="G43" s="37" t="s">
        <v>38</v>
      </c>
      <c r="H43" s="37">
        <v>22104</v>
      </c>
      <c r="I43" s="37" t="s">
        <v>44</v>
      </c>
      <c r="J43" s="37" t="s">
        <v>45</v>
      </c>
      <c r="K43" s="37" t="s">
        <v>46</v>
      </c>
      <c r="L43" s="37" t="s">
        <v>36</v>
      </c>
      <c r="M43" s="37" t="s">
        <v>36</v>
      </c>
      <c r="N43" s="37" t="s">
        <v>37</v>
      </c>
      <c r="O43" s="48">
        <v>253</v>
      </c>
      <c r="P43" s="48">
        <f t="shared" si="14"/>
        <v>12.350000000000001</v>
      </c>
      <c r="Q43" s="37" t="s">
        <v>75</v>
      </c>
      <c r="R43" s="48">
        <v>3124.55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48">
        <v>0</v>
      </c>
      <c r="Z43" s="49">
        <f t="shared" ref="Z43:Z46" si="15">R43</f>
        <v>3124.55</v>
      </c>
      <c r="AA43" s="37">
        <v>0</v>
      </c>
      <c r="AB43" s="37">
        <v>0</v>
      </c>
      <c r="AC43" s="37">
        <v>0</v>
      </c>
      <c r="AD43" s="37">
        <v>0</v>
      </c>
    </row>
    <row r="44" spans="1:30" s="9" customFormat="1" ht="28.5" customHeight="1" x14ac:dyDescent="0.3">
      <c r="A44" s="47" t="s">
        <v>31</v>
      </c>
      <c r="B44" s="37" t="s">
        <v>32</v>
      </c>
      <c r="C44" s="37" t="s">
        <v>32</v>
      </c>
      <c r="D44" s="47" t="s">
        <v>33</v>
      </c>
      <c r="E44" s="37" t="s">
        <v>43</v>
      </c>
      <c r="F44" s="47" t="s">
        <v>33</v>
      </c>
      <c r="G44" s="37" t="s">
        <v>38</v>
      </c>
      <c r="H44" s="37">
        <v>22104</v>
      </c>
      <c r="I44" s="37" t="s">
        <v>44</v>
      </c>
      <c r="J44" s="37" t="s">
        <v>47</v>
      </c>
      <c r="K44" s="38" t="s">
        <v>116</v>
      </c>
      <c r="L44" s="37" t="s">
        <v>36</v>
      </c>
      <c r="M44" s="37" t="s">
        <v>36</v>
      </c>
      <c r="N44" s="37" t="s">
        <v>37</v>
      </c>
      <c r="O44" s="48">
        <v>96</v>
      </c>
      <c r="P44" s="48">
        <v>5.78</v>
      </c>
      <c r="Q44" s="37" t="s">
        <v>75</v>
      </c>
      <c r="R44" s="48">
        <f>O44*P44</f>
        <v>554.88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48">
        <v>0</v>
      </c>
      <c r="Z44" s="49">
        <f t="shared" si="15"/>
        <v>554.88</v>
      </c>
      <c r="AA44" s="37">
        <v>0</v>
      </c>
      <c r="AB44" s="37">
        <v>0</v>
      </c>
      <c r="AC44" s="37">
        <v>0</v>
      </c>
      <c r="AD44" s="37">
        <v>0</v>
      </c>
    </row>
    <row r="45" spans="1:30" s="9" customFormat="1" ht="28.5" customHeight="1" x14ac:dyDescent="0.3">
      <c r="A45" s="47" t="s">
        <v>31</v>
      </c>
      <c r="B45" s="37" t="s">
        <v>32</v>
      </c>
      <c r="C45" s="37" t="s">
        <v>32</v>
      </c>
      <c r="D45" s="47" t="s">
        <v>33</v>
      </c>
      <c r="E45" s="37" t="s">
        <v>43</v>
      </c>
      <c r="F45" s="47" t="s">
        <v>33</v>
      </c>
      <c r="G45" s="37" t="s">
        <v>38</v>
      </c>
      <c r="H45" s="37">
        <v>22104</v>
      </c>
      <c r="I45" s="37" t="s">
        <v>44</v>
      </c>
      <c r="J45" s="37" t="s">
        <v>48</v>
      </c>
      <c r="K45" s="37" t="s">
        <v>49</v>
      </c>
      <c r="L45" s="37" t="s">
        <v>36</v>
      </c>
      <c r="M45" s="37" t="s">
        <v>36</v>
      </c>
      <c r="N45" s="37" t="s">
        <v>37</v>
      </c>
      <c r="O45" s="48">
        <v>450</v>
      </c>
      <c r="P45" s="48">
        <v>7.5</v>
      </c>
      <c r="Q45" s="37" t="s">
        <v>75</v>
      </c>
      <c r="R45" s="48">
        <f t="shared" ref="R45:R46" si="16">O45*P45</f>
        <v>3375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48">
        <v>0</v>
      </c>
      <c r="Z45" s="49">
        <f t="shared" si="15"/>
        <v>3375</v>
      </c>
      <c r="AA45" s="37">
        <v>0</v>
      </c>
      <c r="AB45" s="37">
        <v>0</v>
      </c>
      <c r="AC45" s="37">
        <v>0</v>
      </c>
      <c r="AD45" s="37">
        <v>0</v>
      </c>
    </row>
    <row r="46" spans="1:30" s="9" customFormat="1" ht="28.5" customHeight="1" x14ac:dyDescent="0.3">
      <c r="A46" s="47" t="s">
        <v>31</v>
      </c>
      <c r="B46" s="37" t="s">
        <v>32</v>
      </c>
      <c r="C46" s="37" t="s">
        <v>32</v>
      </c>
      <c r="D46" s="47" t="s">
        <v>33</v>
      </c>
      <c r="E46" s="37" t="s">
        <v>39</v>
      </c>
      <c r="F46" s="47" t="s">
        <v>33</v>
      </c>
      <c r="G46" s="37" t="s">
        <v>40</v>
      </c>
      <c r="H46" s="37">
        <v>22104</v>
      </c>
      <c r="I46" s="37" t="s">
        <v>44</v>
      </c>
      <c r="J46" s="37" t="s">
        <v>47</v>
      </c>
      <c r="K46" s="38" t="s">
        <v>116</v>
      </c>
      <c r="L46" s="37" t="s">
        <v>36</v>
      </c>
      <c r="M46" s="37" t="s">
        <v>36</v>
      </c>
      <c r="N46" s="37" t="s">
        <v>37</v>
      </c>
      <c r="O46" s="48">
        <v>184</v>
      </c>
      <c r="P46" s="48">
        <v>5.77</v>
      </c>
      <c r="Q46" s="37" t="s">
        <v>75</v>
      </c>
      <c r="R46" s="48">
        <f t="shared" si="16"/>
        <v>1061.6799999999998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48">
        <v>0</v>
      </c>
      <c r="Z46" s="49">
        <f t="shared" si="15"/>
        <v>1061.6799999999998</v>
      </c>
      <c r="AA46" s="37">
        <v>0</v>
      </c>
      <c r="AB46" s="37">
        <v>0</v>
      </c>
      <c r="AC46" s="37">
        <v>0</v>
      </c>
      <c r="AD46" s="37">
        <v>0</v>
      </c>
    </row>
    <row r="47" spans="1:30" s="9" customFormat="1" ht="28.5" customHeight="1" x14ac:dyDescent="0.3">
      <c r="A47" s="47" t="s">
        <v>31</v>
      </c>
      <c r="B47" s="37" t="s">
        <v>32</v>
      </c>
      <c r="C47" s="37" t="s">
        <v>32</v>
      </c>
      <c r="D47" s="47" t="s">
        <v>33</v>
      </c>
      <c r="E47" s="37" t="s">
        <v>39</v>
      </c>
      <c r="F47" s="47" t="s">
        <v>33</v>
      </c>
      <c r="G47" s="37" t="s">
        <v>40</v>
      </c>
      <c r="H47" s="37">
        <v>22104</v>
      </c>
      <c r="I47" s="37" t="s">
        <v>44</v>
      </c>
      <c r="J47" s="37" t="s">
        <v>118</v>
      </c>
      <c r="K47" s="38" t="s">
        <v>117</v>
      </c>
      <c r="L47" s="37" t="s">
        <v>36</v>
      </c>
      <c r="M47" s="37" t="s">
        <v>36</v>
      </c>
      <c r="N47" s="37" t="s">
        <v>37</v>
      </c>
      <c r="O47" s="48">
        <v>184</v>
      </c>
      <c r="P47" s="48">
        <v>5.77</v>
      </c>
      <c r="Q47" s="37" t="s">
        <v>75</v>
      </c>
      <c r="R47" s="48">
        <f t="shared" ref="R47" si="17">O47*P47</f>
        <v>1061.6799999999998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48">
        <v>0</v>
      </c>
      <c r="Z47" s="49">
        <f t="shared" ref="Z47:Z58" si="18">R47</f>
        <v>1061.6799999999998</v>
      </c>
      <c r="AA47" s="37">
        <v>0</v>
      </c>
      <c r="AB47" s="37">
        <v>0</v>
      </c>
      <c r="AC47" s="37">
        <v>0</v>
      </c>
      <c r="AD47" s="37">
        <v>0</v>
      </c>
    </row>
    <row r="48" spans="1:30" s="9" customFormat="1" ht="28.5" customHeight="1" x14ac:dyDescent="0.3">
      <c r="A48" s="47" t="s">
        <v>31</v>
      </c>
      <c r="B48" s="47" t="s">
        <v>32</v>
      </c>
      <c r="C48" s="47" t="s">
        <v>32</v>
      </c>
      <c r="D48" s="50" t="s">
        <v>33</v>
      </c>
      <c r="E48" s="37" t="s">
        <v>34</v>
      </c>
      <c r="F48" s="37">
        <v>43</v>
      </c>
      <c r="G48" s="37" t="s">
        <v>38</v>
      </c>
      <c r="H48" s="37">
        <v>22104</v>
      </c>
      <c r="I48" s="8" t="s">
        <v>44</v>
      </c>
      <c r="J48" s="37" t="s">
        <v>48</v>
      </c>
      <c r="K48" s="37" t="s">
        <v>49</v>
      </c>
      <c r="L48" s="37" t="s">
        <v>36</v>
      </c>
      <c r="M48" s="37" t="s">
        <v>36</v>
      </c>
      <c r="N48" s="37" t="s">
        <v>37</v>
      </c>
      <c r="O48" s="48">
        <v>350</v>
      </c>
      <c r="P48" s="48">
        <v>10.29</v>
      </c>
      <c r="Q48" s="37" t="s">
        <v>75</v>
      </c>
      <c r="R48" s="48">
        <f>O48*P48</f>
        <v>3601.4999999999995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48">
        <v>0</v>
      </c>
      <c r="Z48" s="49">
        <f t="shared" si="18"/>
        <v>3601.4999999999995</v>
      </c>
      <c r="AA48" s="37">
        <v>0</v>
      </c>
      <c r="AB48" s="37">
        <v>0</v>
      </c>
      <c r="AC48" s="37">
        <v>0</v>
      </c>
      <c r="AD48" s="37">
        <v>0</v>
      </c>
    </row>
    <row r="49" spans="1:30" s="9" customFormat="1" ht="28.5" customHeight="1" x14ac:dyDescent="0.3">
      <c r="A49" s="47" t="s">
        <v>31</v>
      </c>
      <c r="B49" s="37" t="s">
        <v>32</v>
      </c>
      <c r="C49" s="37" t="s">
        <v>32</v>
      </c>
      <c r="D49" s="47" t="s">
        <v>33</v>
      </c>
      <c r="E49" s="37" t="s">
        <v>41</v>
      </c>
      <c r="F49" s="47" t="s">
        <v>33</v>
      </c>
      <c r="G49" s="37" t="s">
        <v>38</v>
      </c>
      <c r="H49" s="37">
        <v>22104</v>
      </c>
      <c r="I49" s="8" t="s">
        <v>44</v>
      </c>
      <c r="J49" s="37" t="s">
        <v>45</v>
      </c>
      <c r="K49" s="37" t="s">
        <v>46</v>
      </c>
      <c r="L49" s="37" t="s">
        <v>36</v>
      </c>
      <c r="M49" s="37" t="s">
        <v>36</v>
      </c>
      <c r="N49" s="37" t="s">
        <v>37</v>
      </c>
      <c r="O49" s="48">
        <v>180</v>
      </c>
      <c r="P49" s="48">
        <v>7.5</v>
      </c>
      <c r="Q49" s="37" t="s">
        <v>75</v>
      </c>
      <c r="R49" s="48">
        <f t="shared" ref="R49:R55" si="19">O49*P49</f>
        <v>1350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48">
        <v>0</v>
      </c>
      <c r="Z49" s="49">
        <f t="shared" si="18"/>
        <v>1350</v>
      </c>
      <c r="AA49" s="37">
        <v>0</v>
      </c>
      <c r="AB49" s="37">
        <v>0</v>
      </c>
      <c r="AC49" s="37">
        <v>0</v>
      </c>
      <c r="AD49" s="37">
        <v>0</v>
      </c>
    </row>
    <row r="50" spans="1:30" s="9" customFormat="1" ht="28.5" customHeight="1" x14ac:dyDescent="0.3">
      <c r="A50" s="47" t="s">
        <v>31</v>
      </c>
      <c r="B50" s="37" t="s">
        <v>32</v>
      </c>
      <c r="C50" s="37" t="s">
        <v>32</v>
      </c>
      <c r="D50" s="47" t="s">
        <v>33</v>
      </c>
      <c r="E50" s="37" t="s">
        <v>41</v>
      </c>
      <c r="F50" s="47" t="s">
        <v>33</v>
      </c>
      <c r="G50" s="37" t="s">
        <v>38</v>
      </c>
      <c r="H50" s="37">
        <v>22104</v>
      </c>
      <c r="I50" s="8" t="s">
        <v>44</v>
      </c>
      <c r="J50" s="37" t="s">
        <v>47</v>
      </c>
      <c r="K50" s="37" t="s">
        <v>116</v>
      </c>
      <c r="L50" s="37" t="s">
        <v>36</v>
      </c>
      <c r="M50" s="37" t="s">
        <v>36</v>
      </c>
      <c r="N50" s="37" t="s">
        <v>37</v>
      </c>
      <c r="O50" s="48">
        <v>72</v>
      </c>
      <c r="P50" s="48">
        <v>12.35</v>
      </c>
      <c r="Q50" s="37" t="s">
        <v>75</v>
      </c>
      <c r="R50" s="48">
        <f t="shared" si="19"/>
        <v>889.19999999999993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48">
        <v>0</v>
      </c>
      <c r="Z50" s="49">
        <f t="shared" si="18"/>
        <v>889.19999999999993</v>
      </c>
      <c r="AA50" s="37">
        <v>0</v>
      </c>
      <c r="AB50" s="37">
        <v>0</v>
      </c>
      <c r="AC50" s="37">
        <v>0</v>
      </c>
      <c r="AD50" s="37">
        <v>0</v>
      </c>
    </row>
    <row r="51" spans="1:30" s="9" customFormat="1" ht="28.5" customHeight="1" x14ac:dyDescent="0.3">
      <c r="A51" s="47" t="s">
        <v>31</v>
      </c>
      <c r="B51" s="37" t="s">
        <v>32</v>
      </c>
      <c r="C51" s="37" t="s">
        <v>32</v>
      </c>
      <c r="D51" s="47" t="s">
        <v>33</v>
      </c>
      <c r="E51" s="37" t="s">
        <v>41</v>
      </c>
      <c r="F51" s="47" t="s">
        <v>33</v>
      </c>
      <c r="G51" s="37" t="s">
        <v>38</v>
      </c>
      <c r="H51" s="37">
        <v>22104</v>
      </c>
      <c r="I51" s="8" t="s">
        <v>44</v>
      </c>
      <c r="J51" s="37" t="s">
        <v>78</v>
      </c>
      <c r="K51" s="37" t="s">
        <v>77</v>
      </c>
      <c r="L51" s="37" t="s">
        <v>36</v>
      </c>
      <c r="M51" s="37" t="s">
        <v>36</v>
      </c>
      <c r="N51" s="37" t="s">
        <v>37</v>
      </c>
      <c r="O51" s="48">
        <v>200</v>
      </c>
      <c r="P51" s="48">
        <v>6</v>
      </c>
      <c r="Q51" s="37" t="s">
        <v>75</v>
      </c>
      <c r="R51" s="48">
        <f t="shared" si="19"/>
        <v>1200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48">
        <v>0</v>
      </c>
      <c r="Z51" s="49">
        <f t="shared" si="18"/>
        <v>1200</v>
      </c>
      <c r="AA51" s="37">
        <v>0</v>
      </c>
      <c r="AB51" s="37">
        <v>0</v>
      </c>
      <c r="AC51" s="37">
        <v>0</v>
      </c>
      <c r="AD51" s="37">
        <v>0</v>
      </c>
    </row>
    <row r="52" spans="1:30" s="9" customFormat="1" ht="28.5" customHeight="1" x14ac:dyDescent="0.3">
      <c r="A52" s="47" t="s">
        <v>31</v>
      </c>
      <c r="B52" s="47" t="s">
        <v>32</v>
      </c>
      <c r="C52" s="47" t="s">
        <v>32</v>
      </c>
      <c r="D52" s="50" t="s">
        <v>33</v>
      </c>
      <c r="E52" s="37" t="s">
        <v>52</v>
      </c>
      <c r="F52" s="37">
        <v>44</v>
      </c>
      <c r="G52" s="37" t="s">
        <v>38</v>
      </c>
      <c r="H52" s="37">
        <v>22104</v>
      </c>
      <c r="I52" s="8" t="s">
        <v>44</v>
      </c>
      <c r="J52" s="37" t="s">
        <v>50</v>
      </c>
      <c r="K52" s="37" t="s">
        <v>51</v>
      </c>
      <c r="L52" s="37" t="s">
        <v>36</v>
      </c>
      <c r="M52" s="37" t="s">
        <v>36</v>
      </c>
      <c r="N52" s="37" t="s">
        <v>37</v>
      </c>
      <c r="O52" s="48">
        <v>50</v>
      </c>
      <c r="P52" s="48">
        <v>25</v>
      </c>
      <c r="Q52" s="37" t="s">
        <v>75</v>
      </c>
      <c r="R52" s="48">
        <f t="shared" si="19"/>
        <v>1250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48">
        <v>0</v>
      </c>
      <c r="Z52" s="49">
        <f t="shared" si="18"/>
        <v>1250</v>
      </c>
      <c r="AA52" s="37">
        <v>0</v>
      </c>
      <c r="AB52" s="37">
        <v>0</v>
      </c>
      <c r="AC52" s="37">
        <v>0</v>
      </c>
      <c r="AD52" s="37">
        <v>0</v>
      </c>
    </row>
    <row r="53" spans="1:30" s="9" customFormat="1" ht="28.5" customHeight="1" x14ac:dyDescent="0.3">
      <c r="A53" s="47" t="s">
        <v>31</v>
      </c>
      <c r="B53" s="47" t="s">
        <v>32</v>
      </c>
      <c r="C53" s="47" t="s">
        <v>32</v>
      </c>
      <c r="D53" s="50" t="s">
        <v>33</v>
      </c>
      <c r="E53" s="37" t="s">
        <v>34</v>
      </c>
      <c r="F53" s="37">
        <v>43</v>
      </c>
      <c r="G53" s="37" t="s">
        <v>38</v>
      </c>
      <c r="H53" s="37">
        <v>22104</v>
      </c>
      <c r="I53" s="8" t="s">
        <v>44</v>
      </c>
      <c r="J53" s="37" t="s">
        <v>118</v>
      </c>
      <c r="K53" s="37" t="s">
        <v>117</v>
      </c>
      <c r="L53" s="37" t="s">
        <v>36</v>
      </c>
      <c r="M53" s="37" t="s">
        <v>36</v>
      </c>
      <c r="N53" s="37" t="s">
        <v>37</v>
      </c>
      <c r="O53" s="48">
        <v>1</v>
      </c>
      <c r="P53" s="48">
        <v>290.12</v>
      </c>
      <c r="Q53" s="37" t="s">
        <v>75</v>
      </c>
      <c r="R53" s="48">
        <f t="shared" si="19"/>
        <v>290.12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48">
        <v>0</v>
      </c>
      <c r="Z53" s="49">
        <f t="shared" si="18"/>
        <v>290.12</v>
      </c>
      <c r="AA53" s="37">
        <v>0</v>
      </c>
      <c r="AB53" s="37">
        <v>0</v>
      </c>
      <c r="AC53" s="37">
        <v>0</v>
      </c>
      <c r="AD53" s="37">
        <v>0</v>
      </c>
    </row>
    <row r="54" spans="1:30" s="9" customFormat="1" ht="28.5" customHeight="1" x14ac:dyDescent="0.3">
      <c r="A54" s="47" t="s">
        <v>31</v>
      </c>
      <c r="B54" s="47" t="s">
        <v>32</v>
      </c>
      <c r="C54" s="47" t="s">
        <v>32</v>
      </c>
      <c r="D54" s="50" t="s">
        <v>33</v>
      </c>
      <c r="E54" s="37" t="s">
        <v>34</v>
      </c>
      <c r="F54" s="37">
        <v>43</v>
      </c>
      <c r="G54" s="37" t="s">
        <v>38</v>
      </c>
      <c r="H54" s="37">
        <v>22104</v>
      </c>
      <c r="I54" s="8" t="s">
        <v>44</v>
      </c>
      <c r="J54" s="37" t="s">
        <v>50</v>
      </c>
      <c r="K54" s="37" t="s">
        <v>51</v>
      </c>
      <c r="L54" s="37" t="s">
        <v>36</v>
      </c>
      <c r="M54" s="37" t="s">
        <v>36</v>
      </c>
      <c r="N54" s="37" t="s">
        <v>37</v>
      </c>
      <c r="O54" s="48">
        <v>130</v>
      </c>
      <c r="P54" s="48">
        <v>8.23</v>
      </c>
      <c r="Q54" s="37" t="s">
        <v>75</v>
      </c>
      <c r="R54" s="48">
        <f t="shared" si="19"/>
        <v>1069.9000000000001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48">
        <v>0</v>
      </c>
      <c r="Z54" s="49">
        <f t="shared" si="18"/>
        <v>1069.9000000000001</v>
      </c>
      <c r="AA54" s="37">
        <v>0</v>
      </c>
      <c r="AB54" s="37">
        <v>0</v>
      </c>
      <c r="AC54" s="37">
        <v>0</v>
      </c>
      <c r="AD54" s="37">
        <v>0</v>
      </c>
    </row>
    <row r="55" spans="1:30" s="11" customFormat="1" ht="28.5" customHeight="1" x14ac:dyDescent="0.3">
      <c r="A55" s="47" t="s">
        <v>31</v>
      </c>
      <c r="B55" s="47" t="s">
        <v>32</v>
      </c>
      <c r="C55" s="47" t="s">
        <v>32</v>
      </c>
      <c r="D55" s="50" t="s">
        <v>33</v>
      </c>
      <c r="E55" s="37" t="s">
        <v>41</v>
      </c>
      <c r="F55" s="47" t="s">
        <v>33</v>
      </c>
      <c r="G55" s="37" t="s">
        <v>38</v>
      </c>
      <c r="H55" s="37">
        <v>21101</v>
      </c>
      <c r="I55" s="8" t="s">
        <v>35</v>
      </c>
      <c r="J55" s="37" t="s">
        <v>120</v>
      </c>
      <c r="K55" s="37" t="s">
        <v>119</v>
      </c>
      <c r="L55" s="37" t="s">
        <v>36</v>
      </c>
      <c r="M55" s="37" t="s">
        <v>36</v>
      </c>
      <c r="N55" s="37" t="s">
        <v>37</v>
      </c>
      <c r="O55" s="37">
        <v>1</v>
      </c>
      <c r="P55" s="48">
        <v>412.09</v>
      </c>
      <c r="Q55" s="37" t="s">
        <v>75</v>
      </c>
      <c r="R55" s="48">
        <f t="shared" si="19"/>
        <v>412.09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48">
        <v>0</v>
      </c>
      <c r="Z55" s="49">
        <f t="shared" si="18"/>
        <v>412.09</v>
      </c>
      <c r="AA55" s="37">
        <v>0</v>
      </c>
      <c r="AB55" s="37">
        <v>0</v>
      </c>
      <c r="AC55" s="37">
        <v>0</v>
      </c>
      <c r="AD55" s="37">
        <v>0</v>
      </c>
    </row>
    <row r="56" spans="1:30" s="9" customFormat="1" ht="28.5" customHeight="1" x14ac:dyDescent="0.3">
      <c r="A56" s="47" t="s">
        <v>31</v>
      </c>
      <c r="B56" s="37" t="s">
        <v>32</v>
      </c>
      <c r="C56" s="37" t="s">
        <v>32</v>
      </c>
      <c r="D56" s="47" t="s">
        <v>33</v>
      </c>
      <c r="E56" s="37" t="s">
        <v>41</v>
      </c>
      <c r="F56" s="47" t="s">
        <v>33</v>
      </c>
      <c r="G56" s="37" t="s">
        <v>38</v>
      </c>
      <c r="H56" s="37">
        <v>31801</v>
      </c>
      <c r="I56" s="37" t="s">
        <v>60</v>
      </c>
      <c r="J56" s="37"/>
      <c r="K56" s="37" t="s">
        <v>121</v>
      </c>
      <c r="L56" s="37" t="s">
        <v>36</v>
      </c>
      <c r="M56" s="37" t="s">
        <v>36</v>
      </c>
      <c r="N56" s="37" t="s">
        <v>58</v>
      </c>
      <c r="O56" s="48">
        <v>1</v>
      </c>
      <c r="P56" s="48">
        <f>R56/O56</f>
        <v>1346.75</v>
      </c>
      <c r="Q56" s="37" t="s">
        <v>76</v>
      </c>
      <c r="R56" s="48">
        <v>1346.75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48">
        <v>0</v>
      </c>
      <c r="Z56" s="49">
        <f t="shared" si="18"/>
        <v>1346.75</v>
      </c>
      <c r="AA56" s="37">
        <v>0</v>
      </c>
      <c r="AB56" s="37">
        <v>0</v>
      </c>
      <c r="AC56" s="37">
        <v>0</v>
      </c>
      <c r="AD56" s="37">
        <v>0</v>
      </c>
    </row>
    <row r="57" spans="1:30" s="9" customFormat="1" ht="28.5" customHeight="1" x14ac:dyDescent="0.3">
      <c r="A57" s="47" t="s">
        <v>31</v>
      </c>
      <c r="B57" s="37" t="s">
        <v>32</v>
      </c>
      <c r="C57" s="37" t="s">
        <v>32</v>
      </c>
      <c r="D57" s="47" t="s">
        <v>33</v>
      </c>
      <c r="E57" s="37" t="s">
        <v>41</v>
      </c>
      <c r="F57" s="47" t="s">
        <v>33</v>
      </c>
      <c r="G57" s="37" t="s">
        <v>38</v>
      </c>
      <c r="H57" s="37">
        <v>31801</v>
      </c>
      <c r="I57" s="37" t="s">
        <v>60</v>
      </c>
      <c r="J57" s="37"/>
      <c r="K57" s="37" t="s">
        <v>122</v>
      </c>
      <c r="L57" s="37" t="s">
        <v>36</v>
      </c>
      <c r="M57" s="37" t="s">
        <v>36</v>
      </c>
      <c r="N57" s="37" t="s">
        <v>58</v>
      </c>
      <c r="O57" s="48">
        <v>1</v>
      </c>
      <c r="P57" s="48">
        <f t="shared" ref="P57" si="20">R57/O57</f>
        <v>538.70000000000005</v>
      </c>
      <c r="Q57" s="37" t="s">
        <v>76</v>
      </c>
      <c r="R57" s="48">
        <v>538.70000000000005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48">
        <v>0</v>
      </c>
      <c r="Z57" s="49">
        <f t="shared" si="18"/>
        <v>538.70000000000005</v>
      </c>
      <c r="AA57" s="37">
        <v>0</v>
      </c>
      <c r="AB57" s="37">
        <v>0</v>
      </c>
      <c r="AC57" s="37">
        <v>0</v>
      </c>
      <c r="AD57" s="37">
        <v>0</v>
      </c>
    </row>
    <row r="58" spans="1:30" s="9" customFormat="1" ht="28.5" customHeight="1" x14ac:dyDescent="0.3">
      <c r="A58" s="47" t="s">
        <v>31</v>
      </c>
      <c r="B58" s="37" t="s">
        <v>32</v>
      </c>
      <c r="C58" s="37" t="s">
        <v>32</v>
      </c>
      <c r="D58" s="47" t="s">
        <v>33</v>
      </c>
      <c r="E58" s="37" t="s">
        <v>41</v>
      </c>
      <c r="F58" s="47" t="s">
        <v>33</v>
      </c>
      <c r="G58" s="37" t="s">
        <v>38</v>
      </c>
      <c r="H58" s="37">
        <v>31801</v>
      </c>
      <c r="I58" s="37" t="s">
        <v>60</v>
      </c>
      <c r="J58" s="37"/>
      <c r="K58" s="37" t="s">
        <v>123</v>
      </c>
      <c r="L58" s="37" t="s">
        <v>36</v>
      </c>
      <c r="M58" s="37" t="s">
        <v>36</v>
      </c>
      <c r="N58" s="37" t="s">
        <v>58</v>
      </c>
      <c r="O58" s="48">
        <v>1</v>
      </c>
      <c r="P58" s="48">
        <f t="shared" ref="P58" si="21">R58/O58</f>
        <v>269.35000000000002</v>
      </c>
      <c r="Q58" s="37" t="s">
        <v>76</v>
      </c>
      <c r="R58" s="48">
        <v>269.35000000000002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48">
        <v>0</v>
      </c>
      <c r="Z58" s="49">
        <f t="shared" si="18"/>
        <v>269.35000000000002</v>
      </c>
      <c r="AA58" s="37">
        <v>0</v>
      </c>
      <c r="AB58" s="37">
        <v>0</v>
      </c>
      <c r="AC58" s="37">
        <v>0</v>
      </c>
      <c r="AD58" s="37">
        <v>0</v>
      </c>
    </row>
    <row r="59" spans="1:30" s="9" customFormat="1" ht="28.5" customHeight="1" x14ac:dyDescent="0.3">
      <c r="A59" s="47" t="s">
        <v>31</v>
      </c>
      <c r="B59" s="37" t="s">
        <v>32</v>
      </c>
      <c r="C59" s="37" t="s">
        <v>32</v>
      </c>
      <c r="D59" s="47" t="s">
        <v>33</v>
      </c>
      <c r="E59" s="37" t="s">
        <v>41</v>
      </c>
      <c r="F59" s="47" t="s">
        <v>33</v>
      </c>
      <c r="G59" s="37" t="s">
        <v>38</v>
      </c>
      <c r="H59" s="37">
        <v>31801</v>
      </c>
      <c r="I59" s="37" t="s">
        <v>60</v>
      </c>
      <c r="J59" s="37"/>
      <c r="K59" s="37" t="s">
        <v>124</v>
      </c>
      <c r="L59" s="37" t="s">
        <v>36</v>
      </c>
      <c r="M59" s="37" t="s">
        <v>36</v>
      </c>
      <c r="N59" s="37" t="s">
        <v>58</v>
      </c>
      <c r="O59" s="48">
        <v>1</v>
      </c>
      <c r="P59" s="48">
        <f>R59/O59</f>
        <v>1346.75</v>
      </c>
      <c r="Q59" s="37" t="s">
        <v>76</v>
      </c>
      <c r="R59" s="48">
        <v>1346.75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48">
        <v>0</v>
      </c>
      <c r="Z59" s="49">
        <f t="shared" ref="Z59" si="22">R59</f>
        <v>1346.75</v>
      </c>
      <c r="AA59" s="37">
        <v>0</v>
      </c>
      <c r="AB59" s="37">
        <v>0</v>
      </c>
      <c r="AC59" s="37">
        <v>0</v>
      </c>
      <c r="AD59" s="37">
        <v>0</v>
      </c>
    </row>
    <row r="60" spans="1:30" s="9" customFormat="1" ht="28.5" customHeight="1" x14ac:dyDescent="0.3">
      <c r="A60" s="47" t="s">
        <v>31</v>
      </c>
      <c r="B60" s="37" t="s">
        <v>32</v>
      </c>
      <c r="C60" s="37" t="s">
        <v>32</v>
      </c>
      <c r="D60" s="47" t="s">
        <v>33</v>
      </c>
      <c r="E60" s="37" t="s">
        <v>41</v>
      </c>
      <c r="F60" s="47" t="s">
        <v>33</v>
      </c>
      <c r="G60" s="37" t="s">
        <v>38</v>
      </c>
      <c r="H60" s="37">
        <v>31801</v>
      </c>
      <c r="I60" s="37" t="s">
        <v>60</v>
      </c>
      <c r="J60" s="37"/>
      <c r="K60" s="37" t="s">
        <v>125</v>
      </c>
      <c r="L60" s="37" t="s">
        <v>36</v>
      </c>
      <c r="M60" s="37" t="s">
        <v>36</v>
      </c>
      <c r="N60" s="37" t="s">
        <v>58</v>
      </c>
      <c r="O60" s="48">
        <v>1</v>
      </c>
      <c r="P60" s="48">
        <f t="shared" ref="P60" si="23">R60/O60</f>
        <v>808.05</v>
      </c>
      <c r="Q60" s="37" t="s">
        <v>76</v>
      </c>
      <c r="R60" s="48">
        <v>808.05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48">
        <v>0</v>
      </c>
      <c r="Z60" s="49">
        <f t="shared" ref="Z60:Z70" si="24">R60</f>
        <v>808.05</v>
      </c>
      <c r="AA60" s="37">
        <v>0</v>
      </c>
      <c r="AB60" s="37">
        <v>0</v>
      </c>
      <c r="AC60" s="37">
        <v>0</v>
      </c>
      <c r="AD60" s="37">
        <v>0</v>
      </c>
    </row>
    <row r="61" spans="1:30" s="9" customFormat="1" ht="28.5" customHeight="1" x14ac:dyDescent="0.3">
      <c r="A61" s="47" t="s">
        <v>31</v>
      </c>
      <c r="B61" s="37" t="s">
        <v>32</v>
      </c>
      <c r="C61" s="37" t="s">
        <v>32</v>
      </c>
      <c r="D61" s="47" t="s">
        <v>33</v>
      </c>
      <c r="E61" s="37" t="s">
        <v>41</v>
      </c>
      <c r="F61" s="47">
        <v>119</v>
      </c>
      <c r="G61" s="37" t="s">
        <v>126</v>
      </c>
      <c r="H61" s="37">
        <v>35801</v>
      </c>
      <c r="I61" s="8" t="s">
        <v>68</v>
      </c>
      <c r="J61" s="37"/>
      <c r="K61" s="37" t="s">
        <v>127</v>
      </c>
      <c r="L61" s="37" t="s">
        <v>36</v>
      </c>
      <c r="M61" s="37" t="s">
        <v>36</v>
      </c>
      <c r="N61" s="37" t="s">
        <v>58</v>
      </c>
      <c r="O61" s="48">
        <v>1</v>
      </c>
      <c r="P61" s="48">
        <v>3654</v>
      </c>
      <c r="Q61" s="37" t="s">
        <v>76</v>
      </c>
      <c r="R61" s="48">
        <v>3654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48">
        <v>0</v>
      </c>
      <c r="Z61" s="49">
        <f t="shared" si="24"/>
        <v>3654</v>
      </c>
      <c r="AA61" s="37">
        <v>0</v>
      </c>
      <c r="AB61" s="37">
        <v>0</v>
      </c>
      <c r="AC61" s="37">
        <v>0</v>
      </c>
      <c r="AD61" s="37">
        <v>0</v>
      </c>
    </row>
    <row r="62" spans="1:30" s="9" customFormat="1" ht="28.5" customHeight="1" x14ac:dyDescent="0.3">
      <c r="A62" s="47" t="s">
        <v>31</v>
      </c>
      <c r="B62" s="37" t="s">
        <v>32</v>
      </c>
      <c r="C62" s="37" t="s">
        <v>32</v>
      </c>
      <c r="D62" s="47" t="s">
        <v>33</v>
      </c>
      <c r="E62" s="37" t="s">
        <v>41</v>
      </c>
      <c r="F62" s="47" t="s">
        <v>33</v>
      </c>
      <c r="G62" s="37" t="s">
        <v>57</v>
      </c>
      <c r="H62" s="37">
        <v>31301</v>
      </c>
      <c r="I62" s="37" t="s">
        <v>73</v>
      </c>
      <c r="J62" s="37"/>
      <c r="K62" s="37" t="s">
        <v>128</v>
      </c>
      <c r="L62" s="37" t="s">
        <v>36</v>
      </c>
      <c r="M62" s="37" t="s">
        <v>36</v>
      </c>
      <c r="N62" s="37" t="s">
        <v>58</v>
      </c>
      <c r="O62" s="48">
        <v>1</v>
      </c>
      <c r="P62" s="48">
        <f t="shared" ref="P62" si="25">R62/O62</f>
        <v>1098</v>
      </c>
      <c r="Q62" s="37" t="s">
        <v>76</v>
      </c>
      <c r="R62" s="48">
        <v>1098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48">
        <v>0</v>
      </c>
      <c r="Z62" s="49">
        <f t="shared" si="24"/>
        <v>1098</v>
      </c>
      <c r="AA62" s="37">
        <v>0</v>
      </c>
      <c r="AB62" s="37">
        <v>0</v>
      </c>
      <c r="AC62" s="37">
        <v>0</v>
      </c>
      <c r="AD62" s="37">
        <v>0</v>
      </c>
    </row>
    <row r="63" spans="1:30" s="11" customFormat="1" ht="28.5" customHeight="1" x14ac:dyDescent="0.3">
      <c r="A63" s="47" t="s">
        <v>31</v>
      </c>
      <c r="B63" s="47" t="s">
        <v>32</v>
      </c>
      <c r="C63" s="47" t="s">
        <v>32</v>
      </c>
      <c r="D63" s="50" t="s">
        <v>129</v>
      </c>
      <c r="E63" s="37" t="s">
        <v>41</v>
      </c>
      <c r="F63" s="47" t="s">
        <v>33</v>
      </c>
      <c r="G63" s="37" t="s">
        <v>38</v>
      </c>
      <c r="H63" s="37">
        <v>35701</v>
      </c>
      <c r="I63" s="8" t="s">
        <v>130</v>
      </c>
      <c r="J63" s="37"/>
      <c r="K63" s="37" t="s">
        <v>131</v>
      </c>
      <c r="L63" s="37" t="s">
        <v>36</v>
      </c>
      <c r="M63" s="37" t="s">
        <v>36</v>
      </c>
      <c r="N63" s="37" t="s">
        <v>58</v>
      </c>
      <c r="O63" s="37">
        <v>1</v>
      </c>
      <c r="P63" s="48">
        <v>3500</v>
      </c>
      <c r="Q63" s="37" t="s">
        <v>76</v>
      </c>
      <c r="R63" s="48">
        <v>3500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48">
        <v>0</v>
      </c>
      <c r="Z63" s="49">
        <f t="shared" si="24"/>
        <v>3500</v>
      </c>
      <c r="AA63" s="37">
        <v>0</v>
      </c>
      <c r="AB63" s="37">
        <v>0</v>
      </c>
      <c r="AC63" s="37">
        <v>0</v>
      </c>
      <c r="AD63" s="37">
        <v>0</v>
      </c>
    </row>
    <row r="64" spans="1:30" s="11" customFormat="1" ht="28.5" customHeight="1" x14ac:dyDescent="0.3">
      <c r="A64" s="47" t="s">
        <v>31</v>
      </c>
      <c r="B64" s="47" t="s">
        <v>32</v>
      </c>
      <c r="C64" s="47" t="s">
        <v>32</v>
      </c>
      <c r="D64" s="50" t="s">
        <v>33</v>
      </c>
      <c r="E64" s="37" t="s">
        <v>41</v>
      </c>
      <c r="F64" s="47" t="s">
        <v>33</v>
      </c>
      <c r="G64" s="37" t="s">
        <v>38</v>
      </c>
      <c r="H64" s="37">
        <v>24601</v>
      </c>
      <c r="I64" s="8" t="s">
        <v>138</v>
      </c>
      <c r="J64" s="37" t="s">
        <v>140</v>
      </c>
      <c r="K64" s="52" t="s">
        <v>139</v>
      </c>
      <c r="L64" s="37" t="s">
        <v>36</v>
      </c>
      <c r="M64" s="37" t="s">
        <v>36</v>
      </c>
      <c r="N64" s="37" t="s">
        <v>37</v>
      </c>
      <c r="O64" s="37">
        <v>12</v>
      </c>
      <c r="P64" s="48">
        <v>58.33</v>
      </c>
      <c r="Q64" s="37" t="s">
        <v>75</v>
      </c>
      <c r="R64" s="48">
        <f>O64*P64</f>
        <v>699.96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48">
        <v>0</v>
      </c>
      <c r="Z64" s="49">
        <f t="shared" si="24"/>
        <v>699.96</v>
      </c>
      <c r="AA64" s="37">
        <v>0</v>
      </c>
      <c r="AB64" s="37">
        <v>0</v>
      </c>
      <c r="AC64" s="37">
        <v>0</v>
      </c>
      <c r="AD64" s="37">
        <v>0</v>
      </c>
    </row>
    <row r="65" spans="1:30" s="11" customFormat="1" ht="28.5" customHeight="1" x14ac:dyDescent="0.3">
      <c r="A65" s="47" t="s">
        <v>31</v>
      </c>
      <c r="B65" s="47" t="s">
        <v>32</v>
      </c>
      <c r="C65" s="47" t="s">
        <v>32</v>
      </c>
      <c r="D65" s="50" t="s">
        <v>33</v>
      </c>
      <c r="E65" s="37" t="s">
        <v>41</v>
      </c>
      <c r="F65" s="47" t="s">
        <v>33</v>
      </c>
      <c r="G65" s="37" t="s">
        <v>38</v>
      </c>
      <c r="H65" s="37">
        <v>24601</v>
      </c>
      <c r="I65" s="8" t="s">
        <v>138</v>
      </c>
      <c r="J65" s="37" t="s">
        <v>143</v>
      </c>
      <c r="K65" s="37" t="s">
        <v>141</v>
      </c>
      <c r="L65" s="37" t="s">
        <v>36</v>
      </c>
      <c r="M65" s="37" t="s">
        <v>36</v>
      </c>
      <c r="N65" s="37" t="s">
        <v>37</v>
      </c>
      <c r="O65" s="37">
        <v>12</v>
      </c>
      <c r="P65" s="48">
        <v>58.33</v>
      </c>
      <c r="Q65" s="37" t="s">
        <v>75</v>
      </c>
      <c r="R65" s="48">
        <f t="shared" ref="R65:R70" si="26">O65*P65</f>
        <v>699.96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48">
        <v>0</v>
      </c>
      <c r="Z65" s="49">
        <f t="shared" si="24"/>
        <v>699.96</v>
      </c>
      <c r="AA65" s="37">
        <v>0</v>
      </c>
      <c r="AB65" s="37">
        <v>0</v>
      </c>
      <c r="AC65" s="37">
        <v>0</v>
      </c>
      <c r="AD65" s="37">
        <v>0</v>
      </c>
    </row>
    <row r="66" spans="1:30" s="11" customFormat="1" ht="28.5" customHeight="1" x14ac:dyDescent="0.3">
      <c r="A66" s="47" t="s">
        <v>31</v>
      </c>
      <c r="B66" s="47" t="s">
        <v>32</v>
      </c>
      <c r="C66" s="47" t="s">
        <v>32</v>
      </c>
      <c r="D66" s="50" t="s">
        <v>33</v>
      </c>
      <c r="E66" s="37" t="s">
        <v>41</v>
      </c>
      <c r="F66" s="47" t="s">
        <v>33</v>
      </c>
      <c r="G66" s="37" t="s">
        <v>38</v>
      </c>
      <c r="H66" s="37">
        <v>24601</v>
      </c>
      <c r="I66" s="8" t="s">
        <v>138</v>
      </c>
      <c r="J66" s="37" t="s">
        <v>144</v>
      </c>
      <c r="K66" s="37" t="s">
        <v>142</v>
      </c>
      <c r="L66" s="37" t="s">
        <v>36</v>
      </c>
      <c r="M66" s="37" t="s">
        <v>36</v>
      </c>
      <c r="N66" s="37" t="s">
        <v>37</v>
      </c>
      <c r="O66" s="37">
        <v>4</v>
      </c>
      <c r="P66" s="48">
        <v>199</v>
      </c>
      <c r="Q66" s="37" t="s">
        <v>75</v>
      </c>
      <c r="R66" s="48">
        <f t="shared" si="26"/>
        <v>796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48">
        <v>0</v>
      </c>
      <c r="Z66" s="49">
        <f t="shared" si="24"/>
        <v>796</v>
      </c>
      <c r="AA66" s="37">
        <v>0</v>
      </c>
      <c r="AB66" s="37">
        <v>0</v>
      </c>
      <c r="AC66" s="37">
        <v>0</v>
      </c>
      <c r="AD66" s="37">
        <v>0</v>
      </c>
    </row>
    <row r="67" spans="1:30" s="11" customFormat="1" ht="28.5" customHeight="1" x14ac:dyDescent="0.3">
      <c r="A67" s="47" t="s">
        <v>31</v>
      </c>
      <c r="B67" s="47" t="s">
        <v>32</v>
      </c>
      <c r="C67" s="47" t="s">
        <v>32</v>
      </c>
      <c r="D67" s="50" t="s">
        <v>33</v>
      </c>
      <c r="E67" s="37" t="s">
        <v>41</v>
      </c>
      <c r="F67" s="47" t="s">
        <v>33</v>
      </c>
      <c r="G67" s="37" t="s">
        <v>38</v>
      </c>
      <c r="H67" s="37">
        <v>21101</v>
      </c>
      <c r="I67" s="8" t="s">
        <v>35</v>
      </c>
      <c r="J67" s="37" t="s">
        <v>132</v>
      </c>
      <c r="K67" s="38" t="s">
        <v>133</v>
      </c>
      <c r="L67" s="37" t="s">
        <v>36</v>
      </c>
      <c r="M67" s="37" t="s">
        <v>36</v>
      </c>
      <c r="N67" s="37" t="s">
        <v>37</v>
      </c>
      <c r="O67" s="37">
        <v>4</v>
      </c>
      <c r="P67" s="48">
        <v>99</v>
      </c>
      <c r="Q67" s="37" t="s">
        <v>75</v>
      </c>
      <c r="R67" s="48">
        <f t="shared" si="26"/>
        <v>396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48">
        <v>0</v>
      </c>
      <c r="Z67" s="49">
        <f t="shared" si="24"/>
        <v>396</v>
      </c>
      <c r="AA67" s="37">
        <v>0</v>
      </c>
      <c r="AB67" s="37">
        <v>0</v>
      </c>
      <c r="AC67" s="37">
        <v>0</v>
      </c>
      <c r="AD67" s="37">
        <v>0</v>
      </c>
    </row>
    <row r="68" spans="1:30" s="9" customFormat="1" ht="28.5" customHeight="1" x14ac:dyDescent="0.3">
      <c r="A68" s="47" t="s">
        <v>31</v>
      </c>
      <c r="B68" s="47" t="s">
        <v>32</v>
      </c>
      <c r="C68" s="47" t="s">
        <v>32</v>
      </c>
      <c r="D68" s="50" t="s">
        <v>33</v>
      </c>
      <c r="E68" s="37" t="s">
        <v>41</v>
      </c>
      <c r="F68" s="47" t="s">
        <v>33</v>
      </c>
      <c r="G68" s="37" t="s">
        <v>38</v>
      </c>
      <c r="H68" s="37">
        <v>21101</v>
      </c>
      <c r="I68" s="8" t="s">
        <v>35</v>
      </c>
      <c r="J68" s="37" t="s">
        <v>136</v>
      </c>
      <c r="K68" s="37" t="s">
        <v>134</v>
      </c>
      <c r="L68" s="37" t="s">
        <v>36</v>
      </c>
      <c r="M68" s="37" t="s">
        <v>36</v>
      </c>
      <c r="N68" s="37" t="s">
        <v>37</v>
      </c>
      <c r="O68" s="48">
        <v>6</v>
      </c>
      <c r="P68" s="48">
        <v>22.96</v>
      </c>
      <c r="Q68" s="37" t="s">
        <v>75</v>
      </c>
      <c r="R68" s="48">
        <f t="shared" si="26"/>
        <v>137.76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48">
        <v>0</v>
      </c>
      <c r="Z68" s="49">
        <f t="shared" si="24"/>
        <v>137.76</v>
      </c>
      <c r="AA68" s="37">
        <v>0</v>
      </c>
      <c r="AB68" s="37">
        <v>0</v>
      </c>
      <c r="AC68" s="37">
        <v>0</v>
      </c>
      <c r="AD68" s="37">
        <v>0</v>
      </c>
    </row>
    <row r="69" spans="1:30" s="9" customFormat="1" ht="28.5" customHeight="1" x14ac:dyDescent="0.3">
      <c r="A69" s="47" t="s">
        <v>31</v>
      </c>
      <c r="B69" s="47" t="s">
        <v>32</v>
      </c>
      <c r="C69" s="47" t="s">
        <v>32</v>
      </c>
      <c r="D69" s="50" t="s">
        <v>33</v>
      </c>
      <c r="E69" s="37" t="s">
        <v>41</v>
      </c>
      <c r="F69" s="47" t="s">
        <v>33</v>
      </c>
      <c r="G69" s="37" t="s">
        <v>38</v>
      </c>
      <c r="H69" s="37">
        <v>21101</v>
      </c>
      <c r="I69" s="8" t="s">
        <v>35</v>
      </c>
      <c r="J69" s="37" t="s">
        <v>137</v>
      </c>
      <c r="K69" s="37" t="s">
        <v>135</v>
      </c>
      <c r="L69" s="37" t="s">
        <v>36</v>
      </c>
      <c r="M69" s="37" t="s">
        <v>36</v>
      </c>
      <c r="N69" s="37" t="s">
        <v>37</v>
      </c>
      <c r="O69" s="48">
        <v>15</v>
      </c>
      <c r="P69" s="48">
        <v>122.96</v>
      </c>
      <c r="Q69" s="37" t="s">
        <v>75</v>
      </c>
      <c r="R69" s="48">
        <f t="shared" si="26"/>
        <v>1844.3999999999999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48">
        <v>0</v>
      </c>
      <c r="Z69" s="49">
        <f t="shared" si="24"/>
        <v>1844.3999999999999</v>
      </c>
      <c r="AA69" s="37">
        <v>0</v>
      </c>
      <c r="AB69" s="37">
        <v>0</v>
      </c>
      <c r="AC69" s="37">
        <v>0</v>
      </c>
      <c r="AD69" s="37">
        <v>0</v>
      </c>
    </row>
    <row r="70" spans="1:30" s="9" customFormat="1" ht="28.5" customHeight="1" x14ac:dyDescent="0.3">
      <c r="A70" s="47" t="s">
        <v>31</v>
      </c>
      <c r="B70" s="47" t="s">
        <v>32</v>
      </c>
      <c r="C70" s="47" t="s">
        <v>32</v>
      </c>
      <c r="D70" s="50" t="s">
        <v>33</v>
      </c>
      <c r="E70" s="37" t="s">
        <v>42</v>
      </c>
      <c r="F70" s="47">
        <v>45</v>
      </c>
      <c r="G70" s="37" t="s">
        <v>145</v>
      </c>
      <c r="H70" s="37">
        <v>21401</v>
      </c>
      <c r="I70" s="37" t="s">
        <v>146</v>
      </c>
      <c r="J70" s="37" t="s">
        <v>147</v>
      </c>
      <c r="K70" s="37" t="s">
        <v>148</v>
      </c>
      <c r="L70" s="37" t="s">
        <v>36</v>
      </c>
      <c r="M70" s="37" t="s">
        <v>36</v>
      </c>
      <c r="N70" s="37" t="s">
        <v>37</v>
      </c>
      <c r="O70" s="48">
        <v>2</v>
      </c>
      <c r="P70" s="48">
        <v>2950</v>
      </c>
      <c r="Q70" s="37" t="s">
        <v>75</v>
      </c>
      <c r="R70" s="48">
        <f t="shared" si="26"/>
        <v>5900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48">
        <v>0</v>
      </c>
      <c r="Z70" s="49">
        <f t="shared" si="24"/>
        <v>5900</v>
      </c>
      <c r="AA70" s="37">
        <v>0</v>
      </c>
      <c r="AB70" s="37">
        <v>0</v>
      </c>
      <c r="AC70" s="37">
        <v>0</v>
      </c>
      <c r="AD70" s="37">
        <v>0</v>
      </c>
    </row>
    <row r="71" spans="1:30" ht="26.4" x14ac:dyDescent="0.3">
      <c r="A71" s="47" t="s">
        <v>31</v>
      </c>
      <c r="B71" s="53" t="s">
        <v>149</v>
      </c>
      <c r="C71" s="53" t="s">
        <v>149</v>
      </c>
      <c r="D71" s="54" t="s">
        <v>33</v>
      </c>
      <c r="E71" s="54" t="s">
        <v>41</v>
      </c>
      <c r="F71" s="14" t="s">
        <v>33</v>
      </c>
      <c r="G71" s="54" t="s">
        <v>150</v>
      </c>
      <c r="H71" s="19">
        <v>29301</v>
      </c>
      <c r="I71" s="55" t="s">
        <v>151</v>
      </c>
      <c r="J71" s="55" t="s">
        <v>83</v>
      </c>
      <c r="K71" s="55" t="s">
        <v>82</v>
      </c>
      <c r="L71" s="16"/>
      <c r="M71" s="17"/>
      <c r="N71" s="18" t="s">
        <v>152</v>
      </c>
      <c r="O71" s="16">
        <v>1</v>
      </c>
      <c r="P71" s="16">
        <f>Z71/O71</f>
        <v>131776</v>
      </c>
      <c r="Q71" s="16" t="s">
        <v>153</v>
      </c>
      <c r="R71" s="48">
        <v>131776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48">
        <v>0</v>
      </c>
      <c r="Z71" s="49">
        <v>131776</v>
      </c>
      <c r="AA71" s="37">
        <v>0</v>
      </c>
      <c r="AB71" s="37">
        <v>0</v>
      </c>
      <c r="AC71" s="37">
        <v>0</v>
      </c>
      <c r="AD71" s="37">
        <v>0</v>
      </c>
    </row>
    <row r="72" spans="1:30" ht="26.4" x14ac:dyDescent="0.3">
      <c r="A72" s="47" t="s">
        <v>31</v>
      </c>
      <c r="B72" s="53" t="s">
        <v>149</v>
      </c>
      <c r="C72" s="53" t="s">
        <v>149</v>
      </c>
      <c r="D72" s="54" t="s">
        <v>33</v>
      </c>
      <c r="E72" s="54" t="s">
        <v>41</v>
      </c>
      <c r="F72" s="14">
        <v>119</v>
      </c>
      <c r="G72" s="54" t="s">
        <v>126</v>
      </c>
      <c r="H72" s="19">
        <v>25401</v>
      </c>
      <c r="I72" s="27" t="s">
        <v>154</v>
      </c>
      <c r="J72" s="55" t="s">
        <v>155</v>
      </c>
      <c r="K72" s="55" t="s">
        <v>156</v>
      </c>
      <c r="L72" s="16"/>
      <c r="M72" s="17"/>
      <c r="N72" s="18" t="s">
        <v>152</v>
      </c>
      <c r="O72" s="16">
        <v>448</v>
      </c>
      <c r="P72" s="16">
        <f>Z72/O72</f>
        <v>11.6</v>
      </c>
      <c r="Q72" s="16" t="s">
        <v>153</v>
      </c>
      <c r="R72" s="48">
        <v>5196.8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48">
        <v>0</v>
      </c>
      <c r="Z72" s="49">
        <v>5196.8</v>
      </c>
      <c r="AA72" s="37">
        <v>0</v>
      </c>
      <c r="AB72" s="37">
        <v>0</v>
      </c>
      <c r="AC72" s="37">
        <v>0</v>
      </c>
      <c r="AD72" s="37">
        <v>0</v>
      </c>
    </row>
    <row r="73" spans="1:30" ht="26.4" x14ac:dyDescent="0.3">
      <c r="A73" s="47" t="s">
        <v>31</v>
      </c>
      <c r="B73" s="53" t="s">
        <v>149</v>
      </c>
      <c r="C73" s="53" t="s">
        <v>149</v>
      </c>
      <c r="D73" s="54" t="s">
        <v>33</v>
      </c>
      <c r="E73" s="54" t="s">
        <v>34</v>
      </c>
      <c r="F73" s="14" t="s">
        <v>157</v>
      </c>
      <c r="G73" s="54" t="s">
        <v>158</v>
      </c>
      <c r="H73" s="19">
        <v>21101</v>
      </c>
      <c r="I73" s="27" t="s">
        <v>35</v>
      </c>
      <c r="J73" s="55" t="s">
        <v>159</v>
      </c>
      <c r="K73" s="55" t="s">
        <v>160</v>
      </c>
      <c r="L73" s="16"/>
      <c r="M73" s="17"/>
      <c r="N73" s="55" t="s">
        <v>37</v>
      </c>
      <c r="O73" s="55">
        <v>1</v>
      </c>
      <c r="P73" s="16">
        <f>Z73/O73</f>
        <v>4</v>
      </c>
      <c r="Q73" s="16" t="s">
        <v>153</v>
      </c>
      <c r="R73" s="48">
        <v>4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48">
        <v>0</v>
      </c>
      <c r="Z73" s="49">
        <v>4</v>
      </c>
      <c r="AA73" s="37">
        <v>0</v>
      </c>
      <c r="AB73" s="37">
        <v>0</v>
      </c>
      <c r="AC73" s="37">
        <v>0</v>
      </c>
      <c r="AD73" s="37">
        <v>0</v>
      </c>
    </row>
    <row r="74" spans="1:30" ht="26.4" x14ac:dyDescent="0.3">
      <c r="A74" s="47" t="s">
        <v>31</v>
      </c>
      <c r="B74" s="53" t="s">
        <v>149</v>
      </c>
      <c r="C74" s="53" t="s">
        <v>149</v>
      </c>
      <c r="D74" s="54" t="s">
        <v>33</v>
      </c>
      <c r="E74" s="54" t="s">
        <v>34</v>
      </c>
      <c r="F74" s="14" t="s">
        <v>157</v>
      </c>
      <c r="G74" s="54" t="s">
        <v>158</v>
      </c>
      <c r="H74" s="19">
        <v>21101</v>
      </c>
      <c r="I74" s="27" t="s">
        <v>35</v>
      </c>
      <c r="J74" s="55" t="s">
        <v>161</v>
      </c>
      <c r="K74" s="55" t="s">
        <v>162</v>
      </c>
      <c r="L74" s="16"/>
      <c r="M74" s="17"/>
      <c r="N74" s="55" t="s">
        <v>163</v>
      </c>
      <c r="O74" s="55">
        <v>5</v>
      </c>
      <c r="P74" s="16">
        <f t="shared" ref="P74:P137" si="27">Z74/O74</f>
        <v>181.54000000000002</v>
      </c>
      <c r="Q74" s="16" t="s">
        <v>153</v>
      </c>
      <c r="R74" s="48">
        <v>907.7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48">
        <v>0</v>
      </c>
      <c r="Z74" s="49">
        <v>907.7</v>
      </c>
      <c r="AA74" s="37">
        <v>0</v>
      </c>
      <c r="AB74" s="37">
        <v>0</v>
      </c>
      <c r="AC74" s="37">
        <v>0</v>
      </c>
      <c r="AD74" s="37">
        <v>0</v>
      </c>
    </row>
    <row r="75" spans="1:30" ht="26.4" x14ac:dyDescent="0.3">
      <c r="A75" s="47" t="s">
        <v>31</v>
      </c>
      <c r="B75" s="53" t="s">
        <v>149</v>
      </c>
      <c r="C75" s="53" t="s">
        <v>149</v>
      </c>
      <c r="D75" s="54" t="s">
        <v>33</v>
      </c>
      <c r="E75" s="54" t="s">
        <v>34</v>
      </c>
      <c r="F75" s="14" t="s">
        <v>157</v>
      </c>
      <c r="G75" s="54" t="s">
        <v>158</v>
      </c>
      <c r="H75" s="19">
        <v>21101</v>
      </c>
      <c r="I75" s="27" t="s">
        <v>35</v>
      </c>
      <c r="J75" s="55" t="s">
        <v>164</v>
      </c>
      <c r="K75" s="55" t="s">
        <v>165</v>
      </c>
      <c r="L75" s="16"/>
      <c r="M75" s="17"/>
      <c r="N75" s="55" t="s">
        <v>163</v>
      </c>
      <c r="O75" s="55">
        <v>4</v>
      </c>
      <c r="P75" s="16">
        <f t="shared" si="27"/>
        <v>193.72</v>
      </c>
      <c r="Q75" s="16" t="s">
        <v>153</v>
      </c>
      <c r="R75" s="48">
        <v>774.88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48">
        <v>0</v>
      </c>
      <c r="Z75" s="49">
        <v>774.88</v>
      </c>
      <c r="AA75" s="37">
        <v>0</v>
      </c>
      <c r="AB75" s="37">
        <v>0</v>
      </c>
      <c r="AC75" s="37">
        <v>0</v>
      </c>
      <c r="AD75" s="37">
        <v>0</v>
      </c>
    </row>
    <row r="76" spans="1:30" ht="26.4" x14ac:dyDescent="0.3">
      <c r="A76" s="47" t="s">
        <v>31</v>
      </c>
      <c r="B76" s="53" t="s">
        <v>149</v>
      </c>
      <c r="C76" s="53" t="s">
        <v>149</v>
      </c>
      <c r="D76" s="54" t="s">
        <v>33</v>
      </c>
      <c r="E76" s="54" t="s">
        <v>34</v>
      </c>
      <c r="F76" s="14" t="s">
        <v>157</v>
      </c>
      <c r="G76" s="54" t="s">
        <v>158</v>
      </c>
      <c r="H76" s="19">
        <v>21101</v>
      </c>
      <c r="I76" s="27" t="s">
        <v>35</v>
      </c>
      <c r="J76" s="55" t="s">
        <v>166</v>
      </c>
      <c r="K76" s="55" t="s">
        <v>167</v>
      </c>
      <c r="L76" s="16"/>
      <c r="M76" s="17"/>
      <c r="N76" s="55" t="s">
        <v>168</v>
      </c>
      <c r="O76" s="55">
        <v>8</v>
      </c>
      <c r="P76" s="16">
        <f t="shared" si="27"/>
        <v>59.16</v>
      </c>
      <c r="Q76" s="16" t="s">
        <v>153</v>
      </c>
      <c r="R76" s="48">
        <v>473.28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48">
        <v>0</v>
      </c>
      <c r="Z76" s="49">
        <v>473.28</v>
      </c>
      <c r="AA76" s="37">
        <v>0</v>
      </c>
      <c r="AB76" s="37">
        <v>0</v>
      </c>
      <c r="AC76" s="37">
        <v>0</v>
      </c>
      <c r="AD76" s="37">
        <v>0</v>
      </c>
    </row>
    <row r="77" spans="1:30" ht="26.4" x14ac:dyDescent="0.3">
      <c r="A77" s="47" t="s">
        <v>31</v>
      </c>
      <c r="B77" s="53" t="s">
        <v>149</v>
      </c>
      <c r="C77" s="53" t="s">
        <v>149</v>
      </c>
      <c r="D77" s="54" t="s">
        <v>33</v>
      </c>
      <c r="E77" s="54" t="s">
        <v>34</v>
      </c>
      <c r="F77" s="14" t="s">
        <v>157</v>
      </c>
      <c r="G77" s="54" t="s">
        <v>158</v>
      </c>
      <c r="H77" s="19">
        <v>21101</v>
      </c>
      <c r="I77" s="27" t="s">
        <v>35</v>
      </c>
      <c r="J77" s="55" t="s">
        <v>169</v>
      </c>
      <c r="K77" s="55" t="s">
        <v>170</v>
      </c>
      <c r="L77" s="16"/>
      <c r="M77" s="17"/>
      <c r="N77" s="55" t="s">
        <v>171</v>
      </c>
      <c r="O77" s="55">
        <v>6</v>
      </c>
      <c r="P77" s="16">
        <f t="shared" si="27"/>
        <v>77.72</v>
      </c>
      <c r="Q77" s="16" t="s">
        <v>153</v>
      </c>
      <c r="R77" s="48">
        <v>466.32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48">
        <v>0</v>
      </c>
      <c r="Z77" s="49">
        <v>466.32</v>
      </c>
      <c r="AA77" s="37">
        <v>0</v>
      </c>
      <c r="AB77" s="37">
        <v>0</v>
      </c>
      <c r="AC77" s="37">
        <v>0</v>
      </c>
      <c r="AD77" s="37">
        <v>0</v>
      </c>
    </row>
    <row r="78" spans="1:30" ht="26.4" x14ac:dyDescent="0.3">
      <c r="A78" s="47" t="s">
        <v>31</v>
      </c>
      <c r="B78" s="53" t="s">
        <v>149</v>
      </c>
      <c r="C78" s="53" t="s">
        <v>149</v>
      </c>
      <c r="D78" s="54" t="s">
        <v>33</v>
      </c>
      <c r="E78" s="54" t="s">
        <v>34</v>
      </c>
      <c r="F78" s="14" t="s">
        <v>157</v>
      </c>
      <c r="G78" s="54" t="s">
        <v>158</v>
      </c>
      <c r="H78" s="19">
        <v>21101</v>
      </c>
      <c r="I78" s="27" t="s">
        <v>35</v>
      </c>
      <c r="J78" s="55" t="s">
        <v>172</v>
      </c>
      <c r="K78" s="55" t="s">
        <v>173</v>
      </c>
      <c r="L78" s="16"/>
      <c r="M78" s="17"/>
      <c r="N78" s="55" t="s">
        <v>37</v>
      </c>
      <c r="O78" s="55">
        <v>2</v>
      </c>
      <c r="P78" s="16">
        <f t="shared" si="27"/>
        <v>51.62</v>
      </c>
      <c r="Q78" s="16" t="s">
        <v>153</v>
      </c>
      <c r="R78" s="48">
        <v>103.24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48">
        <v>0</v>
      </c>
      <c r="Z78" s="49">
        <v>103.24</v>
      </c>
      <c r="AA78" s="37">
        <v>0</v>
      </c>
      <c r="AB78" s="37">
        <v>0</v>
      </c>
      <c r="AC78" s="37">
        <v>0</v>
      </c>
      <c r="AD78" s="37">
        <v>0</v>
      </c>
    </row>
    <row r="79" spans="1:30" ht="26.4" x14ac:dyDescent="0.3">
      <c r="A79" s="47" t="s">
        <v>31</v>
      </c>
      <c r="B79" s="53" t="s">
        <v>149</v>
      </c>
      <c r="C79" s="53" t="s">
        <v>149</v>
      </c>
      <c r="D79" s="54" t="s">
        <v>33</v>
      </c>
      <c r="E79" s="54" t="s">
        <v>34</v>
      </c>
      <c r="F79" s="14" t="s">
        <v>157</v>
      </c>
      <c r="G79" s="54" t="s">
        <v>158</v>
      </c>
      <c r="H79" s="19">
        <v>21101</v>
      </c>
      <c r="I79" s="27" t="s">
        <v>35</v>
      </c>
      <c r="J79" s="55" t="s">
        <v>174</v>
      </c>
      <c r="K79" s="55" t="s">
        <v>175</v>
      </c>
      <c r="L79" s="16"/>
      <c r="M79" s="17"/>
      <c r="N79" s="55" t="s">
        <v>37</v>
      </c>
      <c r="O79" s="55">
        <v>5</v>
      </c>
      <c r="P79" s="16">
        <f t="shared" si="27"/>
        <v>51.33</v>
      </c>
      <c r="Q79" s="16" t="s">
        <v>153</v>
      </c>
      <c r="R79" s="48">
        <v>256.64999999999998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48">
        <v>0</v>
      </c>
      <c r="Z79" s="49">
        <v>256.64999999999998</v>
      </c>
      <c r="AA79" s="37">
        <v>0</v>
      </c>
      <c r="AB79" s="37">
        <v>0</v>
      </c>
      <c r="AC79" s="37">
        <v>0</v>
      </c>
      <c r="AD79" s="37">
        <v>0</v>
      </c>
    </row>
    <row r="80" spans="1:30" ht="26.4" x14ac:dyDescent="0.3">
      <c r="A80" s="47" t="s">
        <v>31</v>
      </c>
      <c r="B80" s="53" t="s">
        <v>149</v>
      </c>
      <c r="C80" s="53" t="s">
        <v>149</v>
      </c>
      <c r="D80" s="54" t="s">
        <v>33</v>
      </c>
      <c r="E80" s="54" t="s">
        <v>34</v>
      </c>
      <c r="F80" s="14" t="s">
        <v>157</v>
      </c>
      <c r="G80" s="54" t="s">
        <v>158</v>
      </c>
      <c r="H80" s="19">
        <v>21101</v>
      </c>
      <c r="I80" s="27" t="s">
        <v>35</v>
      </c>
      <c r="J80" s="55" t="s">
        <v>174</v>
      </c>
      <c r="K80" s="55" t="s">
        <v>175</v>
      </c>
      <c r="L80" s="16"/>
      <c r="M80" s="17"/>
      <c r="N80" s="55" t="s">
        <v>37</v>
      </c>
      <c r="O80" s="55">
        <v>8</v>
      </c>
      <c r="P80" s="16">
        <f t="shared" si="27"/>
        <v>60.61</v>
      </c>
      <c r="Q80" s="16" t="s">
        <v>153</v>
      </c>
      <c r="R80" s="48">
        <v>484.88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48">
        <v>0</v>
      </c>
      <c r="Z80" s="49">
        <v>484.88</v>
      </c>
      <c r="AA80" s="37">
        <v>0</v>
      </c>
      <c r="AB80" s="37">
        <v>0</v>
      </c>
      <c r="AC80" s="37">
        <v>0</v>
      </c>
      <c r="AD80" s="37">
        <v>0</v>
      </c>
    </row>
    <row r="81" spans="1:30" ht="26.4" x14ac:dyDescent="0.3">
      <c r="A81" s="47" t="s">
        <v>31</v>
      </c>
      <c r="B81" s="53" t="s">
        <v>149</v>
      </c>
      <c r="C81" s="53" t="s">
        <v>149</v>
      </c>
      <c r="D81" s="54" t="s">
        <v>33</v>
      </c>
      <c r="E81" s="54" t="s">
        <v>34</v>
      </c>
      <c r="F81" s="14" t="s">
        <v>157</v>
      </c>
      <c r="G81" s="54" t="s">
        <v>158</v>
      </c>
      <c r="H81" s="19">
        <v>21101</v>
      </c>
      <c r="I81" s="27" t="s">
        <v>35</v>
      </c>
      <c r="J81" s="55" t="s">
        <v>176</v>
      </c>
      <c r="K81" s="55" t="s">
        <v>177</v>
      </c>
      <c r="L81" s="16"/>
      <c r="M81" s="17"/>
      <c r="N81" s="55" t="s">
        <v>178</v>
      </c>
      <c r="O81" s="55">
        <v>30</v>
      </c>
      <c r="P81" s="16">
        <f t="shared" si="27"/>
        <v>9.6279999999999983</v>
      </c>
      <c r="Q81" s="16" t="s">
        <v>153</v>
      </c>
      <c r="R81" s="48">
        <v>288.83999999999997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48">
        <v>0</v>
      </c>
      <c r="Z81" s="49">
        <v>288.83999999999997</v>
      </c>
      <c r="AA81" s="37">
        <v>0</v>
      </c>
      <c r="AB81" s="37">
        <v>0</v>
      </c>
      <c r="AC81" s="37">
        <v>0</v>
      </c>
      <c r="AD81" s="37">
        <v>0</v>
      </c>
    </row>
    <row r="82" spans="1:30" ht="26.4" x14ac:dyDescent="0.3">
      <c r="A82" s="47" t="s">
        <v>31</v>
      </c>
      <c r="B82" s="53" t="s">
        <v>149</v>
      </c>
      <c r="C82" s="53" t="s">
        <v>149</v>
      </c>
      <c r="D82" s="54" t="s">
        <v>33</v>
      </c>
      <c r="E82" s="54" t="s">
        <v>34</v>
      </c>
      <c r="F82" s="14" t="s">
        <v>157</v>
      </c>
      <c r="G82" s="54" t="s">
        <v>158</v>
      </c>
      <c r="H82" s="19">
        <v>21101</v>
      </c>
      <c r="I82" s="27" t="s">
        <v>35</v>
      </c>
      <c r="J82" s="55" t="s">
        <v>179</v>
      </c>
      <c r="K82" s="55" t="s">
        <v>180</v>
      </c>
      <c r="L82" s="16"/>
      <c r="M82" s="17"/>
      <c r="N82" s="55" t="s">
        <v>178</v>
      </c>
      <c r="O82" s="55">
        <v>5</v>
      </c>
      <c r="P82" s="16">
        <f t="shared" si="27"/>
        <v>41.18</v>
      </c>
      <c r="Q82" s="16" t="s">
        <v>153</v>
      </c>
      <c r="R82" s="48">
        <v>205.9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48">
        <v>0</v>
      </c>
      <c r="Z82" s="49">
        <v>205.9</v>
      </c>
      <c r="AA82" s="37">
        <v>0</v>
      </c>
      <c r="AB82" s="37">
        <v>0</v>
      </c>
      <c r="AC82" s="37">
        <v>0</v>
      </c>
      <c r="AD82" s="37">
        <v>0</v>
      </c>
    </row>
    <row r="83" spans="1:30" ht="26.4" x14ac:dyDescent="0.3">
      <c r="A83" s="47" t="s">
        <v>31</v>
      </c>
      <c r="B83" s="53" t="s">
        <v>149</v>
      </c>
      <c r="C83" s="53" t="s">
        <v>149</v>
      </c>
      <c r="D83" s="54" t="s">
        <v>33</v>
      </c>
      <c r="E83" s="54" t="s">
        <v>34</v>
      </c>
      <c r="F83" s="14" t="s">
        <v>157</v>
      </c>
      <c r="G83" s="54" t="s">
        <v>158</v>
      </c>
      <c r="H83" s="19">
        <v>21101</v>
      </c>
      <c r="I83" s="27" t="s">
        <v>35</v>
      </c>
      <c r="J83" s="55" t="s">
        <v>181</v>
      </c>
      <c r="K83" s="55" t="s">
        <v>182</v>
      </c>
      <c r="L83" s="16"/>
      <c r="M83" s="17"/>
      <c r="N83" s="55" t="s">
        <v>37</v>
      </c>
      <c r="O83" s="55">
        <v>2</v>
      </c>
      <c r="P83" s="16">
        <f t="shared" si="27"/>
        <v>126.15</v>
      </c>
      <c r="Q83" s="16" t="s">
        <v>153</v>
      </c>
      <c r="R83" s="48">
        <v>252.3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48">
        <v>0</v>
      </c>
      <c r="Z83" s="49">
        <v>252.3</v>
      </c>
      <c r="AA83" s="37">
        <v>0</v>
      </c>
      <c r="AB83" s="37">
        <v>0</v>
      </c>
      <c r="AC83" s="37">
        <v>0</v>
      </c>
      <c r="AD83" s="37">
        <v>0</v>
      </c>
    </row>
    <row r="84" spans="1:30" ht="26.4" x14ac:dyDescent="0.3">
      <c r="A84" s="47" t="s">
        <v>31</v>
      </c>
      <c r="B84" s="53" t="s">
        <v>149</v>
      </c>
      <c r="C84" s="53" t="s">
        <v>149</v>
      </c>
      <c r="D84" s="54" t="s">
        <v>33</v>
      </c>
      <c r="E84" s="54" t="s">
        <v>34</v>
      </c>
      <c r="F84" s="14" t="s">
        <v>157</v>
      </c>
      <c r="G84" s="54" t="s">
        <v>158</v>
      </c>
      <c r="H84" s="19">
        <v>21101</v>
      </c>
      <c r="I84" s="27" t="s">
        <v>35</v>
      </c>
      <c r="J84" s="55" t="s">
        <v>183</v>
      </c>
      <c r="K84" s="55" t="s">
        <v>184</v>
      </c>
      <c r="L84" s="16"/>
      <c r="M84" s="17"/>
      <c r="N84" s="55" t="s">
        <v>37</v>
      </c>
      <c r="O84" s="55">
        <v>4</v>
      </c>
      <c r="P84" s="16">
        <f t="shared" si="27"/>
        <v>129.91999999999999</v>
      </c>
      <c r="Q84" s="16" t="s">
        <v>153</v>
      </c>
      <c r="R84" s="48">
        <v>519.67999999999995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48">
        <v>0</v>
      </c>
      <c r="Z84" s="49">
        <v>519.67999999999995</v>
      </c>
      <c r="AA84" s="37">
        <v>0</v>
      </c>
      <c r="AB84" s="37">
        <v>0</v>
      </c>
      <c r="AC84" s="37">
        <v>0</v>
      </c>
      <c r="AD84" s="37">
        <v>0</v>
      </c>
    </row>
    <row r="85" spans="1:30" ht="26.4" x14ac:dyDescent="0.3">
      <c r="A85" s="47" t="s">
        <v>31</v>
      </c>
      <c r="B85" s="53" t="s">
        <v>149</v>
      </c>
      <c r="C85" s="53" t="s">
        <v>149</v>
      </c>
      <c r="D85" s="54" t="s">
        <v>33</v>
      </c>
      <c r="E85" s="54" t="s">
        <v>34</v>
      </c>
      <c r="F85" s="14" t="s">
        <v>157</v>
      </c>
      <c r="G85" s="54" t="s">
        <v>158</v>
      </c>
      <c r="H85" s="19">
        <v>21101</v>
      </c>
      <c r="I85" s="27" t="s">
        <v>35</v>
      </c>
      <c r="J85" s="55" t="s">
        <v>185</v>
      </c>
      <c r="K85" s="55" t="s">
        <v>186</v>
      </c>
      <c r="L85" s="16"/>
      <c r="M85" s="17"/>
      <c r="N85" s="55" t="s">
        <v>37</v>
      </c>
      <c r="O85" s="55">
        <v>1</v>
      </c>
      <c r="P85" s="16">
        <f t="shared" si="27"/>
        <v>59.16</v>
      </c>
      <c r="Q85" s="16" t="s">
        <v>153</v>
      </c>
      <c r="R85" s="48">
        <v>59.16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48">
        <v>0</v>
      </c>
      <c r="Z85" s="49">
        <v>59.16</v>
      </c>
      <c r="AA85" s="37">
        <v>0</v>
      </c>
      <c r="AB85" s="37">
        <v>0</v>
      </c>
      <c r="AC85" s="37">
        <v>0</v>
      </c>
      <c r="AD85" s="37">
        <v>0</v>
      </c>
    </row>
    <row r="86" spans="1:30" ht="26.4" x14ac:dyDescent="0.3">
      <c r="A86" s="47" t="s">
        <v>31</v>
      </c>
      <c r="B86" s="53" t="s">
        <v>149</v>
      </c>
      <c r="C86" s="53" t="s">
        <v>149</v>
      </c>
      <c r="D86" s="54" t="s">
        <v>33</v>
      </c>
      <c r="E86" s="54" t="s">
        <v>34</v>
      </c>
      <c r="F86" s="14" t="s">
        <v>157</v>
      </c>
      <c r="G86" s="54" t="s">
        <v>158</v>
      </c>
      <c r="H86" s="19">
        <v>21101</v>
      </c>
      <c r="I86" s="27" t="s">
        <v>35</v>
      </c>
      <c r="J86" s="55" t="s">
        <v>187</v>
      </c>
      <c r="K86" s="55" t="s">
        <v>188</v>
      </c>
      <c r="L86" s="16"/>
      <c r="M86" s="17"/>
      <c r="N86" s="55" t="s">
        <v>37</v>
      </c>
      <c r="O86" s="55">
        <v>2</v>
      </c>
      <c r="P86" s="16">
        <f t="shared" si="27"/>
        <v>4.72</v>
      </c>
      <c r="Q86" s="16" t="s">
        <v>153</v>
      </c>
      <c r="R86" s="48">
        <v>9.44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48">
        <v>0</v>
      </c>
      <c r="Z86" s="49">
        <v>9.44</v>
      </c>
      <c r="AA86" s="37">
        <v>0</v>
      </c>
      <c r="AB86" s="37">
        <v>0</v>
      </c>
      <c r="AC86" s="37">
        <v>0</v>
      </c>
      <c r="AD86" s="37">
        <v>0</v>
      </c>
    </row>
    <row r="87" spans="1:30" ht="26.4" x14ac:dyDescent="0.3">
      <c r="A87" s="47" t="s">
        <v>31</v>
      </c>
      <c r="B87" s="53" t="s">
        <v>149</v>
      </c>
      <c r="C87" s="53" t="s">
        <v>149</v>
      </c>
      <c r="D87" s="54" t="s">
        <v>33</v>
      </c>
      <c r="E87" s="54" t="s">
        <v>52</v>
      </c>
      <c r="F87" s="14" t="s">
        <v>189</v>
      </c>
      <c r="G87" s="54" t="s">
        <v>158</v>
      </c>
      <c r="H87" s="19">
        <v>21101</v>
      </c>
      <c r="I87" s="27" t="s">
        <v>35</v>
      </c>
      <c r="J87" s="55" t="s">
        <v>190</v>
      </c>
      <c r="K87" s="55" t="s">
        <v>191</v>
      </c>
      <c r="L87" s="16"/>
      <c r="M87" s="17"/>
      <c r="N87" s="55" t="s">
        <v>37</v>
      </c>
      <c r="O87" s="55">
        <v>10</v>
      </c>
      <c r="P87" s="16">
        <f t="shared" si="27"/>
        <v>127.6</v>
      </c>
      <c r="Q87" s="16" t="s">
        <v>153</v>
      </c>
      <c r="R87" s="48">
        <v>1276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48">
        <v>0</v>
      </c>
      <c r="Z87" s="49">
        <v>1276</v>
      </c>
      <c r="AA87" s="37">
        <v>0</v>
      </c>
      <c r="AB87" s="37">
        <v>0</v>
      </c>
      <c r="AC87" s="37">
        <v>0</v>
      </c>
      <c r="AD87" s="37">
        <v>0</v>
      </c>
    </row>
    <row r="88" spans="1:30" ht="26.4" x14ac:dyDescent="0.3">
      <c r="A88" s="47" t="s">
        <v>31</v>
      </c>
      <c r="B88" s="53" t="s">
        <v>149</v>
      </c>
      <c r="C88" s="53" t="s">
        <v>149</v>
      </c>
      <c r="D88" s="54" t="s">
        <v>33</v>
      </c>
      <c r="E88" s="54" t="s">
        <v>52</v>
      </c>
      <c r="F88" s="14" t="s">
        <v>189</v>
      </c>
      <c r="G88" s="54" t="s">
        <v>158</v>
      </c>
      <c r="H88" s="19">
        <v>21101</v>
      </c>
      <c r="I88" s="27" t="s">
        <v>35</v>
      </c>
      <c r="J88" s="55" t="s">
        <v>192</v>
      </c>
      <c r="K88" s="55" t="s">
        <v>193</v>
      </c>
      <c r="L88" s="16"/>
      <c r="M88" s="17"/>
      <c r="N88" s="55" t="s">
        <v>178</v>
      </c>
      <c r="O88" s="55">
        <v>1</v>
      </c>
      <c r="P88" s="16">
        <f t="shared" si="27"/>
        <v>251.14</v>
      </c>
      <c r="Q88" s="16" t="s">
        <v>153</v>
      </c>
      <c r="R88" s="48">
        <v>251.14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48">
        <v>0</v>
      </c>
      <c r="Z88" s="49">
        <v>251.14</v>
      </c>
      <c r="AA88" s="37">
        <v>0</v>
      </c>
      <c r="AB88" s="37">
        <v>0</v>
      </c>
      <c r="AC88" s="37">
        <v>0</v>
      </c>
      <c r="AD88" s="37">
        <v>0</v>
      </c>
    </row>
    <row r="89" spans="1:30" ht="26.4" x14ac:dyDescent="0.3">
      <c r="A89" s="47" t="s">
        <v>31</v>
      </c>
      <c r="B89" s="53" t="s">
        <v>149</v>
      </c>
      <c r="C89" s="53" t="s">
        <v>149</v>
      </c>
      <c r="D89" s="54" t="s">
        <v>33</v>
      </c>
      <c r="E89" s="54" t="s">
        <v>52</v>
      </c>
      <c r="F89" s="14" t="s">
        <v>189</v>
      </c>
      <c r="G89" s="54" t="s">
        <v>158</v>
      </c>
      <c r="H89" s="19">
        <v>21101</v>
      </c>
      <c r="I89" s="27" t="s">
        <v>35</v>
      </c>
      <c r="J89" s="55" t="s">
        <v>194</v>
      </c>
      <c r="K89" s="55" t="s">
        <v>195</v>
      </c>
      <c r="L89" s="16"/>
      <c r="M89" s="17"/>
      <c r="N89" s="55" t="s">
        <v>178</v>
      </c>
      <c r="O89" s="55">
        <v>9</v>
      </c>
      <c r="P89" s="16">
        <f t="shared" si="27"/>
        <v>9.2799999999999994</v>
      </c>
      <c r="Q89" s="16" t="s">
        <v>153</v>
      </c>
      <c r="R89" s="48">
        <v>83.52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48">
        <v>0</v>
      </c>
      <c r="Z89" s="49">
        <v>83.52</v>
      </c>
      <c r="AA89" s="37">
        <v>0</v>
      </c>
      <c r="AB89" s="37">
        <v>0</v>
      </c>
      <c r="AC89" s="37">
        <v>0</v>
      </c>
      <c r="AD89" s="37">
        <v>0</v>
      </c>
    </row>
    <row r="90" spans="1:30" ht="26.4" x14ac:dyDescent="0.3">
      <c r="A90" s="47" t="s">
        <v>31</v>
      </c>
      <c r="B90" s="53" t="s">
        <v>149</v>
      </c>
      <c r="C90" s="53" t="s">
        <v>149</v>
      </c>
      <c r="D90" s="54" t="s">
        <v>33</v>
      </c>
      <c r="E90" s="54" t="s">
        <v>52</v>
      </c>
      <c r="F90" s="14" t="s">
        <v>189</v>
      </c>
      <c r="G90" s="54" t="s">
        <v>158</v>
      </c>
      <c r="H90" s="19">
        <v>21101</v>
      </c>
      <c r="I90" s="27" t="s">
        <v>35</v>
      </c>
      <c r="J90" s="55" t="s">
        <v>196</v>
      </c>
      <c r="K90" s="55" t="s">
        <v>197</v>
      </c>
      <c r="L90" s="16"/>
      <c r="M90" s="17"/>
      <c r="N90" s="55" t="s">
        <v>37</v>
      </c>
      <c r="O90" s="55">
        <v>5</v>
      </c>
      <c r="P90" s="16">
        <f t="shared" si="27"/>
        <v>11.02</v>
      </c>
      <c r="Q90" s="16" t="s">
        <v>153</v>
      </c>
      <c r="R90" s="48">
        <v>55.1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48">
        <v>0</v>
      </c>
      <c r="Z90" s="49">
        <v>55.1</v>
      </c>
      <c r="AA90" s="37">
        <v>0</v>
      </c>
      <c r="AB90" s="37">
        <v>0</v>
      </c>
      <c r="AC90" s="37">
        <v>0</v>
      </c>
      <c r="AD90" s="37">
        <v>0</v>
      </c>
    </row>
    <row r="91" spans="1:30" ht="26.4" x14ac:dyDescent="0.3">
      <c r="A91" s="47" t="s">
        <v>31</v>
      </c>
      <c r="B91" s="53" t="s">
        <v>149</v>
      </c>
      <c r="C91" s="53" t="s">
        <v>149</v>
      </c>
      <c r="D91" s="54" t="s">
        <v>33</v>
      </c>
      <c r="E91" s="54" t="s">
        <v>52</v>
      </c>
      <c r="F91" s="14" t="s">
        <v>189</v>
      </c>
      <c r="G91" s="54" t="s">
        <v>158</v>
      </c>
      <c r="H91" s="19">
        <v>21101</v>
      </c>
      <c r="I91" s="27" t="s">
        <v>35</v>
      </c>
      <c r="J91" s="55" t="s">
        <v>198</v>
      </c>
      <c r="K91" s="55" t="s">
        <v>199</v>
      </c>
      <c r="L91" s="16"/>
      <c r="M91" s="17"/>
      <c r="N91" s="55" t="s">
        <v>37</v>
      </c>
      <c r="O91" s="55">
        <v>5</v>
      </c>
      <c r="P91" s="16">
        <f t="shared" si="27"/>
        <v>43.5</v>
      </c>
      <c r="Q91" s="16" t="s">
        <v>153</v>
      </c>
      <c r="R91" s="48">
        <v>217.5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48">
        <v>0</v>
      </c>
      <c r="Z91" s="49">
        <v>217.5</v>
      </c>
      <c r="AA91" s="37">
        <v>0</v>
      </c>
      <c r="AB91" s="37">
        <v>0</v>
      </c>
      <c r="AC91" s="37">
        <v>0</v>
      </c>
      <c r="AD91" s="37">
        <v>0</v>
      </c>
    </row>
    <row r="92" spans="1:30" ht="26.4" x14ac:dyDescent="0.3">
      <c r="A92" s="47" t="s">
        <v>31</v>
      </c>
      <c r="B92" s="53" t="s">
        <v>149</v>
      </c>
      <c r="C92" s="53" t="s">
        <v>149</v>
      </c>
      <c r="D92" s="54" t="s">
        <v>33</v>
      </c>
      <c r="E92" s="54" t="s">
        <v>52</v>
      </c>
      <c r="F92" s="14" t="s">
        <v>189</v>
      </c>
      <c r="G92" s="54" t="s">
        <v>158</v>
      </c>
      <c r="H92" s="19">
        <v>21101</v>
      </c>
      <c r="I92" s="27" t="s">
        <v>35</v>
      </c>
      <c r="J92" s="55" t="s">
        <v>183</v>
      </c>
      <c r="K92" s="55" t="s">
        <v>184</v>
      </c>
      <c r="L92" s="16"/>
      <c r="M92" s="17"/>
      <c r="N92" s="55" t="s">
        <v>37</v>
      </c>
      <c r="O92" s="55">
        <v>3</v>
      </c>
      <c r="P92" s="16">
        <f t="shared" si="27"/>
        <v>98.990000000000009</v>
      </c>
      <c r="Q92" s="16" t="s">
        <v>153</v>
      </c>
      <c r="R92" s="48">
        <v>296.97000000000003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48">
        <v>0</v>
      </c>
      <c r="Z92" s="49">
        <v>296.97000000000003</v>
      </c>
      <c r="AA92" s="37">
        <v>0</v>
      </c>
      <c r="AB92" s="37">
        <v>0</v>
      </c>
      <c r="AC92" s="37">
        <v>0</v>
      </c>
      <c r="AD92" s="37">
        <v>0</v>
      </c>
    </row>
    <row r="93" spans="1:30" ht="26.4" x14ac:dyDescent="0.3">
      <c r="A93" s="47" t="s">
        <v>31</v>
      </c>
      <c r="B93" s="53" t="s">
        <v>149</v>
      </c>
      <c r="C93" s="53" t="s">
        <v>149</v>
      </c>
      <c r="D93" s="54" t="s">
        <v>33</v>
      </c>
      <c r="E93" s="54" t="s">
        <v>52</v>
      </c>
      <c r="F93" s="14" t="s">
        <v>189</v>
      </c>
      <c r="G93" s="54" t="s">
        <v>158</v>
      </c>
      <c r="H93" s="19">
        <v>21101</v>
      </c>
      <c r="I93" s="27" t="s">
        <v>35</v>
      </c>
      <c r="J93" s="55" t="s">
        <v>200</v>
      </c>
      <c r="K93" s="55" t="s">
        <v>201</v>
      </c>
      <c r="L93" s="16"/>
      <c r="M93" s="17"/>
      <c r="N93" s="55" t="s">
        <v>37</v>
      </c>
      <c r="O93" s="55">
        <v>4</v>
      </c>
      <c r="P93" s="16">
        <f t="shared" si="27"/>
        <v>243.6</v>
      </c>
      <c r="Q93" s="16" t="s">
        <v>153</v>
      </c>
      <c r="R93" s="48">
        <v>974.4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48">
        <v>0</v>
      </c>
      <c r="Z93" s="49">
        <v>974.4</v>
      </c>
      <c r="AA93" s="37">
        <v>0</v>
      </c>
      <c r="AB93" s="37">
        <v>0</v>
      </c>
      <c r="AC93" s="37">
        <v>0</v>
      </c>
      <c r="AD93" s="37">
        <v>0</v>
      </c>
    </row>
    <row r="94" spans="1:30" ht="26.4" x14ac:dyDescent="0.3">
      <c r="A94" s="47" t="s">
        <v>31</v>
      </c>
      <c r="B94" s="53" t="s">
        <v>149</v>
      </c>
      <c r="C94" s="53" t="s">
        <v>149</v>
      </c>
      <c r="D94" s="54" t="s">
        <v>33</v>
      </c>
      <c r="E94" s="54" t="s">
        <v>52</v>
      </c>
      <c r="F94" s="14" t="s">
        <v>189</v>
      </c>
      <c r="G94" s="54" t="s">
        <v>158</v>
      </c>
      <c r="H94" s="19">
        <v>21101</v>
      </c>
      <c r="I94" s="27" t="s">
        <v>35</v>
      </c>
      <c r="J94" s="55" t="s">
        <v>202</v>
      </c>
      <c r="K94" s="55" t="s">
        <v>203</v>
      </c>
      <c r="L94" s="16"/>
      <c r="M94" s="17"/>
      <c r="N94" s="55" t="s">
        <v>37</v>
      </c>
      <c r="O94" s="55">
        <v>1</v>
      </c>
      <c r="P94" s="16">
        <f t="shared" si="27"/>
        <v>998.99</v>
      </c>
      <c r="Q94" s="16" t="s">
        <v>153</v>
      </c>
      <c r="R94" s="48">
        <v>998.99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48">
        <v>0</v>
      </c>
      <c r="Z94" s="49">
        <v>998.99</v>
      </c>
      <c r="AA94" s="37">
        <v>0</v>
      </c>
      <c r="AB94" s="37">
        <v>0</v>
      </c>
      <c r="AC94" s="37">
        <v>0</v>
      </c>
      <c r="AD94" s="37">
        <v>0</v>
      </c>
    </row>
    <row r="95" spans="1:30" ht="26.4" x14ac:dyDescent="0.3">
      <c r="A95" s="47" t="s">
        <v>31</v>
      </c>
      <c r="B95" s="53" t="s">
        <v>149</v>
      </c>
      <c r="C95" s="53" t="s">
        <v>149</v>
      </c>
      <c r="D95" s="54" t="s">
        <v>33</v>
      </c>
      <c r="E95" s="54" t="s">
        <v>52</v>
      </c>
      <c r="F95" s="14" t="s">
        <v>189</v>
      </c>
      <c r="G95" s="54" t="s">
        <v>158</v>
      </c>
      <c r="H95" s="19">
        <v>21101</v>
      </c>
      <c r="I95" s="27" t="s">
        <v>35</v>
      </c>
      <c r="J95" s="55" t="s">
        <v>204</v>
      </c>
      <c r="K95" s="55" t="s">
        <v>205</v>
      </c>
      <c r="L95" s="16"/>
      <c r="M95" s="17"/>
      <c r="N95" s="55" t="s">
        <v>171</v>
      </c>
      <c r="O95" s="55">
        <v>5</v>
      </c>
      <c r="P95" s="16">
        <f t="shared" si="27"/>
        <v>54.52</v>
      </c>
      <c r="Q95" s="16" t="s">
        <v>153</v>
      </c>
      <c r="R95" s="48">
        <v>272.60000000000002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48">
        <v>0</v>
      </c>
      <c r="Z95" s="49">
        <v>272.60000000000002</v>
      </c>
      <c r="AA95" s="37">
        <v>0</v>
      </c>
      <c r="AB95" s="37">
        <v>0</v>
      </c>
      <c r="AC95" s="37">
        <v>0</v>
      </c>
      <c r="AD95" s="37">
        <v>0</v>
      </c>
    </row>
    <row r="96" spans="1:30" ht="26.4" x14ac:dyDescent="0.3">
      <c r="A96" s="47" t="s">
        <v>31</v>
      </c>
      <c r="B96" s="53" t="s">
        <v>149</v>
      </c>
      <c r="C96" s="53" t="s">
        <v>149</v>
      </c>
      <c r="D96" s="54" t="s">
        <v>33</v>
      </c>
      <c r="E96" s="54" t="s">
        <v>52</v>
      </c>
      <c r="F96" s="14" t="s">
        <v>189</v>
      </c>
      <c r="G96" s="54" t="s">
        <v>158</v>
      </c>
      <c r="H96" s="19">
        <v>21101</v>
      </c>
      <c r="I96" s="27" t="s">
        <v>35</v>
      </c>
      <c r="J96" s="55" t="s">
        <v>187</v>
      </c>
      <c r="K96" s="55" t="s">
        <v>188</v>
      </c>
      <c r="L96" s="16"/>
      <c r="M96" s="17"/>
      <c r="N96" s="55" t="s">
        <v>37</v>
      </c>
      <c r="O96" s="55">
        <v>15</v>
      </c>
      <c r="P96" s="16">
        <f t="shared" si="27"/>
        <v>4.7213333333333329</v>
      </c>
      <c r="Q96" s="16" t="s">
        <v>153</v>
      </c>
      <c r="R96" s="48">
        <v>70.819999999999993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48">
        <v>0</v>
      </c>
      <c r="Z96" s="49">
        <v>70.819999999999993</v>
      </c>
      <c r="AA96" s="37">
        <v>0</v>
      </c>
      <c r="AB96" s="37">
        <v>0</v>
      </c>
      <c r="AC96" s="37">
        <v>0</v>
      </c>
      <c r="AD96" s="37">
        <v>0</v>
      </c>
    </row>
    <row r="97" spans="1:30" ht="26.4" x14ac:dyDescent="0.3">
      <c r="A97" s="47" t="s">
        <v>31</v>
      </c>
      <c r="B97" s="53" t="s">
        <v>149</v>
      </c>
      <c r="C97" s="53" t="s">
        <v>149</v>
      </c>
      <c r="D97" s="54" t="s">
        <v>33</v>
      </c>
      <c r="E97" s="54" t="s">
        <v>42</v>
      </c>
      <c r="F97" s="14" t="s">
        <v>206</v>
      </c>
      <c r="G97" s="54" t="s">
        <v>158</v>
      </c>
      <c r="H97" s="19">
        <v>21101</v>
      </c>
      <c r="I97" s="27" t="s">
        <v>35</v>
      </c>
      <c r="J97" s="55" t="s">
        <v>207</v>
      </c>
      <c r="K97" s="55" t="s">
        <v>208</v>
      </c>
      <c r="L97" s="16"/>
      <c r="M97" s="17"/>
      <c r="N97" s="55" t="s">
        <v>178</v>
      </c>
      <c r="O97" s="55">
        <v>2</v>
      </c>
      <c r="P97" s="16">
        <f t="shared" si="27"/>
        <v>1373.44</v>
      </c>
      <c r="Q97" s="16" t="s">
        <v>153</v>
      </c>
      <c r="R97" s="48">
        <v>2746.88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48">
        <v>0</v>
      </c>
      <c r="Z97" s="49">
        <v>2746.88</v>
      </c>
      <c r="AA97" s="37">
        <v>0</v>
      </c>
      <c r="AB97" s="37">
        <v>0</v>
      </c>
      <c r="AC97" s="37">
        <v>0</v>
      </c>
      <c r="AD97" s="37">
        <v>0</v>
      </c>
    </row>
    <row r="98" spans="1:30" ht="26.4" x14ac:dyDescent="0.3">
      <c r="A98" s="47" t="s">
        <v>31</v>
      </c>
      <c r="B98" s="53" t="s">
        <v>149</v>
      </c>
      <c r="C98" s="53" t="s">
        <v>149</v>
      </c>
      <c r="D98" s="54" t="s">
        <v>33</v>
      </c>
      <c r="E98" s="54" t="s">
        <v>42</v>
      </c>
      <c r="F98" s="14" t="s">
        <v>206</v>
      </c>
      <c r="G98" s="54" t="s">
        <v>158</v>
      </c>
      <c r="H98" s="19">
        <v>21101</v>
      </c>
      <c r="I98" s="27" t="s">
        <v>35</v>
      </c>
      <c r="J98" s="55" t="s">
        <v>209</v>
      </c>
      <c r="K98" s="55" t="s">
        <v>210</v>
      </c>
      <c r="L98" s="16"/>
      <c r="M98" s="17"/>
      <c r="N98" s="55" t="s">
        <v>178</v>
      </c>
      <c r="O98" s="55">
        <v>2</v>
      </c>
      <c r="P98" s="16">
        <f t="shared" si="27"/>
        <v>1119.4000000000001</v>
      </c>
      <c r="Q98" s="16" t="s">
        <v>153</v>
      </c>
      <c r="R98" s="48">
        <v>2238.8000000000002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48">
        <v>0</v>
      </c>
      <c r="Z98" s="49">
        <v>2238.8000000000002</v>
      </c>
      <c r="AA98" s="37">
        <v>0</v>
      </c>
      <c r="AB98" s="37">
        <v>0</v>
      </c>
      <c r="AC98" s="37">
        <v>0</v>
      </c>
      <c r="AD98" s="37">
        <v>0</v>
      </c>
    </row>
    <row r="99" spans="1:30" ht="26.4" x14ac:dyDescent="0.3">
      <c r="A99" s="47" t="s">
        <v>31</v>
      </c>
      <c r="B99" s="53" t="s">
        <v>149</v>
      </c>
      <c r="C99" s="53" t="s">
        <v>149</v>
      </c>
      <c r="D99" s="54" t="s">
        <v>33</v>
      </c>
      <c r="E99" s="54" t="s">
        <v>42</v>
      </c>
      <c r="F99" s="14" t="s">
        <v>206</v>
      </c>
      <c r="G99" s="54" t="s">
        <v>158</v>
      </c>
      <c r="H99" s="19">
        <v>21101</v>
      </c>
      <c r="I99" s="27" t="s">
        <v>35</v>
      </c>
      <c r="J99" s="55" t="s">
        <v>185</v>
      </c>
      <c r="K99" s="55" t="s">
        <v>186</v>
      </c>
      <c r="L99" s="16"/>
      <c r="M99" s="17"/>
      <c r="N99" s="55" t="s">
        <v>37</v>
      </c>
      <c r="O99" s="55">
        <v>2</v>
      </c>
      <c r="P99" s="16">
        <f t="shared" si="27"/>
        <v>59.16</v>
      </c>
      <c r="Q99" s="16" t="s">
        <v>153</v>
      </c>
      <c r="R99" s="48">
        <v>118.32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48">
        <v>0</v>
      </c>
      <c r="Z99" s="49">
        <v>118.32</v>
      </c>
      <c r="AA99" s="37">
        <v>0</v>
      </c>
      <c r="AB99" s="37">
        <v>0</v>
      </c>
      <c r="AC99" s="37">
        <v>0</v>
      </c>
      <c r="AD99" s="37">
        <v>0</v>
      </c>
    </row>
    <row r="100" spans="1:30" ht="26.4" x14ac:dyDescent="0.3">
      <c r="A100" s="47" t="s">
        <v>31</v>
      </c>
      <c r="B100" s="53" t="s">
        <v>149</v>
      </c>
      <c r="C100" s="56" t="s">
        <v>149</v>
      </c>
      <c r="D100" s="54" t="s">
        <v>33</v>
      </c>
      <c r="E100" s="54" t="s">
        <v>42</v>
      </c>
      <c r="F100" s="14" t="s">
        <v>206</v>
      </c>
      <c r="G100" s="54" t="s">
        <v>158</v>
      </c>
      <c r="H100" s="19">
        <v>21101</v>
      </c>
      <c r="I100" s="27" t="s">
        <v>35</v>
      </c>
      <c r="J100" s="55" t="s">
        <v>192</v>
      </c>
      <c r="K100" s="55" t="s">
        <v>193</v>
      </c>
      <c r="L100" s="16"/>
      <c r="M100" s="17"/>
      <c r="N100" s="55" t="s">
        <v>178</v>
      </c>
      <c r="O100" s="55">
        <v>1</v>
      </c>
      <c r="P100" s="16">
        <f t="shared" si="27"/>
        <v>251.14</v>
      </c>
      <c r="Q100" s="16" t="s">
        <v>153</v>
      </c>
      <c r="R100" s="48">
        <v>251.14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48">
        <v>0</v>
      </c>
      <c r="Z100" s="49">
        <v>251.14</v>
      </c>
      <c r="AA100" s="37">
        <v>0</v>
      </c>
      <c r="AB100" s="37">
        <v>0</v>
      </c>
      <c r="AC100" s="37">
        <v>0</v>
      </c>
      <c r="AD100" s="37">
        <v>0</v>
      </c>
    </row>
    <row r="101" spans="1:30" ht="26.4" x14ac:dyDescent="0.3">
      <c r="A101" s="47" t="s">
        <v>31</v>
      </c>
      <c r="B101" s="53" t="s">
        <v>149</v>
      </c>
      <c r="C101" s="53" t="s">
        <v>149</v>
      </c>
      <c r="D101" s="54" t="s">
        <v>33</v>
      </c>
      <c r="E101" s="54" t="s">
        <v>42</v>
      </c>
      <c r="F101" s="14" t="s">
        <v>206</v>
      </c>
      <c r="G101" s="54" t="s">
        <v>158</v>
      </c>
      <c r="H101" s="19">
        <v>21101</v>
      </c>
      <c r="I101" s="27" t="s">
        <v>35</v>
      </c>
      <c r="J101" s="55" t="s">
        <v>194</v>
      </c>
      <c r="K101" s="55" t="s">
        <v>195</v>
      </c>
      <c r="L101" s="16"/>
      <c r="M101" s="17"/>
      <c r="N101" s="55" t="s">
        <v>178</v>
      </c>
      <c r="O101" s="55">
        <v>4</v>
      </c>
      <c r="P101" s="16">
        <f t="shared" si="27"/>
        <v>9.2799999999999994</v>
      </c>
      <c r="Q101" s="16" t="s">
        <v>153</v>
      </c>
      <c r="R101" s="48">
        <v>37.119999999999997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48">
        <v>0</v>
      </c>
      <c r="Z101" s="49">
        <v>37.119999999999997</v>
      </c>
      <c r="AA101" s="37">
        <v>0</v>
      </c>
      <c r="AB101" s="37">
        <v>0</v>
      </c>
      <c r="AC101" s="37">
        <v>0</v>
      </c>
      <c r="AD101" s="37">
        <v>0</v>
      </c>
    </row>
    <row r="102" spans="1:30" ht="26.4" x14ac:dyDescent="0.3">
      <c r="A102" s="47" t="s">
        <v>31</v>
      </c>
      <c r="B102" s="53" t="s">
        <v>149</v>
      </c>
      <c r="C102" s="53" t="s">
        <v>149</v>
      </c>
      <c r="D102" s="54" t="s">
        <v>33</v>
      </c>
      <c r="E102" s="54" t="s">
        <v>42</v>
      </c>
      <c r="F102" s="14" t="s">
        <v>206</v>
      </c>
      <c r="G102" s="54" t="s">
        <v>158</v>
      </c>
      <c r="H102" s="19">
        <v>21101</v>
      </c>
      <c r="I102" s="27" t="s">
        <v>35</v>
      </c>
      <c r="J102" s="55" t="s">
        <v>187</v>
      </c>
      <c r="K102" s="55" t="s">
        <v>188</v>
      </c>
      <c r="L102" s="16"/>
      <c r="M102" s="17"/>
      <c r="N102" s="55" t="s">
        <v>37</v>
      </c>
      <c r="O102" s="55">
        <v>1</v>
      </c>
      <c r="P102" s="16">
        <f t="shared" si="27"/>
        <v>4.72</v>
      </c>
      <c r="Q102" s="16" t="s">
        <v>153</v>
      </c>
      <c r="R102" s="48">
        <v>4.72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48">
        <v>0</v>
      </c>
      <c r="Z102" s="49">
        <v>4.72</v>
      </c>
      <c r="AA102" s="37">
        <v>0</v>
      </c>
      <c r="AB102" s="37">
        <v>0</v>
      </c>
      <c r="AC102" s="37">
        <v>0</v>
      </c>
      <c r="AD102" s="37">
        <v>0</v>
      </c>
    </row>
    <row r="103" spans="1:30" ht="26.4" x14ac:dyDescent="0.3">
      <c r="A103" s="47" t="s">
        <v>31</v>
      </c>
      <c r="B103" s="53" t="s">
        <v>149</v>
      </c>
      <c r="C103" s="53" t="s">
        <v>149</v>
      </c>
      <c r="D103" s="54" t="s">
        <v>33</v>
      </c>
      <c r="E103" s="54" t="s">
        <v>42</v>
      </c>
      <c r="F103" s="14" t="s">
        <v>211</v>
      </c>
      <c r="G103" s="54" t="s">
        <v>126</v>
      </c>
      <c r="H103" s="19">
        <v>21601</v>
      </c>
      <c r="I103" s="27" t="s">
        <v>212</v>
      </c>
      <c r="J103" s="55" t="s">
        <v>213</v>
      </c>
      <c r="K103" s="55" t="s">
        <v>214</v>
      </c>
      <c r="L103" s="16"/>
      <c r="M103" s="17"/>
      <c r="N103" s="55" t="s">
        <v>178</v>
      </c>
      <c r="O103" s="55">
        <v>12</v>
      </c>
      <c r="P103" s="16">
        <f t="shared" si="27"/>
        <v>310.38</v>
      </c>
      <c r="Q103" s="16" t="s">
        <v>153</v>
      </c>
      <c r="R103" s="48">
        <v>3724.56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48">
        <v>0</v>
      </c>
      <c r="Z103" s="49">
        <v>3724.56</v>
      </c>
      <c r="AA103" s="37">
        <v>0</v>
      </c>
      <c r="AB103" s="37">
        <v>0</v>
      </c>
      <c r="AC103" s="37">
        <v>0</v>
      </c>
      <c r="AD103" s="37">
        <v>0</v>
      </c>
    </row>
    <row r="104" spans="1:30" ht="26.4" x14ac:dyDescent="0.3">
      <c r="A104" s="47" t="s">
        <v>31</v>
      </c>
      <c r="B104" s="53" t="s">
        <v>149</v>
      </c>
      <c r="C104" s="53" t="s">
        <v>149</v>
      </c>
      <c r="D104" s="54" t="s">
        <v>33</v>
      </c>
      <c r="E104" s="54" t="s">
        <v>42</v>
      </c>
      <c r="F104" s="14" t="s">
        <v>211</v>
      </c>
      <c r="G104" s="54" t="s">
        <v>126</v>
      </c>
      <c r="H104" s="19">
        <v>21601</v>
      </c>
      <c r="I104" s="27" t="s">
        <v>212</v>
      </c>
      <c r="J104" s="55" t="s">
        <v>215</v>
      </c>
      <c r="K104" s="55" t="s">
        <v>216</v>
      </c>
      <c r="L104" s="16"/>
      <c r="M104" s="17"/>
      <c r="N104" s="55" t="s">
        <v>37</v>
      </c>
      <c r="O104" s="55">
        <v>20</v>
      </c>
      <c r="P104" s="16">
        <f t="shared" si="27"/>
        <v>81</v>
      </c>
      <c r="Q104" s="16" t="s">
        <v>153</v>
      </c>
      <c r="R104" s="48">
        <v>1620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48">
        <v>0</v>
      </c>
      <c r="Z104" s="49">
        <v>1620</v>
      </c>
      <c r="AA104" s="37">
        <v>0</v>
      </c>
      <c r="AB104" s="37">
        <v>0</v>
      </c>
      <c r="AC104" s="37">
        <v>0</v>
      </c>
      <c r="AD104" s="37">
        <v>0</v>
      </c>
    </row>
    <row r="105" spans="1:30" ht="26.4" x14ac:dyDescent="0.3">
      <c r="A105" s="47" t="s">
        <v>31</v>
      </c>
      <c r="B105" s="53" t="s">
        <v>149</v>
      </c>
      <c r="C105" s="53" t="s">
        <v>149</v>
      </c>
      <c r="D105" s="54" t="s">
        <v>33</v>
      </c>
      <c r="E105" s="54" t="s">
        <v>42</v>
      </c>
      <c r="F105" s="14" t="s">
        <v>211</v>
      </c>
      <c r="G105" s="54" t="s">
        <v>126</v>
      </c>
      <c r="H105" s="19">
        <v>21601</v>
      </c>
      <c r="I105" s="27" t="s">
        <v>212</v>
      </c>
      <c r="J105" s="55" t="s">
        <v>217</v>
      </c>
      <c r="K105" s="55" t="s">
        <v>218</v>
      </c>
      <c r="L105" s="16"/>
      <c r="M105" s="17"/>
      <c r="N105" s="55" t="s">
        <v>37</v>
      </c>
      <c r="O105" s="55">
        <v>40</v>
      </c>
      <c r="P105" s="16">
        <f t="shared" si="27"/>
        <v>38.999250000000004</v>
      </c>
      <c r="Q105" s="16" t="s">
        <v>153</v>
      </c>
      <c r="R105" s="48">
        <v>1559.97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48">
        <v>0</v>
      </c>
      <c r="Z105" s="49">
        <v>1559.97</v>
      </c>
      <c r="AA105" s="37">
        <v>0</v>
      </c>
      <c r="AB105" s="37">
        <v>0</v>
      </c>
      <c r="AC105" s="37">
        <v>0</v>
      </c>
      <c r="AD105" s="37">
        <v>0</v>
      </c>
    </row>
    <row r="106" spans="1:30" ht="26.4" x14ac:dyDescent="0.3">
      <c r="A106" s="47" t="s">
        <v>31</v>
      </c>
      <c r="B106" s="53" t="s">
        <v>149</v>
      </c>
      <c r="C106" s="53" t="s">
        <v>149</v>
      </c>
      <c r="D106" s="54" t="s">
        <v>33</v>
      </c>
      <c r="E106" s="54" t="s">
        <v>42</v>
      </c>
      <c r="F106" s="14" t="s">
        <v>211</v>
      </c>
      <c r="G106" s="54" t="s">
        <v>126</v>
      </c>
      <c r="H106" s="19">
        <v>21601</v>
      </c>
      <c r="I106" s="27" t="s">
        <v>212</v>
      </c>
      <c r="J106" s="55" t="s">
        <v>219</v>
      </c>
      <c r="K106" s="55" t="s">
        <v>220</v>
      </c>
      <c r="L106" s="16"/>
      <c r="M106" s="17"/>
      <c r="N106" s="55" t="s">
        <v>221</v>
      </c>
      <c r="O106" s="55">
        <v>20</v>
      </c>
      <c r="P106" s="16">
        <f t="shared" si="27"/>
        <v>46</v>
      </c>
      <c r="Q106" s="16" t="s">
        <v>153</v>
      </c>
      <c r="R106" s="48">
        <v>920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48">
        <v>0</v>
      </c>
      <c r="Z106" s="49">
        <v>920</v>
      </c>
      <c r="AA106" s="37">
        <v>0</v>
      </c>
      <c r="AB106" s="37">
        <v>0</v>
      </c>
      <c r="AC106" s="37">
        <v>0</v>
      </c>
      <c r="AD106" s="37">
        <v>0</v>
      </c>
    </row>
    <row r="107" spans="1:30" ht="26.4" x14ac:dyDescent="0.3">
      <c r="A107" s="47" t="s">
        <v>31</v>
      </c>
      <c r="B107" s="53" t="s">
        <v>149</v>
      </c>
      <c r="C107" s="53" t="s">
        <v>149</v>
      </c>
      <c r="D107" s="54" t="s">
        <v>33</v>
      </c>
      <c r="E107" s="54" t="s">
        <v>42</v>
      </c>
      <c r="F107" s="14" t="s">
        <v>211</v>
      </c>
      <c r="G107" s="54" t="s">
        <v>126</v>
      </c>
      <c r="H107" s="19">
        <v>21601</v>
      </c>
      <c r="I107" s="27" t="s">
        <v>212</v>
      </c>
      <c r="J107" s="55" t="s">
        <v>222</v>
      </c>
      <c r="K107" s="55" t="s">
        <v>223</v>
      </c>
      <c r="L107" s="16"/>
      <c r="M107" s="17"/>
      <c r="N107" s="55" t="s">
        <v>37</v>
      </c>
      <c r="O107" s="55">
        <v>20</v>
      </c>
      <c r="P107" s="16">
        <f t="shared" si="27"/>
        <v>43.999000000000002</v>
      </c>
      <c r="Q107" s="16" t="s">
        <v>153</v>
      </c>
      <c r="R107" s="48">
        <v>879.98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48">
        <v>0</v>
      </c>
      <c r="Z107" s="49">
        <v>879.98</v>
      </c>
      <c r="AA107" s="37">
        <v>0</v>
      </c>
      <c r="AB107" s="37">
        <v>0</v>
      </c>
      <c r="AC107" s="37">
        <v>0</v>
      </c>
      <c r="AD107" s="37">
        <v>0</v>
      </c>
    </row>
    <row r="108" spans="1:30" ht="26.4" x14ac:dyDescent="0.3">
      <c r="A108" s="47" t="s">
        <v>31</v>
      </c>
      <c r="B108" s="53" t="s">
        <v>149</v>
      </c>
      <c r="C108" s="53" t="s">
        <v>149</v>
      </c>
      <c r="D108" s="54" t="s">
        <v>33</v>
      </c>
      <c r="E108" s="54" t="s">
        <v>42</v>
      </c>
      <c r="F108" s="14" t="s">
        <v>211</v>
      </c>
      <c r="G108" s="54" t="s">
        <v>126</v>
      </c>
      <c r="H108" s="19">
        <v>21601</v>
      </c>
      <c r="I108" s="27" t="s">
        <v>212</v>
      </c>
      <c r="J108" s="55" t="s">
        <v>224</v>
      </c>
      <c r="K108" s="55" t="s">
        <v>225</v>
      </c>
      <c r="L108" s="16"/>
      <c r="M108" s="17"/>
      <c r="N108" s="55" t="s">
        <v>37</v>
      </c>
      <c r="O108" s="55">
        <v>3</v>
      </c>
      <c r="P108" s="16">
        <f t="shared" si="27"/>
        <v>46.5</v>
      </c>
      <c r="Q108" s="16" t="s">
        <v>153</v>
      </c>
      <c r="R108" s="48">
        <v>139.5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48">
        <v>0</v>
      </c>
      <c r="Z108" s="49">
        <v>139.5</v>
      </c>
      <c r="AA108" s="37">
        <v>0</v>
      </c>
      <c r="AB108" s="37">
        <v>0</v>
      </c>
      <c r="AC108" s="37">
        <v>0</v>
      </c>
      <c r="AD108" s="37">
        <v>0</v>
      </c>
    </row>
    <row r="109" spans="1:30" ht="26.4" x14ac:dyDescent="0.3">
      <c r="A109" s="47" t="s">
        <v>31</v>
      </c>
      <c r="B109" s="53" t="s">
        <v>149</v>
      </c>
      <c r="C109" s="53" t="s">
        <v>149</v>
      </c>
      <c r="D109" s="54" t="s">
        <v>33</v>
      </c>
      <c r="E109" s="54" t="s">
        <v>42</v>
      </c>
      <c r="F109" s="14" t="s">
        <v>211</v>
      </c>
      <c r="G109" s="54" t="s">
        <v>126</v>
      </c>
      <c r="H109" s="19">
        <v>21601</v>
      </c>
      <c r="I109" s="27" t="s">
        <v>212</v>
      </c>
      <c r="J109" s="55" t="s">
        <v>226</v>
      </c>
      <c r="K109" s="55" t="s">
        <v>227</v>
      </c>
      <c r="L109" s="16"/>
      <c r="M109" s="17"/>
      <c r="N109" s="55" t="s">
        <v>37</v>
      </c>
      <c r="O109" s="55">
        <v>3</v>
      </c>
      <c r="P109" s="16">
        <f t="shared" si="27"/>
        <v>74</v>
      </c>
      <c r="Q109" s="16" t="s">
        <v>153</v>
      </c>
      <c r="R109" s="48">
        <v>222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48">
        <v>0</v>
      </c>
      <c r="Z109" s="49">
        <v>222</v>
      </c>
      <c r="AA109" s="37">
        <v>0</v>
      </c>
      <c r="AB109" s="37">
        <v>0</v>
      </c>
      <c r="AC109" s="37">
        <v>0</v>
      </c>
      <c r="AD109" s="37">
        <v>0</v>
      </c>
    </row>
    <row r="110" spans="1:30" ht="26.4" x14ac:dyDescent="0.3">
      <c r="A110" s="47" t="s">
        <v>31</v>
      </c>
      <c r="B110" s="53" t="s">
        <v>149</v>
      </c>
      <c r="C110" s="53" t="s">
        <v>149</v>
      </c>
      <c r="D110" s="54" t="s">
        <v>33</v>
      </c>
      <c r="E110" s="54" t="s">
        <v>42</v>
      </c>
      <c r="F110" s="14" t="s">
        <v>211</v>
      </c>
      <c r="G110" s="54" t="s">
        <v>126</v>
      </c>
      <c r="H110" s="19">
        <v>21601</v>
      </c>
      <c r="I110" s="27" t="s">
        <v>212</v>
      </c>
      <c r="J110" s="55" t="s">
        <v>228</v>
      </c>
      <c r="K110" s="55" t="s">
        <v>229</v>
      </c>
      <c r="L110" s="16"/>
      <c r="M110" s="17"/>
      <c r="N110" s="55" t="s">
        <v>37</v>
      </c>
      <c r="O110" s="55">
        <v>3</v>
      </c>
      <c r="P110" s="16">
        <f t="shared" si="27"/>
        <v>30</v>
      </c>
      <c r="Q110" s="16" t="s">
        <v>153</v>
      </c>
      <c r="R110" s="48">
        <v>90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48">
        <v>0</v>
      </c>
      <c r="Z110" s="49">
        <v>90</v>
      </c>
      <c r="AA110" s="37">
        <v>0</v>
      </c>
      <c r="AB110" s="37">
        <v>0</v>
      </c>
      <c r="AC110" s="37">
        <v>0</v>
      </c>
      <c r="AD110" s="37">
        <v>0</v>
      </c>
    </row>
    <row r="111" spans="1:30" ht="26.4" x14ac:dyDescent="0.3">
      <c r="A111" s="47" t="s">
        <v>31</v>
      </c>
      <c r="B111" s="53" t="s">
        <v>149</v>
      </c>
      <c r="C111" s="53" t="s">
        <v>149</v>
      </c>
      <c r="D111" s="54" t="s">
        <v>33</v>
      </c>
      <c r="E111" s="54" t="s">
        <v>42</v>
      </c>
      <c r="F111" s="14" t="s">
        <v>211</v>
      </c>
      <c r="G111" s="54" t="s">
        <v>126</v>
      </c>
      <c r="H111" s="19">
        <v>21601</v>
      </c>
      <c r="I111" s="27" t="s">
        <v>212</v>
      </c>
      <c r="J111" s="55" t="s">
        <v>230</v>
      </c>
      <c r="K111" s="55" t="s">
        <v>231</v>
      </c>
      <c r="L111" s="16"/>
      <c r="M111" s="17"/>
      <c r="N111" s="55" t="s">
        <v>163</v>
      </c>
      <c r="O111" s="55">
        <v>20</v>
      </c>
      <c r="P111" s="16">
        <f t="shared" si="27"/>
        <v>13.5</v>
      </c>
      <c r="Q111" s="16" t="s">
        <v>153</v>
      </c>
      <c r="R111" s="48">
        <v>270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48">
        <v>0</v>
      </c>
      <c r="Z111" s="49">
        <v>270</v>
      </c>
      <c r="AA111" s="37">
        <v>0</v>
      </c>
      <c r="AB111" s="37">
        <v>0</v>
      </c>
      <c r="AC111" s="37">
        <v>0</v>
      </c>
      <c r="AD111" s="37">
        <v>0</v>
      </c>
    </row>
    <row r="112" spans="1:30" ht="26.4" x14ac:dyDescent="0.3">
      <c r="A112" s="47" t="s">
        <v>31</v>
      </c>
      <c r="B112" s="53" t="s">
        <v>149</v>
      </c>
      <c r="C112" s="53" t="s">
        <v>149</v>
      </c>
      <c r="D112" s="54" t="s">
        <v>33</v>
      </c>
      <c r="E112" s="54" t="s">
        <v>42</v>
      </c>
      <c r="F112" s="14" t="s">
        <v>211</v>
      </c>
      <c r="G112" s="54" t="s">
        <v>126</v>
      </c>
      <c r="H112" s="19">
        <v>21601</v>
      </c>
      <c r="I112" s="27" t="s">
        <v>212</v>
      </c>
      <c r="J112" s="55" t="s">
        <v>232</v>
      </c>
      <c r="K112" s="55" t="s">
        <v>233</v>
      </c>
      <c r="L112" s="16"/>
      <c r="M112" s="17"/>
      <c r="N112" s="55" t="s">
        <v>37</v>
      </c>
      <c r="O112" s="55">
        <v>20</v>
      </c>
      <c r="P112" s="16">
        <f t="shared" si="27"/>
        <v>14</v>
      </c>
      <c r="Q112" s="16" t="s">
        <v>153</v>
      </c>
      <c r="R112" s="48">
        <v>280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48">
        <v>0</v>
      </c>
      <c r="Z112" s="49">
        <v>280</v>
      </c>
      <c r="AA112" s="37">
        <v>0</v>
      </c>
      <c r="AB112" s="37">
        <v>0</v>
      </c>
      <c r="AC112" s="37">
        <v>0</v>
      </c>
      <c r="AD112" s="37">
        <v>0</v>
      </c>
    </row>
    <row r="113" spans="1:30" ht="26.4" x14ac:dyDescent="0.3">
      <c r="A113" s="47" t="s">
        <v>31</v>
      </c>
      <c r="B113" s="53" t="s">
        <v>149</v>
      </c>
      <c r="C113" s="53" t="s">
        <v>149</v>
      </c>
      <c r="D113" s="54" t="s">
        <v>33</v>
      </c>
      <c r="E113" s="54" t="s">
        <v>42</v>
      </c>
      <c r="F113" s="14" t="s">
        <v>211</v>
      </c>
      <c r="G113" s="54" t="s">
        <v>126</v>
      </c>
      <c r="H113" s="19">
        <v>21601</v>
      </c>
      <c r="I113" s="27" t="s">
        <v>212</v>
      </c>
      <c r="J113" s="55" t="s">
        <v>234</v>
      </c>
      <c r="K113" s="55" t="s">
        <v>235</v>
      </c>
      <c r="L113" s="16"/>
      <c r="M113" s="17"/>
      <c r="N113" s="55" t="s">
        <v>37</v>
      </c>
      <c r="O113" s="55">
        <v>20</v>
      </c>
      <c r="P113" s="16">
        <f t="shared" si="27"/>
        <v>84</v>
      </c>
      <c r="Q113" s="16" t="s">
        <v>153</v>
      </c>
      <c r="R113" s="48">
        <v>1680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48">
        <v>0</v>
      </c>
      <c r="Z113" s="49">
        <v>1680</v>
      </c>
      <c r="AA113" s="37">
        <v>0</v>
      </c>
      <c r="AB113" s="37">
        <v>0</v>
      </c>
      <c r="AC113" s="37">
        <v>0</v>
      </c>
      <c r="AD113" s="37">
        <v>0</v>
      </c>
    </row>
    <row r="114" spans="1:30" ht="26.4" x14ac:dyDescent="0.3">
      <c r="A114" s="47" t="s">
        <v>31</v>
      </c>
      <c r="B114" s="53" t="s">
        <v>149</v>
      </c>
      <c r="C114" s="53" t="s">
        <v>149</v>
      </c>
      <c r="D114" s="54" t="s">
        <v>33</v>
      </c>
      <c r="E114" s="54" t="s">
        <v>42</v>
      </c>
      <c r="F114" s="14" t="s">
        <v>211</v>
      </c>
      <c r="G114" s="54" t="s">
        <v>126</v>
      </c>
      <c r="H114" s="19">
        <v>21601</v>
      </c>
      <c r="I114" s="27" t="s">
        <v>212</v>
      </c>
      <c r="J114" s="55" t="s">
        <v>236</v>
      </c>
      <c r="K114" s="55" t="s">
        <v>237</v>
      </c>
      <c r="L114" s="16"/>
      <c r="M114" s="17"/>
      <c r="N114" s="55" t="s">
        <v>163</v>
      </c>
      <c r="O114" s="55">
        <v>21</v>
      </c>
      <c r="P114" s="16">
        <f t="shared" si="27"/>
        <v>32</v>
      </c>
      <c r="Q114" s="16" t="s">
        <v>153</v>
      </c>
      <c r="R114" s="48">
        <v>672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48">
        <v>0</v>
      </c>
      <c r="Z114" s="49">
        <v>672</v>
      </c>
      <c r="AA114" s="37">
        <v>0</v>
      </c>
      <c r="AB114" s="37">
        <v>0</v>
      </c>
      <c r="AC114" s="37">
        <v>0</v>
      </c>
      <c r="AD114" s="37">
        <v>0</v>
      </c>
    </row>
    <row r="115" spans="1:30" ht="26.4" x14ac:dyDescent="0.3">
      <c r="A115" s="47" t="s">
        <v>31</v>
      </c>
      <c r="B115" s="53" t="s">
        <v>149</v>
      </c>
      <c r="C115" s="53" t="s">
        <v>149</v>
      </c>
      <c r="D115" s="54" t="s">
        <v>33</v>
      </c>
      <c r="E115" s="54" t="s">
        <v>42</v>
      </c>
      <c r="F115" s="14" t="s">
        <v>211</v>
      </c>
      <c r="G115" s="54" t="s">
        <v>126</v>
      </c>
      <c r="H115" s="19">
        <v>21601</v>
      </c>
      <c r="I115" s="27" t="s">
        <v>212</v>
      </c>
      <c r="J115" s="55" t="s">
        <v>238</v>
      </c>
      <c r="K115" s="55" t="s">
        <v>239</v>
      </c>
      <c r="L115" s="16"/>
      <c r="M115" s="17"/>
      <c r="N115" s="55" t="s">
        <v>37</v>
      </c>
      <c r="O115" s="55">
        <v>10</v>
      </c>
      <c r="P115" s="16">
        <f t="shared" si="27"/>
        <v>52.999000000000002</v>
      </c>
      <c r="Q115" s="16" t="s">
        <v>153</v>
      </c>
      <c r="R115" s="48">
        <v>529.99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48">
        <v>0</v>
      </c>
      <c r="Z115" s="49">
        <v>529.99</v>
      </c>
      <c r="AA115" s="37">
        <v>0</v>
      </c>
      <c r="AB115" s="37">
        <v>0</v>
      </c>
      <c r="AC115" s="37">
        <v>0</v>
      </c>
      <c r="AD115" s="37">
        <v>0</v>
      </c>
    </row>
    <row r="116" spans="1:30" ht="26.4" x14ac:dyDescent="0.3">
      <c r="A116" s="47" t="s">
        <v>31</v>
      </c>
      <c r="B116" s="53" t="s">
        <v>149</v>
      </c>
      <c r="C116" s="53" t="s">
        <v>149</v>
      </c>
      <c r="D116" s="54" t="s">
        <v>33</v>
      </c>
      <c r="E116" s="54" t="s">
        <v>42</v>
      </c>
      <c r="F116" s="14" t="s">
        <v>211</v>
      </c>
      <c r="G116" s="54" t="s">
        <v>126</v>
      </c>
      <c r="H116" s="19">
        <v>21601</v>
      </c>
      <c r="I116" s="27" t="s">
        <v>212</v>
      </c>
      <c r="J116" s="55" t="s">
        <v>240</v>
      </c>
      <c r="K116" s="55" t="s">
        <v>241</v>
      </c>
      <c r="L116" s="16"/>
      <c r="M116" s="17"/>
      <c r="N116" s="55" t="s">
        <v>37</v>
      </c>
      <c r="O116" s="55">
        <v>20</v>
      </c>
      <c r="P116" s="16">
        <f t="shared" si="27"/>
        <v>294.77</v>
      </c>
      <c r="Q116" s="16" t="s">
        <v>153</v>
      </c>
      <c r="R116" s="48">
        <v>5895.4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48">
        <v>0</v>
      </c>
      <c r="Z116" s="49">
        <v>5895.4</v>
      </c>
      <c r="AA116" s="37">
        <v>0</v>
      </c>
      <c r="AB116" s="37">
        <v>0</v>
      </c>
      <c r="AC116" s="37">
        <v>0</v>
      </c>
      <c r="AD116" s="37">
        <v>0</v>
      </c>
    </row>
    <row r="117" spans="1:30" ht="26.4" x14ac:dyDescent="0.3">
      <c r="A117" s="47" t="s">
        <v>31</v>
      </c>
      <c r="B117" s="53" t="s">
        <v>149</v>
      </c>
      <c r="C117" s="53" t="s">
        <v>149</v>
      </c>
      <c r="D117" s="54" t="s">
        <v>33</v>
      </c>
      <c r="E117" s="54" t="s">
        <v>42</v>
      </c>
      <c r="F117" s="14" t="s">
        <v>211</v>
      </c>
      <c r="G117" s="54" t="s">
        <v>126</v>
      </c>
      <c r="H117" s="19">
        <v>21601</v>
      </c>
      <c r="I117" s="27" t="s">
        <v>212</v>
      </c>
      <c r="J117" s="55" t="s">
        <v>234</v>
      </c>
      <c r="K117" s="55" t="s">
        <v>235</v>
      </c>
      <c r="L117" s="16"/>
      <c r="M117" s="17"/>
      <c r="N117" s="55" t="s">
        <v>37</v>
      </c>
      <c r="O117" s="55">
        <v>35</v>
      </c>
      <c r="P117" s="16">
        <f t="shared" si="27"/>
        <v>117</v>
      </c>
      <c r="Q117" s="16" t="s">
        <v>153</v>
      </c>
      <c r="R117" s="48">
        <v>4095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48">
        <v>0</v>
      </c>
      <c r="Z117" s="49">
        <v>4095</v>
      </c>
      <c r="AA117" s="37">
        <v>0</v>
      </c>
      <c r="AB117" s="37">
        <v>0</v>
      </c>
      <c r="AC117" s="37">
        <v>0</v>
      </c>
      <c r="AD117" s="37">
        <v>0</v>
      </c>
    </row>
    <row r="118" spans="1:30" ht="26.4" x14ac:dyDescent="0.3">
      <c r="A118" s="47" t="s">
        <v>31</v>
      </c>
      <c r="B118" s="53" t="s">
        <v>149</v>
      </c>
      <c r="C118" s="53" t="s">
        <v>149</v>
      </c>
      <c r="D118" s="54" t="s">
        <v>33</v>
      </c>
      <c r="E118" s="54" t="s">
        <v>42</v>
      </c>
      <c r="F118" s="14" t="s">
        <v>211</v>
      </c>
      <c r="G118" s="54" t="s">
        <v>126</v>
      </c>
      <c r="H118" s="19">
        <v>25401</v>
      </c>
      <c r="I118" s="27" t="s">
        <v>154</v>
      </c>
      <c r="J118" s="55" t="s">
        <v>242</v>
      </c>
      <c r="K118" s="55" t="s">
        <v>243</v>
      </c>
      <c r="L118" s="16"/>
      <c r="M118" s="17"/>
      <c r="N118" s="55" t="s">
        <v>163</v>
      </c>
      <c r="O118" s="55">
        <v>77</v>
      </c>
      <c r="P118" s="16">
        <f t="shared" si="27"/>
        <v>59.952987012987016</v>
      </c>
      <c r="Q118" s="16" t="s">
        <v>153</v>
      </c>
      <c r="R118" s="48">
        <v>4616.38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48">
        <v>0</v>
      </c>
      <c r="Z118" s="49">
        <v>4616.38</v>
      </c>
      <c r="AA118" s="37">
        <v>0</v>
      </c>
      <c r="AB118" s="37">
        <v>0</v>
      </c>
      <c r="AC118" s="37">
        <v>0</v>
      </c>
      <c r="AD118" s="37">
        <v>0</v>
      </c>
    </row>
    <row r="119" spans="1:30" ht="26.4" x14ac:dyDescent="0.3">
      <c r="A119" s="47" t="s">
        <v>31</v>
      </c>
      <c r="B119" s="53" t="s">
        <v>149</v>
      </c>
      <c r="C119" s="53" t="s">
        <v>149</v>
      </c>
      <c r="D119" s="54" t="s">
        <v>33</v>
      </c>
      <c r="E119" s="54" t="s">
        <v>42</v>
      </c>
      <c r="F119" s="14" t="s">
        <v>211</v>
      </c>
      <c r="G119" s="54" t="s">
        <v>126</v>
      </c>
      <c r="H119" s="19">
        <v>25401</v>
      </c>
      <c r="I119" s="27" t="s">
        <v>154</v>
      </c>
      <c r="J119" s="55" t="s">
        <v>155</v>
      </c>
      <c r="K119" s="55" t="s">
        <v>156</v>
      </c>
      <c r="L119" s="16"/>
      <c r="M119" s="17"/>
      <c r="N119" s="55" t="s">
        <v>37</v>
      </c>
      <c r="O119" s="55">
        <v>238</v>
      </c>
      <c r="P119" s="16">
        <f t="shared" si="27"/>
        <v>6.024873949579832</v>
      </c>
      <c r="Q119" s="16" t="s">
        <v>153</v>
      </c>
      <c r="R119" s="48">
        <v>1433.92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48">
        <v>0</v>
      </c>
      <c r="Z119" s="49">
        <v>1433.92</v>
      </c>
      <c r="AA119" s="37">
        <v>0</v>
      </c>
      <c r="AB119" s="37">
        <v>0</v>
      </c>
      <c r="AC119" s="37">
        <v>0</v>
      </c>
      <c r="AD119" s="37">
        <v>0</v>
      </c>
    </row>
    <row r="120" spans="1:30" ht="26.4" x14ac:dyDescent="0.3">
      <c r="A120" s="47" t="s">
        <v>31</v>
      </c>
      <c r="B120" s="53" t="s">
        <v>149</v>
      </c>
      <c r="C120" s="53" t="s">
        <v>149</v>
      </c>
      <c r="D120" s="54" t="s">
        <v>33</v>
      </c>
      <c r="E120" s="54" t="s">
        <v>42</v>
      </c>
      <c r="F120" s="14" t="s">
        <v>211</v>
      </c>
      <c r="G120" s="54" t="s">
        <v>126</v>
      </c>
      <c r="H120" s="19">
        <v>25401</v>
      </c>
      <c r="I120" s="27" t="s">
        <v>154</v>
      </c>
      <c r="J120" s="55" t="s">
        <v>244</v>
      </c>
      <c r="K120" s="55" t="s">
        <v>245</v>
      </c>
      <c r="L120" s="16"/>
      <c r="M120" s="17"/>
      <c r="N120" s="55" t="s">
        <v>178</v>
      </c>
      <c r="O120" s="55">
        <v>50</v>
      </c>
      <c r="P120" s="16">
        <f t="shared" si="27"/>
        <v>59.995600000000003</v>
      </c>
      <c r="Q120" s="16" t="s">
        <v>153</v>
      </c>
      <c r="R120" s="48">
        <v>2999.78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48">
        <v>0</v>
      </c>
      <c r="Z120" s="49">
        <v>2999.78</v>
      </c>
      <c r="AA120" s="37">
        <v>0</v>
      </c>
      <c r="AB120" s="37">
        <v>0</v>
      </c>
      <c r="AC120" s="37">
        <v>0</v>
      </c>
      <c r="AD120" s="37">
        <v>0</v>
      </c>
    </row>
    <row r="121" spans="1:30" ht="26.4" x14ac:dyDescent="0.3">
      <c r="A121" s="47" t="s">
        <v>31</v>
      </c>
      <c r="B121" s="53" t="s">
        <v>149</v>
      </c>
      <c r="C121" s="53" t="s">
        <v>149</v>
      </c>
      <c r="D121" s="54" t="s">
        <v>33</v>
      </c>
      <c r="E121" s="54" t="s">
        <v>42</v>
      </c>
      <c r="F121" s="14" t="s">
        <v>211</v>
      </c>
      <c r="G121" s="54" t="s">
        <v>126</v>
      </c>
      <c r="H121" s="19">
        <v>25401</v>
      </c>
      <c r="I121" s="27" t="s">
        <v>154</v>
      </c>
      <c r="J121" s="55" t="s">
        <v>246</v>
      </c>
      <c r="K121" s="55" t="s">
        <v>247</v>
      </c>
      <c r="L121" s="16"/>
      <c r="M121" s="17"/>
      <c r="N121" s="55" t="s">
        <v>37</v>
      </c>
      <c r="O121" s="55">
        <v>50</v>
      </c>
      <c r="P121" s="16">
        <f t="shared" si="27"/>
        <v>120</v>
      </c>
      <c r="Q121" s="16" t="s">
        <v>153</v>
      </c>
      <c r="R121" s="48">
        <v>6000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48">
        <v>0</v>
      </c>
      <c r="Z121" s="49">
        <v>6000</v>
      </c>
      <c r="AA121" s="37">
        <v>0</v>
      </c>
      <c r="AB121" s="37">
        <v>0</v>
      </c>
      <c r="AC121" s="37">
        <v>0</v>
      </c>
      <c r="AD121" s="37">
        <v>0</v>
      </c>
    </row>
    <row r="122" spans="1:30" ht="26.4" x14ac:dyDescent="0.3">
      <c r="A122" s="47" t="s">
        <v>31</v>
      </c>
      <c r="B122" s="53" t="s">
        <v>149</v>
      </c>
      <c r="C122" s="53" t="s">
        <v>149</v>
      </c>
      <c r="D122" s="54" t="s">
        <v>33</v>
      </c>
      <c r="E122" s="54" t="s">
        <v>42</v>
      </c>
      <c r="F122" s="14" t="s">
        <v>211</v>
      </c>
      <c r="G122" s="54" t="s">
        <v>71</v>
      </c>
      <c r="H122" s="19">
        <v>21101</v>
      </c>
      <c r="I122" s="27" t="s">
        <v>35</v>
      </c>
      <c r="J122" s="55" t="s">
        <v>248</v>
      </c>
      <c r="K122" s="55" t="s">
        <v>249</v>
      </c>
      <c r="L122" s="16"/>
      <c r="M122" s="17"/>
      <c r="N122" s="55" t="s">
        <v>178</v>
      </c>
      <c r="O122" s="55">
        <v>10</v>
      </c>
      <c r="P122" s="16">
        <f t="shared" si="27"/>
        <v>18.990000000000002</v>
      </c>
      <c r="Q122" s="16" t="s">
        <v>153</v>
      </c>
      <c r="R122" s="48">
        <v>189.9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48">
        <v>0</v>
      </c>
      <c r="Z122" s="49">
        <v>189.9</v>
      </c>
      <c r="AA122" s="37">
        <v>0</v>
      </c>
      <c r="AB122" s="37">
        <v>0</v>
      </c>
      <c r="AC122" s="37">
        <v>0</v>
      </c>
      <c r="AD122" s="37">
        <v>0</v>
      </c>
    </row>
    <row r="123" spans="1:30" ht="26.4" x14ac:dyDescent="0.3">
      <c r="A123" s="47" t="s">
        <v>31</v>
      </c>
      <c r="B123" s="53" t="s">
        <v>149</v>
      </c>
      <c r="C123" s="53" t="s">
        <v>149</v>
      </c>
      <c r="D123" s="54" t="s">
        <v>33</v>
      </c>
      <c r="E123" s="54" t="s">
        <v>42</v>
      </c>
      <c r="F123" s="14" t="s">
        <v>211</v>
      </c>
      <c r="G123" s="54" t="s">
        <v>71</v>
      </c>
      <c r="H123" s="19">
        <v>21101</v>
      </c>
      <c r="I123" s="27" t="s">
        <v>35</v>
      </c>
      <c r="J123" s="55" t="s">
        <v>200</v>
      </c>
      <c r="K123" s="55" t="s">
        <v>201</v>
      </c>
      <c r="L123" s="16"/>
      <c r="M123" s="17"/>
      <c r="N123" s="55" t="s">
        <v>37</v>
      </c>
      <c r="O123" s="55">
        <v>2</v>
      </c>
      <c r="P123" s="16">
        <f t="shared" si="27"/>
        <v>142</v>
      </c>
      <c r="Q123" s="16" t="s">
        <v>153</v>
      </c>
      <c r="R123" s="48">
        <v>284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48">
        <v>0</v>
      </c>
      <c r="Z123" s="49">
        <v>284</v>
      </c>
      <c r="AA123" s="37">
        <v>0</v>
      </c>
      <c r="AB123" s="37">
        <v>0</v>
      </c>
      <c r="AC123" s="37">
        <v>0</v>
      </c>
      <c r="AD123" s="37">
        <v>0</v>
      </c>
    </row>
    <row r="124" spans="1:30" ht="26.4" x14ac:dyDescent="0.3">
      <c r="A124" s="47" t="s">
        <v>31</v>
      </c>
      <c r="B124" s="53" t="s">
        <v>149</v>
      </c>
      <c r="C124" s="53" t="s">
        <v>149</v>
      </c>
      <c r="D124" s="54" t="s">
        <v>33</v>
      </c>
      <c r="E124" s="54" t="s">
        <v>42</v>
      </c>
      <c r="F124" s="14" t="s">
        <v>211</v>
      </c>
      <c r="G124" s="54" t="s">
        <v>71</v>
      </c>
      <c r="H124" s="19">
        <v>21101</v>
      </c>
      <c r="I124" s="27" t="s">
        <v>35</v>
      </c>
      <c r="J124" s="55" t="s">
        <v>250</v>
      </c>
      <c r="K124" s="55" t="s">
        <v>251</v>
      </c>
      <c r="L124" s="16"/>
      <c r="M124" s="17"/>
      <c r="N124" s="55" t="s">
        <v>37</v>
      </c>
      <c r="O124" s="55">
        <v>2</v>
      </c>
      <c r="P124" s="16">
        <f t="shared" si="27"/>
        <v>22.04</v>
      </c>
      <c r="Q124" s="16" t="s">
        <v>153</v>
      </c>
      <c r="R124" s="48">
        <v>44.08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48">
        <v>0</v>
      </c>
      <c r="Z124" s="49">
        <v>44.08</v>
      </c>
      <c r="AA124" s="37">
        <v>0</v>
      </c>
      <c r="AB124" s="37">
        <v>0</v>
      </c>
      <c r="AC124" s="37">
        <v>0</v>
      </c>
      <c r="AD124" s="37">
        <v>0</v>
      </c>
    </row>
    <row r="125" spans="1:30" ht="26.4" x14ac:dyDescent="0.3">
      <c r="A125" s="47" t="s">
        <v>31</v>
      </c>
      <c r="B125" s="53" t="s">
        <v>149</v>
      </c>
      <c r="C125" s="53" t="s">
        <v>149</v>
      </c>
      <c r="D125" s="54" t="s">
        <v>33</v>
      </c>
      <c r="E125" s="54" t="s">
        <v>42</v>
      </c>
      <c r="F125" s="14" t="s">
        <v>211</v>
      </c>
      <c r="G125" s="54" t="s">
        <v>71</v>
      </c>
      <c r="H125" s="19">
        <v>21101</v>
      </c>
      <c r="I125" s="27" t="s">
        <v>35</v>
      </c>
      <c r="J125" s="55" t="s">
        <v>252</v>
      </c>
      <c r="K125" s="55" t="s">
        <v>253</v>
      </c>
      <c r="L125" s="16"/>
      <c r="M125" s="17"/>
      <c r="N125" s="55" t="s">
        <v>254</v>
      </c>
      <c r="O125" s="55">
        <v>4</v>
      </c>
      <c r="P125" s="16">
        <f t="shared" si="27"/>
        <v>10.487500000000001</v>
      </c>
      <c r="Q125" s="16" t="s">
        <v>153</v>
      </c>
      <c r="R125" s="48">
        <v>41.95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48">
        <v>0</v>
      </c>
      <c r="Z125" s="49">
        <v>41.95</v>
      </c>
      <c r="AA125" s="37">
        <v>0</v>
      </c>
      <c r="AB125" s="37">
        <v>0</v>
      </c>
      <c r="AC125" s="37">
        <v>0</v>
      </c>
      <c r="AD125" s="37">
        <v>0</v>
      </c>
    </row>
    <row r="126" spans="1:30" ht="26.4" x14ac:dyDescent="0.3">
      <c r="A126" s="47" t="s">
        <v>31</v>
      </c>
      <c r="B126" s="53" t="s">
        <v>149</v>
      </c>
      <c r="C126" s="53" t="s">
        <v>149</v>
      </c>
      <c r="D126" s="54" t="s">
        <v>33</v>
      </c>
      <c r="E126" s="54" t="s">
        <v>42</v>
      </c>
      <c r="F126" s="14" t="s">
        <v>211</v>
      </c>
      <c r="G126" s="54" t="s">
        <v>71</v>
      </c>
      <c r="H126" s="19">
        <v>21101</v>
      </c>
      <c r="I126" s="27" t="s">
        <v>35</v>
      </c>
      <c r="J126" s="55" t="s">
        <v>255</v>
      </c>
      <c r="K126" s="55" t="s">
        <v>256</v>
      </c>
      <c r="L126" s="16"/>
      <c r="M126" s="17"/>
      <c r="N126" s="55" t="s">
        <v>37</v>
      </c>
      <c r="O126" s="55">
        <v>3</v>
      </c>
      <c r="P126" s="16">
        <f t="shared" si="27"/>
        <v>94.990000000000009</v>
      </c>
      <c r="Q126" s="16" t="s">
        <v>153</v>
      </c>
      <c r="R126" s="48">
        <v>284.97000000000003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48">
        <v>0</v>
      </c>
      <c r="Z126" s="49">
        <v>284.97000000000003</v>
      </c>
      <c r="AA126" s="37">
        <v>0</v>
      </c>
      <c r="AB126" s="37">
        <v>0</v>
      </c>
      <c r="AC126" s="37">
        <v>0</v>
      </c>
      <c r="AD126" s="37">
        <v>0</v>
      </c>
    </row>
    <row r="127" spans="1:30" ht="26.4" x14ac:dyDescent="0.3">
      <c r="A127" s="47" t="s">
        <v>31</v>
      </c>
      <c r="B127" s="53" t="s">
        <v>149</v>
      </c>
      <c r="C127" s="53" t="s">
        <v>149</v>
      </c>
      <c r="D127" s="54" t="s">
        <v>33</v>
      </c>
      <c r="E127" s="54" t="s">
        <v>42</v>
      </c>
      <c r="F127" s="14" t="s">
        <v>211</v>
      </c>
      <c r="G127" s="54" t="s">
        <v>71</v>
      </c>
      <c r="H127" s="19">
        <v>21101</v>
      </c>
      <c r="I127" s="27" t="s">
        <v>35</v>
      </c>
      <c r="J127" s="55" t="s">
        <v>159</v>
      </c>
      <c r="K127" s="55" t="s">
        <v>160</v>
      </c>
      <c r="L127" s="16"/>
      <c r="M127" s="17"/>
      <c r="N127" s="55" t="s">
        <v>37</v>
      </c>
      <c r="O127" s="55">
        <v>1</v>
      </c>
      <c r="P127" s="16">
        <f t="shared" si="27"/>
        <v>6</v>
      </c>
      <c r="Q127" s="16" t="s">
        <v>153</v>
      </c>
      <c r="R127" s="48">
        <v>6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48">
        <v>0</v>
      </c>
      <c r="Z127" s="49">
        <v>6</v>
      </c>
      <c r="AA127" s="37">
        <v>0</v>
      </c>
      <c r="AB127" s="37">
        <v>0</v>
      </c>
      <c r="AC127" s="37">
        <v>0</v>
      </c>
      <c r="AD127" s="37">
        <v>0</v>
      </c>
    </row>
    <row r="128" spans="1:30" ht="26.4" x14ac:dyDescent="0.3">
      <c r="A128" s="47" t="s">
        <v>31</v>
      </c>
      <c r="B128" s="53" t="s">
        <v>149</v>
      </c>
      <c r="C128" s="53" t="s">
        <v>149</v>
      </c>
      <c r="D128" s="54" t="s">
        <v>33</v>
      </c>
      <c r="E128" s="54" t="s">
        <v>42</v>
      </c>
      <c r="F128" s="14" t="s">
        <v>211</v>
      </c>
      <c r="G128" s="54" t="s">
        <v>71</v>
      </c>
      <c r="H128" s="19">
        <v>21101</v>
      </c>
      <c r="I128" s="27" t="s">
        <v>35</v>
      </c>
      <c r="J128" s="55" t="s">
        <v>257</v>
      </c>
      <c r="K128" s="55" t="s">
        <v>258</v>
      </c>
      <c r="L128" s="16"/>
      <c r="M128" s="17"/>
      <c r="N128" s="55" t="s">
        <v>37</v>
      </c>
      <c r="O128" s="55">
        <v>2</v>
      </c>
      <c r="P128" s="16">
        <f t="shared" si="27"/>
        <v>140.36000000000001</v>
      </c>
      <c r="Q128" s="16" t="s">
        <v>153</v>
      </c>
      <c r="R128" s="48">
        <v>280.72000000000003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48">
        <v>0</v>
      </c>
      <c r="Z128" s="49">
        <v>280.72000000000003</v>
      </c>
      <c r="AA128" s="37">
        <v>0</v>
      </c>
      <c r="AB128" s="37">
        <v>0</v>
      </c>
      <c r="AC128" s="37">
        <v>0</v>
      </c>
      <c r="AD128" s="37">
        <v>0</v>
      </c>
    </row>
    <row r="129" spans="1:30" ht="26.4" x14ac:dyDescent="0.3">
      <c r="A129" s="47" t="s">
        <v>31</v>
      </c>
      <c r="B129" s="53" t="s">
        <v>149</v>
      </c>
      <c r="C129" s="53" t="s">
        <v>149</v>
      </c>
      <c r="D129" s="54" t="s">
        <v>33</v>
      </c>
      <c r="E129" s="54" t="s">
        <v>42</v>
      </c>
      <c r="F129" s="14" t="s">
        <v>211</v>
      </c>
      <c r="G129" s="54" t="s">
        <v>71</v>
      </c>
      <c r="H129" s="19">
        <v>21101</v>
      </c>
      <c r="I129" s="27" t="s">
        <v>35</v>
      </c>
      <c r="J129" s="55" t="s">
        <v>259</v>
      </c>
      <c r="K129" s="55" t="s">
        <v>260</v>
      </c>
      <c r="L129" s="16"/>
      <c r="M129" s="17"/>
      <c r="N129" s="55" t="s">
        <v>37</v>
      </c>
      <c r="O129" s="55">
        <v>2</v>
      </c>
      <c r="P129" s="16">
        <f t="shared" si="27"/>
        <v>53.67</v>
      </c>
      <c r="Q129" s="16" t="s">
        <v>153</v>
      </c>
      <c r="R129" s="48">
        <v>107.34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48">
        <v>0</v>
      </c>
      <c r="Z129" s="49">
        <v>107.34</v>
      </c>
      <c r="AA129" s="37">
        <v>0</v>
      </c>
      <c r="AB129" s="37">
        <v>0</v>
      </c>
      <c r="AC129" s="37">
        <v>0</v>
      </c>
      <c r="AD129" s="37">
        <v>0</v>
      </c>
    </row>
    <row r="130" spans="1:30" ht="26.4" x14ac:dyDescent="0.3">
      <c r="A130" s="47" t="s">
        <v>31</v>
      </c>
      <c r="B130" s="53" t="s">
        <v>149</v>
      </c>
      <c r="C130" s="53" t="s">
        <v>149</v>
      </c>
      <c r="D130" s="54" t="s">
        <v>33</v>
      </c>
      <c r="E130" s="54" t="s">
        <v>42</v>
      </c>
      <c r="F130" s="14" t="s">
        <v>211</v>
      </c>
      <c r="G130" s="54" t="s">
        <v>71</v>
      </c>
      <c r="H130" s="19">
        <v>21101</v>
      </c>
      <c r="I130" s="27" t="s">
        <v>35</v>
      </c>
      <c r="J130" s="55" t="s">
        <v>190</v>
      </c>
      <c r="K130" s="55" t="s">
        <v>191</v>
      </c>
      <c r="L130" s="16"/>
      <c r="M130" s="17"/>
      <c r="N130" s="55" t="s">
        <v>37</v>
      </c>
      <c r="O130" s="55">
        <v>12</v>
      </c>
      <c r="P130" s="16">
        <f t="shared" si="27"/>
        <v>52.989166666666669</v>
      </c>
      <c r="Q130" s="16" t="s">
        <v>153</v>
      </c>
      <c r="R130" s="48">
        <v>635.87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48">
        <v>0</v>
      </c>
      <c r="Z130" s="49">
        <v>635.87</v>
      </c>
      <c r="AA130" s="37">
        <v>0</v>
      </c>
      <c r="AB130" s="37">
        <v>0</v>
      </c>
      <c r="AC130" s="37">
        <v>0</v>
      </c>
      <c r="AD130" s="37">
        <v>0</v>
      </c>
    </row>
    <row r="131" spans="1:30" ht="26.4" x14ac:dyDescent="0.3">
      <c r="A131" s="47" t="s">
        <v>31</v>
      </c>
      <c r="B131" s="53" t="s">
        <v>149</v>
      </c>
      <c r="C131" s="53" t="s">
        <v>149</v>
      </c>
      <c r="D131" s="54" t="s">
        <v>33</v>
      </c>
      <c r="E131" s="54" t="s">
        <v>42</v>
      </c>
      <c r="F131" s="14" t="s">
        <v>211</v>
      </c>
      <c r="G131" s="54" t="s">
        <v>71</v>
      </c>
      <c r="H131" s="19">
        <v>21101</v>
      </c>
      <c r="I131" s="27" t="s">
        <v>35</v>
      </c>
      <c r="J131" s="55" t="s">
        <v>261</v>
      </c>
      <c r="K131" s="55" t="s">
        <v>262</v>
      </c>
      <c r="L131" s="16"/>
      <c r="M131" s="17"/>
      <c r="N131" s="55" t="s">
        <v>168</v>
      </c>
      <c r="O131" s="55">
        <v>5</v>
      </c>
      <c r="P131" s="16">
        <f t="shared" si="27"/>
        <v>22.991999999999997</v>
      </c>
      <c r="Q131" s="16" t="s">
        <v>153</v>
      </c>
      <c r="R131" s="48">
        <v>114.96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48">
        <v>0</v>
      </c>
      <c r="Z131" s="49">
        <v>114.96</v>
      </c>
      <c r="AA131" s="37">
        <v>0</v>
      </c>
      <c r="AB131" s="37">
        <v>0</v>
      </c>
      <c r="AC131" s="37">
        <v>0</v>
      </c>
      <c r="AD131" s="37">
        <v>0</v>
      </c>
    </row>
    <row r="132" spans="1:30" ht="26.4" x14ac:dyDescent="0.3">
      <c r="A132" s="47" t="s">
        <v>31</v>
      </c>
      <c r="B132" s="53" t="s">
        <v>149</v>
      </c>
      <c r="C132" s="53" t="s">
        <v>149</v>
      </c>
      <c r="D132" s="54" t="s">
        <v>33</v>
      </c>
      <c r="E132" s="54" t="s">
        <v>42</v>
      </c>
      <c r="F132" s="14" t="s">
        <v>211</v>
      </c>
      <c r="G132" s="54" t="s">
        <v>71</v>
      </c>
      <c r="H132" s="19">
        <v>21101</v>
      </c>
      <c r="I132" s="27" t="s">
        <v>35</v>
      </c>
      <c r="J132" s="55" t="s">
        <v>263</v>
      </c>
      <c r="K132" s="55" t="s">
        <v>264</v>
      </c>
      <c r="L132" s="16"/>
      <c r="M132" s="17"/>
      <c r="N132" s="55" t="s">
        <v>37</v>
      </c>
      <c r="O132" s="55">
        <v>12</v>
      </c>
      <c r="P132" s="16">
        <f t="shared" si="27"/>
        <v>79.993333333333325</v>
      </c>
      <c r="Q132" s="16" t="s">
        <v>153</v>
      </c>
      <c r="R132" s="48">
        <v>959.92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48">
        <v>0</v>
      </c>
      <c r="Z132" s="49">
        <v>959.92</v>
      </c>
      <c r="AA132" s="37">
        <v>0</v>
      </c>
      <c r="AB132" s="37">
        <v>0</v>
      </c>
      <c r="AC132" s="37">
        <v>0</v>
      </c>
      <c r="AD132" s="37">
        <v>0</v>
      </c>
    </row>
    <row r="133" spans="1:30" ht="26.4" x14ac:dyDescent="0.3">
      <c r="A133" s="47" t="s">
        <v>31</v>
      </c>
      <c r="B133" s="53" t="s">
        <v>149</v>
      </c>
      <c r="C133" s="53" t="s">
        <v>149</v>
      </c>
      <c r="D133" s="54" t="s">
        <v>33</v>
      </c>
      <c r="E133" s="54" t="s">
        <v>42</v>
      </c>
      <c r="F133" s="14" t="s">
        <v>211</v>
      </c>
      <c r="G133" s="54" t="s">
        <v>71</v>
      </c>
      <c r="H133" s="19">
        <v>21101</v>
      </c>
      <c r="I133" s="27" t="s">
        <v>35</v>
      </c>
      <c r="J133" s="55" t="s">
        <v>265</v>
      </c>
      <c r="K133" s="55" t="s">
        <v>266</v>
      </c>
      <c r="L133" s="16"/>
      <c r="M133" s="17"/>
      <c r="N133" s="55" t="s">
        <v>37</v>
      </c>
      <c r="O133" s="55">
        <v>4</v>
      </c>
      <c r="P133" s="16">
        <f t="shared" si="27"/>
        <v>30.995000000000001</v>
      </c>
      <c r="Q133" s="16" t="s">
        <v>153</v>
      </c>
      <c r="R133" s="48">
        <v>123.98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48">
        <v>0</v>
      </c>
      <c r="Z133" s="49">
        <v>123.98</v>
      </c>
      <c r="AA133" s="37">
        <v>0</v>
      </c>
      <c r="AB133" s="37">
        <v>0</v>
      </c>
      <c r="AC133" s="37">
        <v>0</v>
      </c>
      <c r="AD133" s="37">
        <v>0</v>
      </c>
    </row>
    <row r="134" spans="1:30" ht="26.4" x14ac:dyDescent="0.3">
      <c r="A134" s="47" t="s">
        <v>31</v>
      </c>
      <c r="B134" s="53" t="s">
        <v>149</v>
      </c>
      <c r="C134" s="53" t="s">
        <v>149</v>
      </c>
      <c r="D134" s="54" t="s">
        <v>33</v>
      </c>
      <c r="E134" s="54" t="s">
        <v>42</v>
      </c>
      <c r="F134" s="14" t="s">
        <v>211</v>
      </c>
      <c r="G134" s="54" t="s">
        <v>71</v>
      </c>
      <c r="H134" s="19">
        <v>21101</v>
      </c>
      <c r="I134" s="27" t="s">
        <v>35</v>
      </c>
      <c r="J134" s="55" t="s">
        <v>187</v>
      </c>
      <c r="K134" s="55" t="s">
        <v>188</v>
      </c>
      <c r="L134" s="16"/>
      <c r="M134" s="17"/>
      <c r="N134" s="55" t="s">
        <v>37</v>
      </c>
      <c r="O134" s="55">
        <v>18</v>
      </c>
      <c r="P134" s="16">
        <f t="shared" si="27"/>
        <v>4.721111111111111</v>
      </c>
      <c r="Q134" s="16" t="s">
        <v>153</v>
      </c>
      <c r="R134" s="48">
        <v>84.98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48">
        <v>0</v>
      </c>
      <c r="Z134" s="49">
        <v>84.98</v>
      </c>
      <c r="AA134" s="37">
        <v>0</v>
      </c>
      <c r="AB134" s="37">
        <v>0</v>
      </c>
      <c r="AC134" s="37">
        <v>0</v>
      </c>
      <c r="AD134" s="37">
        <v>0</v>
      </c>
    </row>
    <row r="135" spans="1:30" ht="26.4" x14ac:dyDescent="0.3">
      <c r="A135" s="47" t="s">
        <v>31</v>
      </c>
      <c r="B135" s="53" t="s">
        <v>149</v>
      </c>
      <c r="C135" s="53" t="s">
        <v>149</v>
      </c>
      <c r="D135" s="54" t="s">
        <v>33</v>
      </c>
      <c r="E135" s="54" t="s">
        <v>42</v>
      </c>
      <c r="F135" s="14" t="s">
        <v>211</v>
      </c>
      <c r="G135" s="54" t="s">
        <v>71</v>
      </c>
      <c r="H135" s="19">
        <v>21101</v>
      </c>
      <c r="I135" s="27" t="s">
        <v>35</v>
      </c>
      <c r="J135" s="55" t="s">
        <v>267</v>
      </c>
      <c r="K135" s="55" t="s">
        <v>268</v>
      </c>
      <c r="L135" s="16"/>
      <c r="M135" s="17"/>
      <c r="N135" s="55" t="s">
        <v>37</v>
      </c>
      <c r="O135" s="55">
        <v>5</v>
      </c>
      <c r="P135" s="16">
        <f t="shared" si="27"/>
        <v>33</v>
      </c>
      <c r="Q135" s="16" t="s">
        <v>153</v>
      </c>
      <c r="R135" s="48">
        <v>165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48">
        <v>0</v>
      </c>
      <c r="Z135" s="49">
        <v>165</v>
      </c>
      <c r="AA135" s="37">
        <v>0</v>
      </c>
      <c r="AB135" s="37">
        <v>0</v>
      </c>
      <c r="AC135" s="37">
        <v>0</v>
      </c>
      <c r="AD135" s="37">
        <v>0</v>
      </c>
    </row>
    <row r="136" spans="1:30" ht="26.4" x14ac:dyDescent="0.3">
      <c r="A136" s="47" t="s">
        <v>31</v>
      </c>
      <c r="B136" s="53" t="s">
        <v>149</v>
      </c>
      <c r="C136" s="53" t="s">
        <v>149</v>
      </c>
      <c r="D136" s="54" t="s">
        <v>33</v>
      </c>
      <c r="E136" s="54" t="s">
        <v>42</v>
      </c>
      <c r="F136" s="14" t="s">
        <v>211</v>
      </c>
      <c r="G136" s="54" t="s">
        <v>71</v>
      </c>
      <c r="H136" s="19">
        <v>21101</v>
      </c>
      <c r="I136" s="27" t="s">
        <v>35</v>
      </c>
      <c r="J136" s="55" t="s">
        <v>269</v>
      </c>
      <c r="K136" s="55" t="s">
        <v>270</v>
      </c>
      <c r="L136" s="16"/>
      <c r="M136" s="17"/>
      <c r="N136" s="55" t="s">
        <v>37</v>
      </c>
      <c r="O136" s="55">
        <v>50</v>
      </c>
      <c r="P136" s="16">
        <f t="shared" si="27"/>
        <v>4.3929999999999998</v>
      </c>
      <c r="Q136" s="16" t="s">
        <v>153</v>
      </c>
      <c r="R136" s="48">
        <v>219.65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48">
        <v>0</v>
      </c>
      <c r="Z136" s="49">
        <v>219.65</v>
      </c>
      <c r="AA136" s="37">
        <v>0</v>
      </c>
      <c r="AB136" s="37">
        <v>0</v>
      </c>
      <c r="AC136" s="37">
        <v>0</v>
      </c>
      <c r="AD136" s="37">
        <v>0</v>
      </c>
    </row>
    <row r="137" spans="1:30" ht="26.4" x14ac:dyDescent="0.3">
      <c r="A137" s="47" t="s">
        <v>31</v>
      </c>
      <c r="B137" s="53" t="s">
        <v>149</v>
      </c>
      <c r="C137" s="53" t="s">
        <v>149</v>
      </c>
      <c r="D137" s="54" t="s">
        <v>33</v>
      </c>
      <c r="E137" s="54" t="s">
        <v>42</v>
      </c>
      <c r="F137" s="14" t="s">
        <v>211</v>
      </c>
      <c r="G137" s="54" t="s">
        <v>71</v>
      </c>
      <c r="H137" s="19">
        <v>21601</v>
      </c>
      <c r="I137" s="27" t="s">
        <v>212</v>
      </c>
      <c r="J137" s="55" t="s">
        <v>222</v>
      </c>
      <c r="K137" s="55" t="s">
        <v>223</v>
      </c>
      <c r="L137" s="16"/>
      <c r="M137" s="17"/>
      <c r="N137" s="55" t="s">
        <v>37</v>
      </c>
      <c r="O137" s="55">
        <v>10</v>
      </c>
      <c r="P137" s="16">
        <f t="shared" si="27"/>
        <v>44.054000000000002</v>
      </c>
      <c r="Q137" s="16" t="s">
        <v>153</v>
      </c>
      <c r="R137" s="48">
        <v>440.54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48">
        <v>0</v>
      </c>
      <c r="Z137" s="49">
        <v>440.54</v>
      </c>
      <c r="AA137" s="37">
        <v>0</v>
      </c>
      <c r="AB137" s="37">
        <v>0</v>
      </c>
      <c r="AC137" s="37">
        <v>0</v>
      </c>
      <c r="AD137" s="37">
        <v>0</v>
      </c>
    </row>
    <row r="138" spans="1:30" ht="52.8" x14ac:dyDescent="0.3">
      <c r="A138" s="47" t="s">
        <v>31</v>
      </c>
      <c r="B138" s="53" t="s">
        <v>149</v>
      </c>
      <c r="C138" s="53" t="s">
        <v>149</v>
      </c>
      <c r="D138" s="54" t="s">
        <v>33</v>
      </c>
      <c r="E138" s="54" t="s">
        <v>42</v>
      </c>
      <c r="F138" s="14" t="s">
        <v>211</v>
      </c>
      <c r="G138" s="54" t="s">
        <v>71</v>
      </c>
      <c r="H138" s="19">
        <v>26102</v>
      </c>
      <c r="I138" s="27" t="s">
        <v>79</v>
      </c>
      <c r="J138" s="55" t="s">
        <v>55</v>
      </c>
      <c r="K138" s="55" t="s">
        <v>56</v>
      </c>
      <c r="L138" s="16"/>
      <c r="M138" s="17"/>
      <c r="N138" s="55" t="s">
        <v>37</v>
      </c>
      <c r="O138" s="55">
        <v>200</v>
      </c>
      <c r="P138" s="16">
        <f t="shared" ref="P138:P164" si="28">Z138/O138</f>
        <v>100</v>
      </c>
      <c r="Q138" s="16" t="s">
        <v>153</v>
      </c>
      <c r="R138" s="48">
        <v>20000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48">
        <v>0</v>
      </c>
      <c r="Z138" s="49">
        <v>20000</v>
      </c>
      <c r="AA138" s="37">
        <v>0</v>
      </c>
      <c r="AB138" s="37">
        <v>0</v>
      </c>
      <c r="AC138" s="37">
        <v>0</v>
      </c>
      <c r="AD138" s="37">
        <v>0</v>
      </c>
    </row>
    <row r="139" spans="1:30" ht="26.4" x14ac:dyDescent="0.3">
      <c r="A139" s="47" t="s">
        <v>31</v>
      </c>
      <c r="B139" s="53" t="s">
        <v>149</v>
      </c>
      <c r="C139" s="53" t="s">
        <v>149</v>
      </c>
      <c r="D139" s="54" t="s">
        <v>33</v>
      </c>
      <c r="E139" s="54" t="s">
        <v>42</v>
      </c>
      <c r="F139" s="14" t="s">
        <v>211</v>
      </c>
      <c r="G139" s="54" t="s">
        <v>71</v>
      </c>
      <c r="H139" s="19">
        <v>29401</v>
      </c>
      <c r="I139" s="27" t="s">
        <v>72</v>
      </c>
      <c r="J139" s="55" t="s">
        <v>271</v>
      </c>
      <c r="K139" s="55" t="s">
        <v>272</v>
      </c>
      <c r="L139" s="16"/>
      <c r="M139" s="17"/>
      <c r="N139" s="55" t="s">
        <v>37</v>
      </c>
      <c r="O139" s="55">
        <v>2</v>
      </c>
      <c r="P139" s="16">
        <f t="shared" si="28"/>
        <v>133.97999999999999</v>
      </c>
      <c r="Q139" s="16" t="s">
        <v>153</v>
      </c>
      <c r="R139" s="48">
        <v>267.95999999999998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48">
        <v>0</v>
      </c>
      <c r="Z139" s="49">
        <v>267.95999999999998</v>
      </c>
      <c r="AA139" s="37">
        <v>0</v>
      </c>
      <c r="AB139" s="37">
        <v>0</v>
      </c>
      <c r="AC139" s="37">
        <v>0</v>
      </c>
      <c r="AD139" s="37">
        <v>0</v>
      </c>
    </row>
    <row r="140" spans="1:30" ht="26.4" x14ac:dyDescent="0.3">
      <c r="A140" s="47" t="s">
        <v>31</v>
      </c>
      <c r="B140" s="53" t="s">
        <v>149</v>
      </c>
      <c r="C140" s="53" t="s">
        <v>149</v>
      </c>
      <c r="D140" s="54" t="s">
        <v>33</v>
      </c>
      <c r="E140" s="54" t="s">
        <v>42</v>
      </c>
      <c r="F140" s="14" t="s">
        <v>211</v>
      </c>
      <c r="G140" s="54" t="s">
        <v>71</v>
      </c>
      <c r="H140" s="19">
        <v>29401</v>
      </c>
      <c r="I140" s="27" t="s">
        <v>72</v>
      </c>
      <c r="J140" s="55" t="s">
        <v>273</v>
      </c>
      <c r="K140" s="55" t="s">
        <v>274</v>
      </c>
      <c r="L140" s="16"/>
      <c r="M140" s="17"/>
      <c r="N140" s="55" t="s">
        <v>37</v>
      </c>
      <c r="O140" s="55">
        <v>1</v>
      </c>
      <c r="P140" s="16">
        <f t="shared" si="28"/>
        <v>156.97999999999999</v>
      </c>
      <c r="Q140" s="16" t="s">
        <v>153</v>
      </c>
      <c r="R140" s="48">
        <v>156.97999999999999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48">
        <v>0</v>
      </c>
      <c r="Z140" s="49">
        <v>156.97999999999999</v>
      </c>
      <c r="AA140" s="37">
        <v>0</v>
      </c>
      <c r="AB140" s="37">
        <v>0</v>
      </c>
      <c r="AC140" s="37">
        <v>0</v>
      </c>
      <c r="AD140" s="37">
        <v>0</v>
      </c>
    </row>
    <row r="141" spans="1:30" ht="26.4" x14ac:dyDescent="0.3">
      <c r="A141" s="47" t="s">
        <v>31</v>
      </c>
      <c r="B141" s="53" t="s">
        <v>149</v>
      </c>
      <c r="C141" s="53" t="s">
        <v>149</v>
      </c>
      <c r="D141" s="54" t="s">
        <v>33</v>
      </c>
      <c r="E141" s="54" t="s">
        <v>42</v>
      </c>
      <c r="F141" s="14" t="s">
        <v>275</v>
      </c>
      <c r="G141" s="54" t="s">
        <v>126</v>
      </c>
      <c r="H141" s="19">
        <v>21601</v>
      </c>
      <c r="I141" s="27" t="s">
        <v>212</v>
      </c>
      <c r="J141" s="55" t="s">
        <v>234</v>
      </c>
      <c r="K141" s="55" t="s">
        <v>235</v>
      </c>
      <c r="L141" s="16"/>
      <c r="M141" s="17"/>
      <c r="N141" s="55" t="s">
        <v>37</v>
      </c>
      <c r="O141" s="55">
        <v>70</v>
      </c>
      <c r="P141" s="16">
        <f t="shared" si="28"/>
        <v>84</v>
      </c>
      <c r="Q141" s="16" t="s">
        <v>153</v>
      </c>
      <c r="R141" s="48">
        <v>5880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48">
        <v>0</v>
      </c>
      <c r="Z141" s="49">
        <v>5880</v>
      </c>
      <c r="AA141" s="37">
        <v>0</v>
      </c>
      <c r="AB141" s="37">
        <v>0</v>
      </c>
      <c r="AC141" s="37">
        <v>0</v>
      </c>
      <c r="AD141" s="37">
        <v>0</v>
      </c>
    </row>
    <row r="142" spans="1:30" ht="26.4" x14ac:dyDescent="0.3">
      <c r="A142" s="47" t="s">
        <v>31</v>
      </c>
      <c r="B142" s="53" t="s">
        <v>149</v>
      </c>
      <c r="C142" s="53" t="s">
        <v>149</v>
      </c>
      <c r="D142" s="54" t="s">
        <v>33</v>
      </c>
      <c r="E142" s="54" t="s">
        <v>42</v>
      </c>
      <c r="F142" s="14" t="s">
        <v>275</v>
      </c>
      <c r="G142" s="54" t="s">
        <v>126</v>
      </c>
      <c r="H142" s="19">
        <v>21601</v>
      </c>
      <c r="I142" s="27" t="s">
        <v>212</v>
      </c>
      <c r="J142" s="55" t="s">
        <v>276</v>
      </c>
      <c r="K142" s="55" t="s">
        <v>277</v>
      </c>
      <c r="L142" s="16"/>
      <c r="M142" s="17"/>
      <c r="N142" s="55" t="s">
        <v>37</v>
      </c>
      <c r="O142" s="55">
        <v>10</v>
      </c>
      <c r="P142" s="16">
        <f t="shared" si="28"/>
        <v>72.5</v>
      </c>
      <c r="Q142" s="16" t="s">
        <v>153</v>
      </c>
      <c r="R142" s="48">
        <v>725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48">
        <v>0</v>
      </c>
      <c r="Z142" s="49">
        <v>725</v>
      </c>
      <c r="AA142" s="37">
        <v>0</v>
      </c>
      <c r="AB142" s="37">
        <v>0</v>
      </c>
      <c r="AC142" s="37">
        <v>0</v>
      </c>
      <c r="AD142" s="37">
        <v>0</v>
      </c>
    </row>
    <row r="143" spans="1:30" ht="26.4" x14ac:dyDescent="0.3">
      <c r="A143" s="47" t="s">
        <v>31</v>
      </c>
      <c r="B143" s="53" t="s">
        <v>149</v>
      </c>
      <c r="C143" s="53" t="s">
        <v>149</v>
      </c>
      <c r="D143" s="54" t="s">
        <v>33</v>
      </c>
      <c r="E143" s="54" t="s">
        <v>42</v>
      </c>
      <c r="F143" s="14" t="s">
        <v>275</v>
      </c>
      <c r="G143" s="54" t="s">
        <v>126</v>
      </c>
      <c r="H143" s="19">
        <v>21601</v>
      </c>
      <c r="I143" s="27" t="s">
        <v>212</v>
      </c>
      <c r="J143" s="55" t="s">
        <v>222</v>
      </c>
      <c r="K143" s="55" t="s">
        <v>223</v>
      </c>
      <c r="L143" s="16"/>
      <c r="M143" s="17"/>
      <c r="N143" s="55" t="s">
        <v>37</v>
      </c>
      <c r="O143" s="55">
        <v>10</v>
      </c>
      <c r="P143" s="16">
        <f t="shared" si="28"/>
        <v>44</v>
      </c>
      <c r="Q143" s="16" t="s">
        <v>153</v>
      </c>
      <c r="R143" s="48">
        <v>440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48">
        <v>0</v>
      </c>
      <c r="Z143" s="49">
        <v>440</v>
      </c>
      <c r="AA143" s="37">
        <v>0</v>
      </c>
      <c r="AB143" s="37">
        <v>0</v>
      </c>
      <c r="AC143" s="37">
        <v>0</v>
      </c>
      <c r="AD143" s="37">
        <v>0</v>
      </c>
    </row>
    <row r="144" spans="1:30" ht="26.4" x14ac:dyDescent="0.3">
      <c r="A144" s="47" t="s">
        <v>31</v>
      </c>
      <c r="B144" s="53" t="s">
        <v>149</v>
      </c>
      <c r="C144" s="53" t="s">
        <v>149</v>
      </c>
      <c r="D144" s="54" t="s">
        <v>33</v>
      </c>
      <c r="E144" s="54" t="s">
        <v>42</v>
      </c>
      <c r="F144" s="14" t="s">
        <v>275</v>
      </c>
      <c r="G144" s="54" t="s">
        <v>126</v>
      </c>
      <c r="H144" s="19">
        <v>21601</v>
      </c>
      <c r="I144" s="27" t="s">
        <v>212</v>
      </c>
      <c r="J144" s="55" t="s">
        <v>278</v>
      </c>
      <c r="K144" s="55" t="s">
        <v>279</v>
      </c>
      <c r="L144" s="16"/>
      <c r="M144" s="17"/>
      <c r="N144" s="55" t="s">
        <v>37</v>
      </c>
      <c r="O144" s="55">
        <v>10</v>
      </c>
      <c r="P144" s="16">
        <f t="shared" si="28"/>
        <v>19</v>
      </c>
      <c r="Q144" s="16" t="s">
        <v>153</v>
      </c>
      <c r="R144" s="48">
        <v>190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48">
        <v>0</v>
      </c>
      <c r="Z144" s="49">
        <v>190</v>
      </c>
      <c r="AA144" s="37">
        <v>0</v>
      </c>
      <c r="AB144" s="37">
        <v>0</v>
      </c>
      <c r="AC144" s="37">
        <v>0</v>
      </c>
      <c r="AD144" s="37">
        <v>0</v>
      </c>
    </row>
    <row r="145" spans="1:30" ht="26.4" x14ac:dyDescent="0.3">
      <c r="A145" s="47" t="s">
        <v>31</v>
      </c>
      <c r="B145" s="53" t="s">
        <v>149</v>
      </c>
      <c r="C145" s="53" t="s">
        <v>149</v>
      </c>
      <c r="D145" s="54" t="s">
        <v>33</v>
      </c>
      <c r="E145" s="54" t="s">
        <v>42</v>
      </c>
      <c r="F145" s="14" t="s">
        <v>275</v>
      </c>
      <c r="G145" s="54" t="s">
        <v>126</v>
      </c>
      <c r="H145" s="19">
        <v>21601</v>
      </c>
      <c r="I145" s="27" t="s">
        <v>212</v>
      </c>
      <c r="J145" s="55" t="s">
        <v>280</v>
      </c>
      <c r="K145" s="55" t="s">
        <v>281</v>
      </c>
      <c r="L145" s="16"/>
      <c r="M145" s="17"/>
      <c r="N145" s="55" t="s">
        <v>37</v>
      </c>
      <c r="O145" s="55">
        <v>5</v>
      </c>
      <c r="P145" s="16">
        <f t="shared" si="28"/>
        <v>17.55</v>
      </c>
      <c r="Q145" s="16" t="s">
        <v>153</v>
      </c>
      <c r="R145" s="48">
        <v>87.75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48">
        <v>0</v>
      </c>
      <c r="Z145" s="49">
        <v>87.75</v>
      </c>
      <c r="AA145" s="37">
        <v>0</v>
      </c>
      <c r="AB145" s="37">
        <v>0</v>
      </c>
      <c r="AC145" s="37">
        <v>0</v>
      </c>
      <c r="AD145" s="37">
        <v>0</v>
      </c>
    </row>
    <row r="146" spans="1:30" ht="26.4" x14ac:dyDescent="0.3">
      <c r="A146" s="47" t="s">
        <v>31</v>
      </c>
      <c r="B146" s="53" t="s">
        <v>149</v>
      </c>
      <c r="C146" s="53" t="s">
        <v>149</v>
      </c>
      <c r="D146" s="54" t="s">
        <v>33</v>
      </c>
      <c r="E146" s="54" t="s">
        <v>42</v>
      </c>
      <c r="F146" s="14" t="s">
        <v>275</v>
      </c>
      <c r="G146" s="54" t="s">
        <v>126</v>
      </c>
      <c r="H146" s="19">
        <v>21601</v>
      </c>
      <c r="I146" s="27" t="s">
        <v>212</v>
      </c>
      <c r="J146" s="55" t="s">
        <v>282</v>
      </c>
      <c r="K146" s="55" t="s">
        <v>283</v>
      </c>
      <c r="L146" s="16"/>
      <c r="M146" s="17"/>
      <c r="N146" s="55" t="s">
        <v>37</v>
      </c>
      <c r="O146" s="55">
        <v>20</v>
      </c>
      <c r="P146" s="16">
        <f t="shared" si="28"/>
        <v>14</v>
      </c>
      <c r="Q146" s="16" t="s">
        <v>153</v>
      </c>
      <c r="R146" s="48">
        <v>280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48">
        <v>0</v>
      </c>
      <c r="Z146" s="49">
        <v>280</v>
      </c>
      <c r="AA146" s="37">
        <v>0</v>
      </c>
      <c r="AB146" s="37">
        <v>0</v>
      </c>
      <c r="AC146" s="37">
        <v>0</v>
      </c>
      <c r="AD146" s="37">
        <v>0</v>
      </c>
    </row>
    <row r="147" spans="1:30" ht="26.4" x14ac:dyDescent="0.3">
      <c r="A147" s="47" t="s">
        <v>31</v>
      </c>
      <c r="B147" s="53" t="s">
        <v>149</v>
      </c>
      <c r="C147" s="53" t="s">
        <v>149</v>
      </c>
      <c r="D147" s="54" t="s">
        <v>33</v>
      </c>
      <c r="E147" s="54" t="s">
        <v>42</v>
      </c>
      <c r="F147" s="14" t="s">
        <v>275</v>
      </c>
      <c r="G147" s="54" t="s">
        <v>126</v>
      </c>
      <c r="H147" s="19">
        <v>21601</v>
      </c>
      <c r="I147" s="27" t="s">
        <v>212</v>
      </c>
      <c r="J147" s="55" t="s">
        <v>284</v>
      </c>
      <c r="K147" s="55" t="s">
        <v>285</v>
      </c>
      <c r="L147" s="16"/>
      <c r="M147" s="17"/>
      <c r="N147" s="55" t="s">
        <v>37</v>
      </c>
      <c r="O147" s="55">
        <v>34</v>
      </c>
      <c r="P147" s="16">
        <f t="shared" si="28"/>
        <v>49.90323529411765</v>
      </c>
      <c r="Q147" s="16" t="s">
        <v>153</v>
      </c>
      <c r="R147" s="48">
        <v>1696.71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48">
        <v>0</v>
      </c>
      <c r="Z147" s="49">
        <v>1696.71</v>
      </c>
      <c r="AA147" s="37">
        <v>0</v>
      </c>
      <c r="AB147" s="37">
        <v>0</v>
      </c>
      <c r="AC147" s="37">
        <v>0</v>
      </c>
      <c r="AD147" s="37">
        <v>0</v>
      </c>
    </row>
    <row r="148" spans="1:30" ht="26.4" x14ac:dyDescent="0.3">
      <c r="A148" s="47" t="s">
        <v>31</v>
      </c>
      <c r="B148" s="53" t="s">
        <v>149</v>
      </c>
      <c r="C148" s="53" t="s">
        <v>149</v>
      </c>
      <c r="D148" s="54" t="s">
        <v>33</v>
      </c>
      <c r="E148" s="54" t="s">
        <v>42</v>
      </c>
      <c r="F148" s="14" t="s">
        <v>275</v>
      </c>
      <c r="G148" s="54" t="s">
        <v>126</v>
      </c>
      <c r="H148" s="19">
        <v>25401</v>
      </c>
      <c r="I148" s="27" t="s">
        <v>154</v>
      </c>
      <c r="J148" s="55" t="s">
        <v>246</v>
      </c>
      <c r="K148" s="55" t="s">
        <v>247</v>
      </c>
      <c r="L148" s="16"/>
      <c r="M148" s="17"/>
      <c r="N148" s="55" t="s">
        <v>37</v>
      </c>
      <c r="O148" s="55">
        <v>81</v>
      </c>
      <c r="P148" s="16">
        <f t="shared" si="28"/>
        <v>138.89901234567901</v>
      </c>
      <c r="Q148" s="16" t="s">
        <v>153</v>
      </c>
      <c r="R148" s="48">
        <v>11250.82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48">
        <v>0</v>
      </c>
      <c r="Z148" s="49">
        <v>11250.82</v>
      </c>
      <c r="AA148" s="37">
        <v>0</v>
      </c>
      <c r="AB148" s="37">
        <v>0</v>
      </c>
      <c r="AC148" s="37">
        <v>0</v>
      </c>
      <c r="AD148" s="37">
        <v>0</v>
      </c>
    </row>
    <row r="149" spans="1:30" ht="26.4" x14ac:dyDescent="0.3">
      <c r="A149" s="47" t="s">
        <v>31</v>
      </c>
      <c r="B149" s="53" t="s">
        <v>149</v>
      </c>
      <c r="C149" s="53" t="s">
        <v>149</v>
      </c>
      <c r="D149" s="54" t="s">
        <v>33</v>
      </c>
      <c r="E149" s="54" t="s">
        <v>42</v>
      </c>
      <c r="F149" s="14" t="s">
        <v>275</v>
      </c>
      <c r="G149" s="54" t="s">
        <v>126</v>
      </c>
      <c r="H149" s="19">
        <v>25401</v>
      </c>
      <c r="I149" s="27" t="s">
        <v>154</v>
      </c>
      <c r="J149" s="55" t="s">
        <v>155</v>
      </c>
      <c r="K149" s="55" t="s">
        <v>156</v>
      </c>
      <c r="L149" s="16"/>
      <c r="M149" s="17"/>
      <c r="N149" s="55" t="s">
        <v>37</v>
      </c>
      <c r="O149" s="55">
        <v>212</v>
      </c>
      <c r="P149" s="16">
        <f t="shared" si="28"/>
        <v>6.0244339622641512</v>
      </c>
      <c r="Q149" s="16" t="s">
        <v>153</v>
      </c>
      <c r="R149" s="48">
        <v>1277.18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48">
        <v>0</v>
      </c>
      <c r="Z149" s="49">
        <v>1277.18</v>
      </c>
      <c r="AA149" s="37">
        <v>0</v>
      </c>
      <c r="AB149" s="37">
        <v>0</v>
      </c>
      <c r="AC149" s="37">
        <v>0</v>
      </c>
      <c r="AD149" s="37">
        <v>0</v>
      </c>
    </row>
    <row r="150" spans="1:30" ht="26.4" x14ac:dyDescent="0.3">
      <c r="A150" s="47" t="s">
        <v>31</v>
      </c>
      <c r="B150" s="53" t="s">
        <v>149</v>
      </c>
      <c r="C150" s="53" t="s">
        <v>149</v>
      </c>
      <c r="D150" s="54" t="s">
        <v>33</v>
      </c>
      <c r="E150" s="54" t="s">
        <v>41</v>
      </c>
      <c r="F150" s="14" t="s">
        <v>33</v>
      </c>
      <c r="G150" s="54" t="s">
        <v>150</v>
      </c>
      <c r="H150" s="19">
        <v>51101</v>
      </c>
      <c r="I150" s="27" t="s">
        <v>286</v>
      </c>
      <c r="J150" s="55" t="s">
        <v>287</v>
      </c>
      <c r="K150" s="55" t="s">
        <v>288</v>
      </c>
      <c r="L150" s="16"/>
      <c r="M150" s="17"/>
      <c r="N150" s="55" t="s">
        <v>37</v>
      </c>
      <c r="O150" s="55">
        <v>1</v>
      </c>
      <c r="P150" s="16">
        <f t="shared" si="28"/>
        <v>92160</v>
      </c>
      <c r="Q150" s="16" t="s">
        <v>153</v>
      </c>
      <c r="R150" s="48">
        <v>92160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48">
        <v>0</v>
      </c>
      <c r="Z150" s="49">
        <v>92160</v>
      </c>
      <c r="AA150" s="37">
        <v>0</v>
      </c>
      <c r="AB150" s="37">
        <v>0</v>
      </c>
      <c r="AC150" s="37">
        <v>0</v>
      </c>
      <c r="AD150" s="37">
        <v>0</v>
      </c>
    </row>
    <row r="151" spans="1:30" ht="26.4" x14ac:dyDescent="0.3">
      <c r="A151" s="47" t="s">
        <v>31</v>
      </c>
      <c r="B151" s="53" t="s">
        <v>149</v>
      </c>
      <c r="C151" s="53" t="s">
        <v>149</v>
      </c>
      <c r="D151" s="54" t="s">
        <v>33</v>
      </c>
      <c r="E151" s="54" t="s">
        <v>41</v>
      </c>
      <c r="F151" s="14" t="s">
        <v>33</v>
      </c>
      <c r="G151" s="54" t="s">
        <v>150</v>
      </c>
      <c r="H151" s="19">
        <v>51901</v>
      </c>
      <c r="I151" s="27" t="s">
        <v>289</v>
      </c>
      <c r="J151" s="55" t="s">
        <v>290</v>
      </c>
      <c r="K151" s="55" t="s">
        <v>291</v>
      </c>
      <c r="L151" s="16"/>
      <c r="M151" s="17"/>
      <c r="N151" s="55" t="s">
        <v>37</v>
      </c>
      <c r="O151" s="55">
        <v>1</v>
      </c>
      <c r="P151" s="16">
        <f t="shared" si="28"/>
        <v>16400</v>
      </c>
      <c r="Q151" s="16" t="s">
        <v>153</v>
      </c>
      <c r="R151" s="48">
        <v>16400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48">
        <v>0</v>
      </c>
      <c r="Z151" s="49">
        <v>16400</v>
      </c>
      <c r="AA151" s="37">
        <v>0</v>
      </c>
      <c r="AB151" s="37">
        <v>0</v>
      </c>
      <c r="AC151" s="37">
        <v>0</v>
      </c>
      <c r="AD151" s="37">
        <v>0</v>
      </c>
    </row>
    <row r="152" spans="1:30" ht="26.4" x14ac:dyDescent="0.3">
      <c r="A152" s="47" t="s">
        <v>31</v>
      </c>
      <c r="B152" s="53" t="s">
        <v>149</v>
      </c>
      <c r="C152" s="53" t="s">
        <v>149</v>
      </c>
      <c r="D152" s="54" t="s">
        <v>33</v>
      </c>
      <c r="E152" s="54" t="s">
        <v>41</v>
      </c>
      <c r="F152" s="14" t="s">
        <v>33</v>
      </c>
      <c r="G152" s="54" t="s">
        <v>158</v>
      </c>
      <c r="H152" s="19">
        <v>33602</v>
      </c>
      <c r="I152" s="27" t="s">
        <v>65</v>
      </c>
      <c r="J152" s="17"/>
      <c r="K152" s="55" t="s">
        <v>292</v>
      </c>
      <c r="L152" s="16"/>
      <c r="M152" s="17" t="s">
        <v>293</v>
      </c>
      <c r="N152" s="55" t="s">
        <v>58</v>
      </c>
      <c r="O152" s="57">
        <v>1</v>
      </c>
      <c r="P152" s="55">
        <v>2760.51</v>
      </c>
      <c r="Q152" s="16" t="s">
        <v>153</v>
      </c>
      <c r="R152" s="48">
        <v>2760.51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48">
        <v>0</v>
      </c>
      <c r="Z152" s="49">
        <v>2760.51</v>
      </c>
      <c r="AA152" s="37">
        <v>0</v>
      </c>
      <c r="AB152" s="37">
        <v>0</v>
      </c>
      <c r="AC152" s="37">
        <v>0</v>
      </c>
      <c r="AD152" s="37">
        <v>0</v>
      </c>
    </row>
    <row r="153" spans="1:30" ht="26.4" x14ac:dyDescent="0.3">
      <c r="A153" s="47" t="s">
        <v>31</v>
      </c>
      <c r="B153" s="53" t="s">
        <v>149</v>
      </c>
      <c r="C153" s="53" t="s">
        <v>149</v>
      </c>
      <c r="D153" s="54" t="s">
        <v>33</v>
      </c>
      <c r="E153" s="54" t="s">
        <v>41</v>
      </c>
      <c r="F153" s="14" t="s">
        <v>33</v>
      </c>
      <c r="G153" s="54" t="s">
        <v>294</v>
      </c>
      <c r="H153" s="19">
        <v>33801</v>
      </c>
      <c r="I153" s="27" t="s">
        <v>66</v>
      </c>
      <c r="J153" s="17"/>
      <c r="K153" s="55" t="s">
        <v>295</v>
      </c>
      <c r="L153" s="16"/>
      <c r="M153" s="17" t="s">
        <v>293</v>
      </c>
      <c r="N153" s="55" t="s">
        <v>58</v>
      </c>
      <c r="O153" s="57">
        <v>1</v>
      </c>
      <c r="P153" s="55">
        <v>9370.0400000000009</v>
      </c>
      <c r="Q153" s="16" t="s">
        <v>153</v>
      </c>
      <c r="R153" s="48">
        <v>9370.0400000000009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48">
        <v>0</v>
      </c>
      <c r="Z153" s="49">
        <v>9370.0400000000009</v>
      </c>
      <c r="AA153" s="37">
        <v>0</v>
      </c>
      <c r="AB153" s="37">
        <v>0</v>
      </c>
      <c r="AC153" s="37">
        <v>0</v>
      </c>
      <c r="AD153" s="37">
        <v>0</v>
      </c>
    </row>
    <row r="154" spans="1:30" ht="26.4" x14ac:dyDescent="0.3">
      <c r="A154" s="47" t="s">
        <v>31</v>
      </c>
      <c r="B154" s="53" t="s">
        <v>149</v>
      </c>
      <c r="C154" s="53" t="s">
        <v>149</v>
      </c>
      <c r="D154" s="54" t="s">
        <v>33</v>
      </c>
      <c r="E154" s="54" t="s">
        <v>42</v>
      </c>
      <c r="F154" s="14" t="s">
        <v>211</v>
      </c>
      <c r="G154" s="54" t="s">
        <v>150</v>
      </c>
      <c r="H154" s="19">
        <v>33801</v>
      </c>
      <c r="I154" s="27" t="s">
        <v>66</v>
      </c>
      <c r="J154" s="17"/>
      <c r="K154" s="55" t="s">
        <v>296</v>
      </c>
      <c r="L154" s="16"/>
      <c r="M154" s="17" t="s">
        <v>293</v>
      </c>
      <c r="N154" s="55" t="s">
        <v>58</v>
      </c>
      <c r="O154" s="57">
        <v>1</v>
      </c>
      <c r="P154" s="55">
        <v>18740.82</v>
      </c>
      <c r="Q154" s="16" t="s">
        <v>153</v>
      </c>
      <c r="R154" s="48">
        <v>18740.82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48">
        <v>0</v>
      </c>
      <c r="Z154" s="49">
        <v>18740.82</v>
      </c>
      <c r="AA154" s="37">
        <v>0</v>
      </c>
      <c r="AB154" s="37">
        <v>0</v>
      </c>
      <c r="AC154" s="37">
        <v>0</v>
      </c>
      <c r="AD154" s="37">
        <v>0</v>
      </c>
    </row>
    <row r="155" spans="1:30" ht="26.4" x14ac:dyDescent="0.3">
      <c r="A155" s="47" t="s">
        <v>31</v>
      </c>
      <c r="B155" s="53" t="s">
        <v>149</v>
      </c>
      <c r="C155" s="53" t="s">
        <v>149</v>
      </c>
      <c r="D155" s="54" t="s">
        <v>33</v>
      </c>
      <c r="E155" s="54" t="s">
        <v>41</v>
      </c>
      <c r="F155" s="14" t="s">
        <v>33</v>
      </c>
      <c r="G155" s="54" t="s">
        <v>294</v>
      </c>
      <c r="H155" s="19">
        <v>32201</v>
      </c>
      <c r="I155" s="27" t="s">
        <v>66</v>
      </c>
      <c r="J155" s="17"/>
      <c r="K155" s="55" t="s">
        <v>297</v>
      </c>
      <c r="L155" s="16"/>
      <c r="M155" s="17" t="s">
        <v>293</v>
      </c>
      <c r="N155" s="55" t="s">
        <v>58</v>
      </c>
      <c r="O155" s="57">
        <v>1</v>
      </c>
      <c r="P155" s="55">
        <v>39459.31</v>
      </c>
      <c r="Q155" s="16" t="s">
        <v>153</v>
      </c>
      <c r="R155" s="48">
        <v>39459.31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48">
        <v>0</v>
      </c>
      <c r="Z155" s="49">
        <v>39459.31</v>
      </c>
      <c r="AA155" s="37">
        <v>0</v>
      </c>
      <c r="AB155" s="37">
        <v>0</v>
      </c>
      <c r="AC155" s="37">
        <v>0</v>
      </c>
      <c r="AD155" s="37">
        <v>0</v>
      </c>
    </row>
    <row r="156" spans="1:30" ht="26.4" x14ac:dyDescent="0.3">
      <c r="A156" s="47" t="s">
        <v>31</v>
      </c>
      <c r="B156" s="53" t="s">
        <v>149</v>
      </c>
      <c r="C156" s="53" t="s">
        <v>149</v>
      </c>
      <c r="D156" s="54" t="s">
        <v>33</v>
      </c>
      <c r="E156" s="54" t="s">
        <v>42</v>
      </c>
      <c r="F156" s="14" t="s">
        <v>211</v>
      </c>
      <c r="G156" s="54" t="s">
        <v>71</v>
      </c>
      <c r="H156" s="19">
        <v>32201</v>
      </c>
      <c r="I156" s="27" t="s">
        <v>298</v>
      </c>
      <c r="J156" s="17"/>
      <c r="K156" s="55" t="s">
        <v>299</v>
      </c>
      <c r="L156" s="16"/>
      <c r="M156" s="17"/>
      <c r="N156" s="55" t="s">
        <v>58</v>
      </c>
      <c r="O156" s="16">
        <v>1</v>
      </c>
      <c r="P156" s="16">
        <f t="shared" si="28"/>
        <v>21329.360000000001</v>
      </c>
      <c r="Q156" s="16" t="s">
        <v>153</v>
      </c>
      <c r="R156" s="48">
        <v>21329.360000000001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48">
        <v>0</v>
      </c>
      <c r="Z156" s="49">
        <v>21329.360000000001</v>
      </c>
      <c r="AA156" s="37">
        <v>0</v>
      </c>
      <c r="AB156" s="37">
        <v>0</v>
      </c>
      <c r="AC156" s="37">
        <v>0</v>
      </c>
      <c r="AD156" s="37">
        <v>0</v>
      </c>
    </row>
    <row r="157" spans="1:30" ht="26.4" x14ac:dyDescent="0.3">
      <c r="A157" s="47" t="s">
        <v>31</v>
      </c>
      <c r="B157" s="53" t="s">
        <v>149</v>
      </c>
      <c r="C157" s="53" t="s">
        <v>149</v>
      </c>
      <c r="D157" s="54" t="s">
        <v>33</v>
      </c>
      <c r="E157" s="54" t="s">
        <v>42</v>
      </c>
      <c r="F157" s="14" t="s">
        <v>211</v>
      </c>
      <c r="G157" s="54" t="s">
        <v>71</v>
      </c>
      <c r="H157" s="19">
        <v>32201</v>
      </c>
      <c r="I157" s="27" t="s">
        <v>298</v>
      </c>
      <c r="J157" s="17"/>
      <c r="K157" s="55" t="s">
        <v>300</v>
      </c>
      <c r="L157" s="16"/>
      <c r="M157" s="17"/>
      <c r="N157" s="55" t="s">
        <v>58</v>
      </c>
      <c r="O157" s="16">
        <v>1</v>
      </c>
      <c r="P157" s="16">
        <f t="shared" si="28"/>
        <v>4938.83</v>
      </c>
      <c r="Q157" s="16" t="s">
        <v>153</v>
      </c>
      <c r="R157" s="48">
        <v>4938.83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48">
        <v>0</v>
      </c>
      <c r="Z157" s="49">
        <v>4938.83</v>
      </c>
      <c r="AA157" s="37">
        <v>0</v>
      </c>
      <c r="AB157" s="37">
        <v>0</v>
      </c>
      <c r="AC157" s="37">
        <v>0</v>
      </c>
      <c r="AD157" s="37">
        <v>0</v>
      </c>
    </row>
    <row r="158" spans="1:30" ht="26.4" x14ac:dyDescent="0.3">
      <c r="A158" s="47" t="s">
        <v>31</v>
      </c>
      <c r="B158" s="53" t="s">
        <v>149</v>
      </c>
      <c r="C158" s="53" t="s">
        <v>149</v>
      </c>
      <c r="D158" s="54" t="s">
        <v>33</v>
      </c>
      <c r="E158" s="54" t="s">
        <v>41</v>
      </c>
      <c r="F158" s="14" t="s">
        <v>33</v>
      </c>
      <c r="G158" s="54" t="s">
        <v>158</v>
      </c>
      <c r="H158" s="19">
        <v>35501</v>
      </c>
      <c r="I158" s="27" t="s">
        <v>301</v>
      </c>
      <c r="J158" s="17"/>
      <c r="K158" s="55" t="s">
        <v>302</v>
      </c>
      <c r="L158" s="16"/>
      <c r="M158" s="17"/>
      <c r="N158" s="55" t="s">
        <v>303</v>
      </c>
      <c r="O158" s="16">
        <v>1</v>
      </c>
      <c r="P158" s="16">
        <f t="shared" si="28"/>
        <v>413.79</v>
      </c>
      <c r="Q158" s="16" t="s">
        <v>153</v>
      </c>
      <c r="R158" s="48">
        <v>413.79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48">
        <v>0</v>
      </c>
      <c r="Z158" s="49">
        <v>413.79</v>
      </c>
      <c r="AA158" s="37">
        <v>0</v>
      </c>
      <c r="AB158" s="37">
        <v>0</v>
      </c>
      <c r="AC158" s="37">
        <v>0</v>
      </c>
      <c r="AD158" s="37">
        <v>0</v>
      </c>
    </row>
    <row r="159" spans="1:30" ht="26.4" x14ac:dyDescent="0.3">
      <c r="A159" s="47" t="s">
        <v>31</v>
      </c>
      <c r="B159" s="53" t="s">
        <v>149</v>
      </c>
      <c r="C159" s="53" t="s">
        <v>149</v>
      </c>
      <c r="D159" s="54" t="s">
        <v>33</v>
      </c>
      <c r="E159" s="54" t="s">
        <v>41</v>
      </c>
      <c r="F159" s="14" t="s">
        <v>33</v>
      </c>
      <c r="G159" s="54" t="s">
        <v>158</v>
      </c>
      <c r="H159" s="19">
        <v>35101</v>
      </c>
      <c r="I159" s="27" t="s">
        <v>304</v>
      </c>
      <c r="J159" s="17"/>
      <c r="K159" s="55" t="s">
        <v>305</v>
      </c>
      <c r="L159" s="16"/>
      <c r="M159" s="17"/>
      <c r="N159" s="55" t="s">
        <v>58</v>
      </c>
      <c r="O159" s="16">
        <v>1</v>
      </c>
      <c r="P159" s="16">
        <f t="shared" si="28"/>
        <v>1980</v>
      </c>
      <c r="Q159" s="16" t="s">
        <v>153</v>
      </c>
      <c r="R159" s="48">
        <v>1980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48">
        <v>0</v>
      </c>
      <c r="Z159" s="49">
        <v>1980</v>
      </c>
      <c r="AA159" s="37">
        <v>0</v>
      </c>
      <c r="AB159" s="37">
        <v>0</v>
      </c>
      <c r="AC159" s="37">
        <v>0</v>
      </c>
      <c r="AD159" s="37">
        <v>0</v>
      </c>
    </row>
    <row r="160" spans="1:30" ht="26.4" x14ac:dyDescent="0.3">
      <c r="A160" s="47" t="s">
        <v>31</v>
      </c>
      <c r="B160" s="53" t="s">
        <v>149</v>
      </c>
      <c r="C160" s="53" t="s">
        <v>149</v>
      </c>
      <c r="D160" s="54" t="s">
        <v>33</v>
      </c>
      <c r="E160" s="54" t="s">
        <v>41</v>
      </c>
      <c r="F160" s="14" t="s">
        <v>33</v>
      </c>
      <c r="G160" s="54" t="s">
        <v>150</v>
      </c>
      <c r="H160" s="19">
        <v>35101</v>
      </c>
      <c r="I160" s="27" t="s">
        <v>304</v>
      </c>
      <c r="J160" s="17"/>
      <c r="K160" s="55" t="s">
        <v>306</v>
      </c>
      <c r="L160" s="16"/>
      <c r="M160" s="17"/>
      <c r="N160" s="55" t="s">
        <v>58</v>
      </c>
      <c r="O160" s="16">
        <v>1</v>
      </c>
      <c r="P160" s="16">
        <f t="shared" si="28"/>
        <v>3480</v>
      </c>
      <c r="Q160" s="16" t="s">
        <v>153</v>
      </c>
      <c r="R160" s="48">
        <v>3480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48">
        <v>0</v>
      </c>
      <c r="Z160" s="49">
        <v>3480</v>
      </c>
      <c r="AA160" s="37">
        <v>0</v>
      </c>
      <c r="AB160" s="37">
        <v>0</v>
      </c>
      <c r="AC160" s="37">
        <v>0</v>
      </c>
      <c r="AD160" s="37">
        <v>0</v>
      </c>
    </row>
    <row r="161" spans="1:30" ht="26.4" x14ac:dyDescent="0.3">
      <c r="A161" s="47" t="s">
        <v>31</v>
      </c>
      <c r="B161" s="53" t="s">
        <v>149</v>
      </c>
      <c r="C161" s="53" t="s">
        <v>149</v>
      </c>
      <c r="D161" s="54" t="s">
        <v>33</v>
      </c>
      <c r="E161" s="54" t="s">
        <v>41</v>
      </c>
      <c r="F161" s="14" t="s">
        <v>33</v>
      </c>
      <c r="G161" s="54" t="s">
        <v>294</v>
      </c>
      <c r="H161" s="19">
        <v>35801</v>
      </c>
      <c r="I161" s="27" t="s">
        <v>68</v>
      </c>
      <c r="J161" s="17"/>
      <c r="K161" s="55" t="s">
        <v>307</v>
      </c>
      <c r="L161" s="16"/>
      <c r="M161" s="17"/>
      <c r="N161" s="55" t="s">
        <v>58</v>
      </c>
      <c r="O161" s="16">
        <v>1</v>
      </c>
      <c r="P161" s="16">
        <f t="shared" si="28"/>
        <v>7754.25</v>
      </c>
      <c r="Q161" s="16" t="s">
        <v>153</v>
      </c>
      <c r="R161" s="48">
        <v>7754.25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48">
        <v>0</v>
      </c>
      <c r="Z161" s="49">
        <v>7754.25</v>
      </c>
      <c r="AA161" s="37">
        <v>0</v>
      </c>
      <c r="AB161" s="37">
        <v>0</v>
      </c>
      <c r="AC161" s="37">
        <v>0</v>
      </c>
      <c r="AD161" s="37">
        <v>0</v>
      </c>
    </row>
    <row r="162" spans="1:30" ht="26.4" x14ac:dyDescent="0.3">
      <c r="A162" s="47" t="s">
        <v>31</v>
      </c>
      <c r="B162" s="53" t="s">
        <v>149</v>
      </c>
      <c r="C162" s="53" t="s">
        <v>149</v>
      </c>
      <c r="D162" s="54" t="s">
        <v>33</v>
      </c>
      <c r="E162" s="54" t="s">
        <v>41</v>
      </c>
      <c r="F162" s="14" t="s">
        <v>33</v>
      </c>
      <c r="G162" s="54" t="s">
        <v>158</v>
      </c>
      <c r="H162" s="19">
        <v>32601</v>
      </c>
      <c r="I162" s="27" t="s">
        <v>308</v>
      </c>
      <c r="J162" s="17"/>
      <c r="K162" s="55" t="s">
        <v>309</v>
      </c>
      <c r="L162" s="16"/>
      <c r="M162" s="17"/>
      <c r="N162" s="55" t="s">
        <v>58</v>
      </c>
      <c r="O162" s="16">
        <v>1</v>
      </c>
      <c r="P162" s="16">
        <f t="shared" si="28"/>
        <v>1041.3</v>
      </c>
      <c r="Q162" s="16" t="s">
        <v>153</v>
      </c>
      <c r="R162" s="48">
        <v>1041.3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48">
        <v>0</v>
      </c>
      <c r="Z162" s="49">
        <v>1041.3</v>
      </c>
      <c r="AA162" s="37">
        <v>0</v>
      </c>
      <c r="AB162" s="37">
        <v>0</v>
      </c>
      <c r="AC162" s="37">
        <v>0</v>
      </c>
      <c r="AD162" s="37">
        <v>0</v>
      </c>
    </row>
    <row r="163" spans="1:30" ht="26.4" x14ac:dyDescent="0.3">
      <c r="A163" s="47" t="s">
        <v>31</v>
      </c>
      <c r="B163" s="53" t="s">
        <v>149</v>
      </c>
      <c r="C163" s="53" t="s">
        <v>149</v>
      </c>
      <c r="D163" s="54" t="s">
        <v>33</v>
      </c>
      <c r="E163" s="54" t="s">
        <v>42</v>
      </c>
      <c r="F163" s="14" t="s">
        <v>211</v>
      </c>
      <c r="G163" s="54" t="s">
        <v>71</v>
      </c>
      <c r="H163" s="19">
        <v>35801</v>
      </c>
      <c r="I163" s="27"/>
      <c r="J163" s="17"/>
      <c r="K163" s="55" t="s">
        <v>310</v>
      </c>
      <c r="L163" s="16"/>
      <c r="M163" s="17"/>
      <c r="N163" s="55" t="s">
        <v>58</v>
      </c>
      <c r="O163" s="16">
        <v>1</v>
      </c>
      <c r="P163" s="16">
        <f t="shared" si="28"/>
        <v>8477.98</v>
      </c>
      <c r="Q163" s="16" t="s">
        <v>153</v>
      </c>
      <c r="R163" s="48">
        <v>8477.98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48">
        <v>0</v>
      </c>
      <c r="Z163" s="49">
        <v>8477.98</v>
      </c>
      <c r="AA163" s="37">
        <v>0</v>
      </c>
      <c r="AB163" s="37">
        <v>0</v>
      </c>
      <c r="AC163" s="37">
        <v>0</v>
      </c>
      <c r="AD163" s="37">
        <v>0</v>
      </c>
    </row>
    <row r="164" spans="1:30" ht="26.4" x14ac:dyDescent="0.3">
      <c r="A164" s="47" t="s">
        <v>31</v>
      </c>
      <c r="B164" s="53" t="s">
        <v>149</v>
      </c>
      <c r="C164" s="53" t="s">
        <v>149</v>
      </c>
      <c r="D164" s="54" t="s">
        <v>33</v>
      </c>
      <c r="E164" s="54" t="s">
        <v>42</v>
      </c>
      <c r="F164" s="14" t="s">
        <v>211</v>
      </c>
      <c r="G164" s="54" t="s">
        <v>71</v>
      </c>
      <c r="H164" s="19">
        <v>35801</v>
      </c>
      <c r="I164" s="27"/>
      <c r="J164" s="17"/>
      <c r="K164" s="55" t="s">
        <v>311</v>
      </c>
      <c r="L164" s="16"/>
      <c r="M164" s="17"/>
      <c r="N164" s="55" t="s">
        <v>58</v>
      </c>
      <c r="O164" s="16">
        <v>1</v>
      </c>
      <c r="P164" s="16">
        <f t="shared" si="28"/>
        <v>7237.3</v>
      </c>
      <c r="Q164" s="16" t="s">
        <v>153</v>
      </c>
      <c r="R164" s="48">
        <v>7237.3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48">
        <v>0</v>
      </c>
      <c r="Z164" s="49">
        <v>7237.3</v>
      </c>
      <c r="AA164" s="37">
        <v>0</v>
      </c>
      <c r="AB164" s="37">
        <v>0</v>
      </c>
      <c r="AC164" s="37">
        <v>0</v>
      </c>
      <c r="AD164" s="37">
        <v>0</v>
      </c>
    </row>
    <row r="165" spans="1:30" ht="26.4" x14ac:dyDescent="0.3">
      <c r="A165" s="47" t="s">
        <v>31</v>
      </c>
      <c r="B165" s="39" t="s">
        <v>312</v>
      </c>
      <c r="C165" s="39" t="s">
        <v>312</v>
      </c>
      <c r="D165" s="40">
        <v>1</v>
      </c>
      <c r="E165" s="19" t="s">
        <v>41</v>
      </c>
      <c r="F165" s="40">
        <v>1</v>
      </c>
      <c r="G165" s="19" t="s">
        <v>38</v>
      </c>
      <c r="H165" s="17">
        <v>31801</v>
      </c>
      <c r="I165" s="27" t="s">
        <v>313</v>
      </c>
      <c r="J165" s="17"/>
      <c r="K165" s="35" t="s">
        <v>60</v>
      </c>
      <c r="L165" s="16"/>
      <c r="M165" s="17"/>
      <c r="N165" s="18" t="s">
        <v>58</v>
      </c>
      <c r="O165" s="16">
        <v>1</v>
      </c>
      <c r="P165" s="16">
        <v>200</v>
      </c>
      <c r="Q165" s="16" t="s">
        <v>153</v>
      </c>
      <c r="R165" s="48">
        <v>200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48">
        <v>0</v>
      </c>
      <c r="Z165" s="49">
        <v>200</v>
      </c>
      <c r="AA165" s="37">
        <v>0</v>
      </c>
      <c r="AB165" s="37">
        <v>0</v>
      </c>
      <c r="AC165" s="37">
        <v>0</v>
      </c>
      <c r="AD165" s="37">
        <v>0</v>
      </c>
    </row>
    <row r="166" spans="1:30" ht="26.4" x14ac:dyDescent="0.3">
      <c r="A166" s="47" t="s">
        <v>31</v>
      </c>
      <c r="B166" s="39" t="s">
        <v>312</v>
      </c>
      <c r="C166" s="39" t="s">
        <v>312</v>
      </c>
      <c r="D166" s="40">
        <v>1</v>
      </c>
      <c r="E166" s="19" t="s">
        <v>42</v>
      </c>
      <c r="F166" s="40">
        <v>45</v>
      </c>
      <c r="G166" s="19" t="s">
        <v>314</v>
      </c>
      <c r="H166" s="17">
        <v>33602</v>
      </c>
      <c r="I166" s="27" t="s">
        <v>315</v>
      </c>
      <c r="J166" s="17"/>
      <c r="K166" s="35" t="s">
        <v>65</v>
      </c>
      <c r="L166" s="41" t="s">
        <v>316</v>
      </c>
      <c r="M166" s="17" t="s">
        <v>63</v>
      </c>
      <c r="N166" s="18" t="s">
        <v>58</v>
      </c>
      <c r="O166" s="16">
        <v>1</v>
      </c>
      <c r="P166" s="16">
        <v>1500</v>
      </c>
      <c r="Q166" s="16" t="s">
        <v>153</v>
      </c>
      <c r="R166" s="48">
        <v>1500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48">
        <v>0</v>
      </c>
      <c r="Z166" s="49">
        <v>1500</v>
      </c>
      <c r="AA166" s="37">
        <v>0</v>
      </c>
      <c r="AB166" s="37">
        <v>0</v>
      </c>
      <c r="AC166" s="37">
        <v>0</v>
      </c>
      <c r="AD166" s="37">
        <v>0</v>
      </c>
    </row>
    <row r="167" spans="1:30" ht="26.4" x14ac:dyDescent="0.3">
      <c r="A167" s="47" t="s">
        <v>31</v>
      </c>
      <c r="B167" s="39" t="s">
        <v>312</v>
      </c>
      <c r="C167" s="39" t="s">
        <v>312</v>
      </c>
      <c r="D167" s="40">
        <v>1</v>
      </c>
      <c r="E167" s="19" t="s">
        <v>42</v>
      </c>
      <c r="F167" s="40">
        <v>88</v>
      </c>
      <c r="G167" s="19" t="s">
        <v>71</v>
      </c>
      <c r="H167" s="17">
        <v>33602</v>
      </c>
      <c r="I167" s="27" t="s">
        <v>315</v>
      </c>
      <c r="J167" s="17"/>
      <c r="K167" s="35" t="s">
        <v>65</v>
      </c>
      <c r="L167" s="41" t="s">
        <v>316</v>
      </c>
      <c r="M167" s="17" t="s">
        <v>63</v>
      </c>
      <c r="N167" s="18" t="s">
        <v>58</v>
      </c>
      <c r="O167" s="16">
        <v>1</v>
      </c>
      <c r="P167" s="16">
        <v>703</v>
      </c>
      <c r="Q167" s="16" t="s">
        <v>153</v>
      </c>
      <c r="R167" s="48">
        <v>703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48">
        <v>0</v>
      </c>
      <c r="Z167" s="49">
        <v>703</v>
      </c>
      <c r="AA167" s="37">
        <v>0</v>
      </c>
      <c r="AB167" s="37">
        <v>0</v>
      </c>
      <c r="AC167" s="37">
        <v>0</v>
      </c>
      <c r="AD167" s="37">
        <v>0</v>
      </c>
    </row>
    <row r="168" spans="1:30" ht="26.4" x14ac:dyDescent="0.3">
      <c r="A168" s="47" t="s">
        <v>31</v>
      </c>
      <c r="B168" s="13" t="s">
        <v>312</v>
      </c>
      <c r="C168" s="13" t="s">
        <v>312</v>
      </c>
      <c r="D168" s="42">
        <v>1</v>
      </c>
      <c r="E168" s="13" t="s">
        <v>41</v>
      </c>
      <c r="F168" s="42">
        <v>1</v>
      </c>
      <c r="G168" s="13" t="s">
        <v>57</v>
      </c>
      <c r="H168" s="13">
        <v>32201</v>
      </c>
      <c r="I168" s="21" t="s">
        <v>317</v>
      </c>
      <c r="J168" s="13"/>
      <c r="K168" s="21" t="s">
        <v>298</v>
      </c>
      <c r="L168" s="13" t="s">
        <v>318</v>
      </c>
      <c r="M168" s="13" t="s">
        <v>63</v>
      </c>
      <c r="N168" s="21" t="s">
        <v>58</v>
      </c>
      <c r="O168" s="16">
        <v>1</v>
      </c>
      <c r="P168" s="16">
        <v>38846</v>
      </c>
      <c r="Q168" s="21" t="s">
        <v>153</v>
      </c>
      <c r="R168" s="48">
        <v>38846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48">
        <v>0</v>
      </c>
      <c r="Z168" s="49">
        <v>38846</v>
      </c>
      <c r="AA168" s="37">
        <v>0</v>
      </c>
      <c r="AB168" s="37">
        <v>0</v>
      </c>
      <c r="AC168" s="37">
        <v>0</v>
      </c>
      <c r="AD168" s="37">
        <v>0</v>
      </c>
    </row>
    <row r="169" spans="1:30" ht="26.4" x14ac:dyDescent="0.3">
      <c r="A169" s="47" t="s">
        <v>31</v>
      </c>
      <c r="B169" s="13" t="s">
        <v>312</v>
      </c>
      <c r="C169" s="13" t="s">
        <v>312</v>
      </c>
      <c r="D169" s="42">
        <v>1</v>
      </c>
      <c r="E169" s="13" t="s">
        <v>41</v>
      </c>
      <c r="F169" s="42">
        <v>1</v>
      </c>
      <c r="G169" s="13" t="s">
        <v>57</v>
      </c>
      <c r="H169" s="13">
        <v>33801</v>
      </c>
      <c r="I169" s="21" t="s">
        <v>319</v>
      </c>
      <c r="J169" s="13"/>
      <c r="K169" s="13" t="s">
        <v>66</v>
      </c>
      <c r="L169" s="13" t="s">
        <v>320</v>
      </c>
      <c r="M169" s="13" t="s">
        <v>63</v>
      </c>
      <c r="N169" s="21" t="s">
        <v>58</v>
      </c>
      <c r="O169" s="16">
        <v>1</v>
      </c>
      <c r="P169" s="16">
        <v>20630</v>
      </c>
      <c r="Q169" s="21" t="s">
        <v>153</v>
      </c>
      <c r="R169" s="48">
        <v>20630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48">
        <v>0</v>
      </c>
      <c r="Z169" s="49">
        <v>20630</v>
      </c>
      <c r="AA169" s="37">
        <v>0</v>
      </c>
      <c r="AB169" s="37">
        <v>0</v>
      </c>
      <c r="AC169" s="37">
        <v>0</v>
      </c>
      <c r="AD169" s="37">
        <v>0</v>
      </c>
    </row>
    <row r="170" spans="1:30" ht="26.4" x14ac:dyDescent="0.3">
      <c r="A170" s="47" t="s">
        <v>31</v>
      </c>
      <c r="B170" s="13" t="s">
        <v>312</v>
      </c>
      <c r="C170" s="13" t="s">
        <v>312</v>
      </c>
      <c r="D170" s="42">
        <v>1</v>
      </c>
      <c r="E170" s="13" t="s">
        <v>41</v>
      </c>
      <c r="F170" s="42">
        <v>1</v>
      </c>
      <c r="G170" s="13" t="s">
        <v>57</v>
      </c>
      <c r="H170" s="13">
        <v>35801</v>
      </c>
      <c r="I170" s="21" t="s">
        <v>321</v>
      </c>
      <c r="J170" s="13"/>
      <c r="K170" s="21" t="s">
        <v>322</v>
      </c>
      <c r="L170" s="13" t="s">
        <v>323</v>
      </c>
      <c r="M170" s="13" t="s">
        <v>63</v>
      </c>
      <c r="N170" s="21" t="s">
        <v>58</v>
      </c>
      <c r="O170" s="16">
        <v>1</v>
      </c>
      <c r="P170" s="16">
        <v>17820</v>
      </c>
      <c r="Q170" s="21" t="s">
        <v>153</v>
      </c>
      <c r="R170" s="48">
        <v>17820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48">
        <v>0</v>
      </c>
      <c r="Z170" s="49">
        <v>17820</v>
      </c>
      <c r="AA170" s="37">
        <v>0</v>
      </c>
      <c r="AB170" s="37">
        <v>0</v>
      </c>
      <c r="AC170" s="37">
        <v>0</v>
      </c>
      <c r="AD170" s="37">
        <v>0</v>
      </c>
    </row>
    <row r="171" spans="1:30" ht="26.4" x14ac:dyDescent="0.3">
      <c r="A171" s="47" t="s">
        <v>31</v>
      </c>
      <c r="B171" s="12" t="s">
        <v>312</v>
      </c>
      <c r="C171" s="12" t="s">
        <v>312</v>
      </c>
      <c r="D171" s="43">
        <v>1</v>
      </c>
      <c r="E171" s="19" t="s">
        <v>41</v>
      </c>
      <c r="F171" s="43">
        <v>1</v>
      </c>
      <c r="G171" s="19" t="s">
        <v>38</v>
      </c>
      <c r="H171" s="17">
        <v>33602</v>
      </c>
      <c r="I171" s="27" t="s">
        <v>324</v>
      </c>
      <c r="J171" s="17"/>
      <c r="K171" s="35" t="s">
        <v>65</v>
      </c>
      <c r="L171" s="41" t="s">
        <v>325</v>
      </c>
      <c r="M171" s="13" t="s">
        <v>63</v>
      </c>
      <c r="N171" s="18" t="s">
        <v>58</v>
      </c>
      <c r="O171" s="16">
        <v>1</v>
      </c>
      <c r="P171" s="16">
        <v>1474</v>
      </c>
      <c r="Q171" s="16" t="s">
        <v>153</v>
      </c>
      <c r="R171" s="48">
        <v>1474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48">
        <v>0</v>
      </c>
      <c r="Z171" s="49">
        <v>1474</v>
      </c>
      <c r="AA171" s="37">
        <v>0</v>
      </c>
      <c r="AB171" s="37">
        <v>0</v>
      </c>
      <c r="AC171" s="37">
        <v>0</v>
      </c>
      <c r="AD171" s="37">
        <v>0</v>
      </c>
    </row>
    <row r="172" spans="1:30" ht="26.4" x14ac:dyDescent="0.3">
      <c r="A172" s="47" t="s">
        <v>31</v>
      </c>
      <c r="B172" s="12" t="s">
        <v>312</v>
      </c>
      <c r="C172" s="12" t="s">
        <v>312</v>
      </c>
      <c r="D172" s="43">
        <v>1</v>
      </c>
      <c r="E172" s="19" t="s">
        <v>41</v>
      </c>
      <c r="F172" s="43">
        <v>1</v>
      </c>
      <c r="G172" s="19" t="s">
        <v>38</v>
      </c>
      <c r="H172" s="17">
        <v>33602</v>
      </c>
      <c r="I172" s="27" t="s">
        <v>324</v>
      </c>
      <c r="J172" s="17"/>
      <c r="K172" s="35" t="s">
        <v>65</v>
      </c>
      <c r="L172" s="41" t="s">
        <v>325</v>
      </c>
      <c r="M172" s="13" t="s">
        <v>63</v>
      </c>
      <c r="N172" s="18" t="s">
        <v>58</v>
      </c>
      <c r="O172" s="16">
        <v>1</v>
      </c>
      <c r="P172" s="16">
        <v>3625</v>
      </c>
      <c r="Q172" s="16" t="s">
        <v>153</v>
      </c>
      <c r="R172" s="48">
        <v>3625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48">
        <v>0</v>
      </c>
      <c r="Z172" s="49">
        <v>3625</v>
      </c>
      <c r="AA172" s="37">
        <v>0</v>
      </c>
      <c r="AB172" s="37">
        <v>0</v>
      </c>
      <c r="AC172" s="37">
        <v>0</v>
      </c>
      <c r="AD172" s="37">
        <v>0</v>
      </c>
    </row>
    <row r="173" spans="1:30" ht="26.4" x14ac:dyDescent="0.3">
      <c r="A173" s="47" t="s">
        <v>31</v>
      </c>
      <c r="B173" s="13" t="s">
        <v>312</v>
      </c>
      <c r="C173" s="13" t="s">
        <v>312</v>
      </c>
      <c r="D173" s="42">
        <v>1</v>
      </c>
      <c r="E173" s="13" t="s">
        <v>42</v>
      </c>
      <c r="F173" s="42">
        <v>88</v>
      </c>
      <c r="G173" s="13" t="s">
        <v>150</v>
      </c>
      <c r="H173" s="13">
        <v>32201</v>
      </c>
      <c r="I173" s="21" t="s">
        <v>326</v>
      </c>
      <c r="J173" s="13"/>
      <c r="K173" s="21" t="s">
        <v>298</v>
      </c>
      <c r="L173" s="13" t="s">
        <v>327</v>
      </c>
      <c r="M173" s="13" t="s">
        <v>63</v>
      </c>
      <c r="N173" s="21" t="s">
        <v>58</v>
      </c>
      <c r="O173" s="13">
        <v>1</v>
      </c>
      <c r="P173" s="44">
        <v>58411</v>
      </c>
      <c r="Q173" s="21" t="s">
        <v>153</v>
      </c>
      <c r="R173" s="48">
        <f>SUM(T173:AD173)</f>
        <v>58411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48">
        <v>0</v>
      </c>
      <c r="Z173" s="49">
        <v>58411</v>
      </c>
      <c r="AA173" s="37">
        <v>0</v>
      </c>
      <c r="AB173" s="37">
        <v>0</v>
      </c>
      <c r="AC173" s="37">
        <v>0</v>
      </c>
      <c r="AD173" s="37">
        <v>0</v>
      </c>
    </row>
    <row r="174" spans="1:30" ht="26.4" x14ac:dyDescent="0.3">
      <c r="A174" s="47" t="s">
        <v>31</v>
      </c>
      <c r="B174" s="12" t="s">
        <v>312</v>
      </c>
      <c r="C174" s="12" t="s">
        <v>312</v>
      </c>
      <c r="D174" s="43">
        <v>1</v>
      </c>
      <c r="E174" s="19" t="s">
        <v>39</v>
      </c>
      <c r="F174" s="40">
        <v>67</v>
      </c>
      <c r="G174" s="19" t="s">
        <v>57</v>
      </c>
      <c r="H174" s="17">
        <v>31602</v>
      </c>
      <c r="I174" s="21" t="s">
        <v>328</v>
      </c>
      <c r="J174" s="13"/>
      <c r="K174" s="21" t="s">
        <v>329</v>
      </c>
      <c r="L174" s="16"/>
      <c r="M174" s="17"/>
      <c r="N174" s="18" t="s">
        <v>58</v>
      </c>
      <c r="O174" s="16">
        <v>1</v>
      </c>
      <c r="P174" s="16">
        <v>299</v>
      </c>
      <c r="Q174" s="16" t="s">
        <v>153</v>
      </c>
      <c r="R174" s="48">
        <v>299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48">
        <v>0</v>
      </c>
      <c r="Z174" s="49">
        <v>299</v>
      </c>
      <c r="AA174" s="37">
        <v>0</v>
      </c>
      <c r="AB174" s="37">
        <v>0</v>
      </c>
      <c r="AC174" s="37">
        <v>0</v>
      </c>
      <c r="AD174" s="37">
        <v>0</v>
      </c>
    </row>
    <row r="175" spans="1:30" ht="26.4" x14ac:dyDescent="0.3">
      <c r="A175" s="47" t="s">
        <v>31</v>
      </c>
      <c r="B175" s="39" t="s">
        <v>312</v>
      </c>
      <c r="C175" s="39" t="s">
        <v>312</v>
      </c>
      <c r="D175" s="40">
        <v>1</v>
      </c>
      <c r="E175" s="19" t="s">
        <v>42</v>
      </c>
      <c r="F175" s="40">
        <v>45</v>
      </c>
      <c r="G175" s="19" t="s">
        <v>330</v>
      </c>
      <c r="H175" s="17">
        <v>37501</v>
      </c>
      <c r="I175" s="27" t="s">
        <v>331</v>
      </c>
      <c r="J175" s="17"/>
      <c r="K175" s="35" t="s">
        <v>332</v>
      </c>
      <c r="L175" s="16"/>
      <c r="M175" s="17"/>
      <c r="N175" s="18" t="s">
        <v>58</v>
      </c>
      <c r="O175" s="16">
        <v>4</v>
      </c>
      <c r="P175" s="16">
        <v>1250</v>
      </c>
      <c r="Q175" s="16" t="s">
        <v>153</v>
      </c>
      <c r="R175" s="48">
        <v>5000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48">
        <v>0</v>
      </c>
      <c r="Z175" s="49">
        <v>5000</v>
      </c>
      <c r="AA175" s="37">
        <v>0</v>
      </c>
      <c r="AB175" s="37">
        <v>0</v>
      </c>
      <c r="AC175" s="37">
        <v>0</v>
      </c>
      <c r="AD175" s="37">
        <v>0</v>
      </c>
    </row>
    <row r="176" spans="1:30" ht="26.4" x14ac:dyDescent="0.3">
      <c r="A176" s="47" t="s">
        <v>31</v>
      </c>
      <c r="B176" s="13" t="s">
        <v>312</v>
      </c>
      <c r="C176" s="13" t="s">
        <v>312</v>
      </c>
      <c r="D176" s="42">
        <v>1</v>
      </c>
      <c r="E176" s="13" t="s">
        <v>41</v>
      </c>
      <c r="F176" s="42">
        <v>1</v>
      </c>
      <c r="G176" s="13" t="s">
        <v>57</v>
      </c>
      <c r="H176" s="13">
        <v>31301</v>
      </c>
      <c r="I176" s="21" t="s">
        <v>73</v>
      </c>
      <c r="J176" s="13"/>
      <c r="K176" s="13" t="s">
        <v>73</v>
      </c>
      <c r="L176" s="13"/>
      <c r="M176" s="13"/>
      <c r="N176" s="21" t="s">
        <v>58</v>
      </c>
      <c r="O176" s="16">
        <v>1</v>
      </c>
      <c r="P176" s="16">
        <v>392</v>
      </c>
      <c r="Q176" s="21" t="s">
        <v>153</v>
      </c>
      <c r="R176" s="48">
        <v>392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48">
        <v>0</v>
      </c>
      <c r="Z176" s="49">
        <v>392</v>
      </c>
      <c r="AA176" s="37">
        <v>0</v>
      </c>
      <c r="AB176" s="37">
        <v>0</v>
      </c>
      <c r="AC176" s="37">
        <v>0</v>
      </c>
      <c r="AD176" s="37">
        <v>0</v>
      </c>
    </row>
    <row r="177" spans="1:30" ht="26.4" x14ac:dyDescent="0.3">
      <c r="A177" s="47" t="s">
        <v>31</v>
      </c>
      <c r="B177" s="39" t="s">
        <v>312</v>
      </c>
      <c r="C177" s="39" t="s">
        <v>312</v>
      </c>
      <c r="D177" s="40">
        <v>1</v>
      </c>
      <c r="E177" s="19" t="s">
        <v>41</v>
      </c>
      <c r="F177" s="40">
        <v>1</v>
      </c>
      <c r="G177" s="19" t="s">
        <v>38</v>
      </c>
      <c r="H177" s="17">
        <v>37504</v>
      </c>
      <c r="I177" s="27" t="s">
        <v>331</v>
      </c>
      <c r="J177" s="17"/>
      <c r="K177" s="35" t="s">
        <v>332</v>
      </c>
      <c r="L177" s="16"/>
      <c r="M177" s="17"/>
      <c r="N177" s="18" t="s">
        <v>58</v>
      </c>
      <c r="O177" s="16">
        <v>3</v>
      </c>
      <c r="P177" s="16">
        <v>1875</v>
      </c>
      <c r="Q177" s="16" t="s">
        <v>153</v>
      </c>
      <c r="R177" s="48">
        <v>5625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48">
        <v>0</v>
      </c>
      <c r="Z177" s="49">
        <v>5625</v>
      </c>
      <c r="AA177" s="37">
        <v>0</v>
      </c>
      <c r="AB177" s="37">
        <v>0</v>
      </c>
      <c r="AC177" s="37">
        <v>0</v>
      </c>
      <c r="AD177" s="37">
        <v>0</v>
      </c>
    </row>
    <row r="178" spans="1:30" ht="52.8" x14ac:dyDescent="0.3">
      <c r="A178" s="47" t="s">
        <v>31</v>
      </c>
      <c r="B178" s="12" t="s">
        <v>312</v>
      </c>
      <c r="C178" s="12" t="s">
        <v>312</v>
      </c>
      <c r="D178" s="43">
        <v>1</v>
      </c>
      <c r="E178" s="19" t="s">
        <v>34</v>
      </c>
      <c r="F178" s="40">
        <v>43</v>
      </c>
      <c r="G178" s="19" t="s">
        <v>333</v>
      </c>
      <c r="H178" s="17">
        <v>26102</v>
      </c>
      <c r="I178" s="21" t="s">
        <v>334</v>
      </c>
      <c r="J178" s="45" t="s">
        <v>55</v>
      </c>
      <c r="K178" s="35" t="s">
        <v>335</v>
      </c>
      <c r="L178" s="16"/>
      <c r="M178" s="17"/>
      <c r="N178" s="18" t="s">
        <v>58</v>
      </c>
      <c r="O178" s="16">
        <v>1</v>
      </c>
      <c r="P178" s="16">
        <v>32000</v>
      </c>
      <c r="Q178" s="16" t="s">
        <v>153</v>
      </c>
      <c r="R178" s="48">
        <v>32000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  <c r="X178" s="37">
        <v>0</v>
      </c>
      <c r="Y178" s="48">
        <v>0</v>
      </c>
      <c r="Z178" s="49">
        <v>32000</v>
      </c>
      <c r="AA178" s="37">
        <v>0</v>
      </c>
      <c r="AB178" s="37">
        <v>0</v>
      </c>
      <c r="AC178" s="37">
        <v>0</v>
      </c>
      <c r="AD178" s="37">
        <v>0</v>
      </c>
    </row>
    <row r="179" spans="1:30" ht="52.8" x14ac:dyDescent="0.3">
      <c r="A179" s="47" t="s">
        <v>31</v>
      </c>
      <c r="B179" s="46" t="s">
        <v>312</v>
      </c>
      <c r="C179" s="46" t="s">
        <v>312</v>
      </c>
      <c r="D179" s="40">
        <v>1</v>
      </c>
      <c r="E179" s="19" t="s">
        <v>42</v>
      </c>
      <c r="F179" s="40">
        <v>45</v>
      </c>
      <c r="G179" s="19" t="s">
        <v>336</v>
      </c>
      <c r="H179" s="17">
        <v>26103</v>
      </c>
      <c r="I179" s="21" t="s">
        <v>334</v>
      </c>
      <c r="J179" s="45" t="s">
        <v>337</v>
      </c>
      <c r="K179" s="35" t="s">
        <v>338</v>
      </c>
      <c r="L179" s="16"/>
      <c r="M179" s="17"/>
      <c r="N179" s="18" t="s">
        <v>58</v>
      </c>
      <c r="O179" s="16">
        <v>1</v>
      </c>
      <c r="P179" s="16">
        <v>700</v>
      </c>
      <c r="Q179" s="16" t="s">
        <v>153</v>
      </c>
      <c r="R179" s="48">
        <v>700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48">
        <v>0</v>
      </c>
      <c r="Z179" s="49">
        <v>700</v>
      </c>
      <c r="AA179" s="37">
        <v>0</v>
      </c>
      <c r="AB179" s="37">
        <v>0</v>
      </c>
      <c r="AC179" s="37">
        <v>0</v>
      </c>
      <c r="AD179" s="37">
        <v>0</v>
      </c>
    </row>
    <row r="180" spans="1:30" ht="52.8" x14ac:dyDescent="0.3">
      <c r="A180" s="47" t="s">
        <v>31</v>
      </c>
      <c r="B180" s="12" t="s">
        <v>312</v>
      </c>
      <c r="C180" s="12" t="s">
        <v>312</v>
      </c>
      <c r="D180" s="40">
        <v>1</v>
      </c>
      <c r="E180" s="19" t="s">
        <v>42</v>
      </c>
      <c r="F180" s="40">
        <v>45</v>
      </c>
      <c r="G180" s="19" t="s">
        <v>314</v>
      </c>
      <c r="H180" s="17">
        <v>26102</v>
      </c>
      <c r="I180" s="21" t="s">
        <v>334</v>
      </c>
      <c r="J180" s="45" t="s">
        <v>55</v>
      </c>
      <c r="K180" s="35" t="s">
        <v>335</v>
      </c>
      <c r="L180" s="16"/>
      <c r="M180" s="17"/>
      <c r="N180" s="18" t="s">
        <v>58</v>
      </c>
      <c r="O180" s="16">
        <v>1</v>
      </c>
      <c r="P180" s="16">
        <v>1000</v>
      </c>
      <c r="Q180" s="16" t="s">
        <v>153</v>
      </c>
      <c r="R180" s="48">
        <v>1000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48">
        <v>0</v>
      </c>
      <c r="Z180" s="49">
        <v>1000</v>
      </c>
      <c r="AA180" s="37">
        <v>0</v>
      </c>
      <c r="AB180" s="37">
        <v>0</v>
      </c>
      <c r="AC180" s="37">
        <v>0</v>
      </c>
      <c r="AD180" s="37">
        <v>0</v>
      </c>
    </row>
    <row r="181" spans="1:30" ht="66" x14ac:dyDescent="0.3">
      <c r="A181" s="47" t="s">
        <v>31</v>
      </c>
      <c r="B181" s="46" t="s">
        <v>312</v>
      </c>
      <c r="C181" s="46" t="s">
        <v>312</v>
      </c>
      <c r="D181" s="40">
        <v>1</v>
      </c>
      <c r="E181" s="19" t="s">
        <v>42</v>
      </c>
      <c r="F181" s="40">
        <v>45</v>
      </c>
      <c r="G181" s="19" t="s">
        <v>339</v>
      </c>
      <c r="H181" s="17">
        <v>26104</v>
      </c>
      <c r="I181" s="21" t="s">
        <v>334</v>
      </c>
      <c r="J181" s="45" t="s">
        <v>340</v>
      </c>
      <c r="K181" s="35" t="s">
        <v>341</v>
      </c>
      <c r="L181" s="16"/>
      <c r="M181" s="17"/>
      <c r="N181" s="18" t="s">
        <v>58</v>
      </c>
      <c r="O181" s="16">
        <v>1</v>
      </c>
      <c r="P181" s="16">
        <v>4300</v>
      </c>
      <c r="Q181" s="16" t="s">
        <v>153</v>
      </c>
      <c r="R181" s="48">
        <v>4300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48">
        <v>0</v>
      </c>
      <c r="Z181" s="49">
        <v>4300</v>
      </c>
      <c r="AA181" s="37">
        <v>0</v>
      </c>
      <c r="AB181" s="37">
        <v>0</v>
      </c>
      <c r="AC181" s="37">
        <v>0</v>
      </c>
      <c r="AD181" s="37">
        <v>0</v>
      </c>
    </row>
    <row r="182" spans="1:30" ht="52.8" x14ac:dyDescent="0.3">
      <c r="A182" s="47" t="s">
        <v>31</v>
      </c>
      <c r="B182" s="12" t="s">
        <v>312</v>
      </c>
      <c r="C182" s="12" t="s">
        <v>312</v>
      </c>
      <c r="D182" s="40">
        <v>1</v>
      </c>
      <c r="E182" s="19" t="s">
        <v>42</v>
      </c>
      <c r="F182" s="40">
        <v>88</v>
      </c>
      <c r="G182" s="19" t="s">
        <v>342</v>
      </c>
      <c r="H182" s="17">
        <v>26102</v>
      </c>
      <c r="I182" s="21" t="s">
        <v>334</v>
      </c>
      <c r="J182" s="45" t="s">
        <v>55</v>
      </c>
      <c r="K182" s="35" t="s">
        <v>335</v>
      </c>
      <c r="L182" s="16"/>
      <c r="M182" s="17"/>
      <c r="N182" s="18" t="s">
        <v>58</v>
      </c>
      <c r="O182" s="16">
        <v>1</v>
      </c>
      <c r="P182" s="16">
        <v>27100</v>
      </c>
      <c r="Q182" s="16" t="s">
        <v>153</v>
      </c>
      <c r="R182" s="48">
        <v>27100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48">
        <v>0</v>
      </c>
      <c r="Z182" s="49">
        <v>27100</v>
      </c>
      <c r="AA182" s="37">
        <v>0</v>
      </c>
      <c r="AB182" s="37">
        <v>0</v>
      </c>
      <c r="AC182" s="37">
        <v>0</v>
      </c>
      <c r="AD182" s="37">
        <v>0</v>
      </c>
    </row>
    <row r="183" spans="1:30" ht="52.8" x14ac:dyDescent="0.3">
      <c r="A183" s="47" t="s">
        <v>31</v>
      </c>
      <c r="B183" s="46" t="s">
        <v>312</v>
      </c>
      <c r="C183" s="46" t="s">
        <v>312</v>
      </c>
      <c r="D183" s="40">
        <v>1</v>
      </c>
      <c r="E183" s="19" t="s">
        <v>43</v>
      </c>
      <c r="F183" s="40">
        <v>1</v>
      </c>
      <c r="G183" s="19" t="s">
        <v>38</v>
      </c>
      <c r="H183" s="17">
        <v>26102</v>
      </c>
      <c r="I183" s="21" t="s">
        <v>334</v>
      </c>
      <c r="J183" s="45" t="s">
        <v>55</v>
      </c>
      <c r="K183" s="35" t="s">
        <v>335</v>
      </c>
      <c r="L183" s="16"/>
      <c r="M183" s="17"/>
      <c r="N183" s="18" t="s">
        <v>58</v>
      </c>
      <c r="O183" s="16">
        <v>1</v>
      </c>
      <c r="P183" s="16">
        <v>2000</v>
      </c>
      <c r="Q183" s="16" t="s">
        <v>153</v>
      </c>
      <c r="R183" s="48">
        <v>2000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48">
        <v>0</v>
      </c>
      <c r="Z183" s="49">
        <v>2000</v>
      </c>
      <c r="AA183" s="37">
        <v>0</v>
      </c>
      <c r="AB183" s="37">
        <v>0</v>
      </c>
      <c r="AC183" s="37">
        <v>0</v>
      </c>
      <c r="AD183" s="37">
        <v>0</v>
      </c>
    </row>
    <row r="184" spans="1:30" ht="66" x14ac:dyDescent="0.3">
      <c r="A184" s="47" t="s">
        <v>31</v>
      </c>
      <c r="B184" s="12" t="s">
        <v>312</v>
      </c>
      <c r="C184" s="12" t="s">
        <v>312</v>
      </c>
      <c r="D184" s="40">
        <v>1</v>
      </c>
      <c r="E184" s="19" t="s">
        <v>39</v>
      </c>
      <c r="F184" s="40">
        <v>1</v>
      </c>
      <c r="G184" s="19" t="s">
        <v>343</v>
      </c>
      <c r="H184" s="17">
        <v>26104</v>
      </c>
      <c r="I184" s="21" t="s">
        <v>334</v>
      </c>
      <c r="J184" s="45" t="s">
        <v>340</v>
      </c>
      <c r="K184" s="35" t="s">
        <v>341</v>
      </c>
      <c r="L184" s="16"/>
      <c r="M184" s="17"/>
      <c r="N184" s="18" t="s">
        <v>58</v>
      </c>
      <c r="O184" s="16">
        <v>1</v>
      </c>
      <c r="P184" s="16">
        <v>15000</v>
      </c>
      <c r="Q184" s="16" t="s">
        <v>153</v>
      </c>
      <c r="R184" s="48">
        <v>15000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48">
        <v>0</v>
      </c>
      <c r="Z184" s="49">
        <v>15000</v>
      </c>
      <c r="AA184" s="37">
        <v>0</v>
      </c>
      <c r="AB184" s="37">
        <v>0</v>
      </c>
      <c r="AC184" s="37">
        <v>0</v>
      </c>
      <c r="AD184" s="37">
        <v>0</v>
      </c>
    </row>
    <row r="185" spans="1:30" ht="26.4" x14ac:dyDescent="0.3">
      <c r="A185" s="47" t="s">
        <v>31</v>
      </c>
      <c r="B185" s="39" t="s">
        <v>312</v>
      </c>
      <c r="C185" s="39" t="s">
        <v>312</v>
      </c>
      <c r="D185" s="40">
        <v>1</v>
      </c>
      <c r="E185" s="19" t="s">
        <v>41</v>
      </c>
      <c r="F185" s="40">
        <v>1</v>
      </c>
      <c r="G185" s="19" t="s">
        <v>38</v>
      </c>
      <c r="H185" s="17">
        <v>39202</v>
      </c>
      <c r="I185" s="27" t="s">
        <v>344</v>
      </c>
      <c r="J185" s="17"/>
      <c r="K185" s="35" t="s">
        <v>345</v>
      </c>
      <c r="L185" s="16"/>
      <c r="M185" s="17"/>
      <c r="N185" s="18" t="s">
        <v>58</v>
      </c>
      <c r="O185" s="16">
        <v>1</v>
      </c>
      <c r="P185" s="16">
        <v>1192</v>
      </c>
      <c r="Q185" s="16" t="s">
        <v>153</v>
      </c>
      <c r="R185" s="48">
        <v>1192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48">
        <v>0</v>
      </c>
      <c r="Z185" s="49">
        <v>1192</v>
      </c>
      <c r="AA185" s="37">
        <v>0</v>
      </c>
      <c r="AB185" s="37">
        <v>0</v>
      </c>
      <c r="AC185" s="37">
        <v>0</v>
      </c>
      <c r="AD185" s="37">
        <v>0</v>
      </c>
    </row>
    <row r="186" spans="1:30" ht="26.4" x14ac:dyDescent="0.3">
      <c r="A186" s="47" t="s">
        <v>31</v>
      </c>
      <c r="B186" s="12" t="s">
        <v>346</v>
      </c>
      <c r="C186" s="13" t="s">
        <v>346</v>
      </c>
      <c r="D186" s="14" t="s">
        <v>33</v>
      </c>
      <c r="E186" s="13" t="s">
        <v>41</v>
      </c>
      <c r="F186" s="13">
        <v>119</v>
      </c>
      <c r="G186" s="13" t="s">
        <v>126</v>
      </c>
      <c r="H186" s="13">
        <v>24901</v>
      </c>
      <c r="I186" s="15" t="s">
        <v>347</v>
      </c>
      <c r="J186" s="13" t="s">
        <v>348</v>
      </c>
      <c r="K186" s="13" t="s">
        <v>349</v>
      </c>
      <c r="L186" s="16" t="s">
        <v>36</v>
      </c>
      <c r="M186" s="17"/>
      <c r="N186" s="18" t="s">
        <v>152</v>
      </c>
      <c r="O186" s="19">
        <v>3</v>
      </c>
      <c r="P186" s="20">
        <f t="shared" ref="P186:P216" si="29">R186/O186</f>
        <v>3016</v>
      </c>
      <c r="Q186" s="16" t="s">
        <v>153</v>
      </c>
      <c r="R186" s="48">
        <f t="shared" ref="R186:R187" si="30">SUM(S186:AD186)</f>
        <v>9048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48">
        <v>0</v>
      </c>
      <c r="Z186" s="49">
        <v>9048</v>
      </c>
      <c r="AA186" s="37">
        <v>0</v>
      </c>
      <c r="AB186" s="37">
        <v>0</v>
      </c>
      <c r="AC186" s="37">
        <v>0</v>
      </c>
      <c r="AD186" s="37">
        <v>0</v>
      </c>
    </row>
    <row r="187" spans="1:30" ht="26.4" x14ac:dyDescent="0.3">
      <c r="A187" s="47" t="s">
        <v>31</v>
      </c>
      <c r="B187" s="21" t="s">
        <v>346</v>
      </c>
      <c r="C187" s="21" t="s">
        <v>346</v>
      </c>
      <c r="D187" s="22" t="s">
        <v>33</v>
      </c>
      <c r="E187" s="13" t="s">
        <v>42</v>
      </c>
      <c r="F187" s="13">
        <v>88</v>
      </c>
      <c r="G187" s="13" t="s">
        <v>126</v>
      </c>
      <c r="H187" s="13">
        <v>29301</v>
      </c>
      <c r="I187" s="15" t="s">
        <v>81</v>
      </c>
      <c r="J187" s="13" t="s">
        <v>350</v>
      </c>
      <c r="K187" s="13" t="s">
        <v>351</v>
      </c>
      <c r="L187" s="16" t="s">
        <v>36</v>
      </c>
      <c r="M187" s="17"/>
      <c r="N187" s="23" t="s">
        <v>152</v>
      </c>
      <c r="O187" s="13">
        <v>5</v>
      </c>
      <c r="P187" s="20">
        <f t="shared" si="29"/>
        <v>1679.6</v>
      </c>
      <c r="Q187" s="16" t="s">
        <v>153</v>
      </c>
      <c r="R187" s="48">
        <f t="shared" si="30"/>
        <v>8398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48">
        <v>0</v>
      </c>
      <c r="Z187" s="49">
        <v>8398</v>
      </c>
      <c r="AA187" s="37">
        <v>0</v>
      </c>
      <c r="AB187" s="37">
        <v>0</v>
      </c>
      <c r="AC187" s="37">
        <v>0</v>
      </c>
      <c r="AD187" s="37">
        <v>0</v>
      </c>
    </row>
    <row r="188" spans="1:30" ht="52.8" x14ac:dyDescent="0.3">
      <c r="A188" s="47" t="s">
        <v>31</v>
      </c>
      <c r="B188" s="12" t="s">
        <v>346</v>
      </c>
      <c r="C188" s="13" t="s">
        <v>346</v>
      </c>
      <c r="D188" s="14" t="s">
        <v>33</v>
      </c>
      <c r="E188" s="13" t="s">
        <v>42</v>
      </c>
      <c r="F188" s="13">
        <v>88</v>
      </c>
      <c r="G188" s="13" t="s">
        <v>71</v>
      </c>
      <c r="H188" s="13">
        <v>26102</v>
      </c>
      <c r="I188" s="21" t="s">
        <v>79</v>
      </c>
      <c r="J188" s="13" t="s">
        <v>55</v>
      </c>
      <c r="K188" s="13" t="s">
        <v>352</v>
      </c>
      <c r="L188" s="16" t="s">
        <v>36</v>
      </c>
      <c r="M188" s="17"/>
      <c r="N188" s="13" t="s">
        <v>152</v>
      </c>
      <c r="O188" s="13">
        <v>217</v>
      </c>
      <c r="P188" s="20">
        <f t="shared" si="29"/>
        <v>100</v>
      </c>
      <c r="Q188" s="16" t="s">
        <v>153</v>
      </c>
      <c r="R188" s="48">
        <f t="shared" ref="R188:R216" si="31">SUM(S188:AD188)</f>
        <v>21700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48">
        <v>0</v>
      </c>
      <c r="Z188" s="49">
        <v>21700</v>
      </c>
      <c r="AA188" s="37">
        <v>0</v>
      </c>
      <c r="AB188" s="37">
        <v>0</v>
      </c>
      <c r="AC188" s="37">
        <v>0</v>
      </c>
      <c r="AD188" s="37">
        <v>0</v>
      </c>
    </row>
    <row r="189" spans="1:30" ht="39.6" x14ac:dyDescent="0.3">
      <c r="A189" s="47" t="s">
        <v>31</v>
      </c>
      <c r="B189" s="12" t="s">
        <v>346</v>
      </c>
      <c r="C189" s="13" t="s">
        <v>346</v>
      </c>
      <c r="D189" s="14" t="s">
        <v>33</v>
      </c>
      <c r="E189" s="13" t="s">
        <v>42</v>
      </c>
      <c r="F189" s="13">
        <v>88</v>
      </c>
      <c r="G189" s="13" t="s">
        <v>71</v>
      </c>
      <c r="H189" s="13">
        <v>26103</v>
      </c>
      <c r="I189" s="21" t="s">
        <v>353</v>
      </c>
      <c r="J189" s="13" t="s">
        <v>337</v>
      </c>
      <c r="K189" s="13" t="s">
        <v>352</v>
      </c>
      <c r="L189" s="16" t="s">
        <v>36</v>
      </c>
      <c r="M189" s="17"/>
      <c r="N189" s="13" t="s">
        <v>152</v>
      </c>
      <c r="O189" s="13">
        <v>12</v>
      </c>
      <c r="P189" s="20">
        <f t="shared" si="29"/>
        <v>100</v>
      </c>
      <c r="Q189" s="16" t="s">
        <v>153</v>
      </c>
      <c r="R189" s="48">
        <f t="shared" si="31"/>
        <v>1200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48">
        <v>0</v>
      </c>
      <c r="Z189" s="49">
        <v>1200</v>
      </c>
      <c r="AA189" s="37">
        <v>0</v>
      </c>
      <c r="AB189" s="37">
        <v>0</v>
      </c>
      <c r="AC189" s="37">
        <v>0</v>
      </c>
      <c r="AD189" s="37">
        <v>0</v>
      </c>
    </row>
    <row r="190" spans="1:30" ht="66" x14ac:dyDescent="0.3">
      <c r="A190" s="47" t="s">
        <v>31</v>
      </c>
      <c r="B190" s="12" t="s">
        <v>346</v>
      </c>
      <c r="C190" s="13" t="s">
        <v>346</v>
      </c>
      <c r="D190" s="14" t="s">
        <v>33</v>
      </c>
      <c r="E190" s="13" t="s">
        <v>42</v>
      </c>
      <c r="F190" s="13">
        <v>88</v>
      </c>
      <c r="G190" s="13" t="s">
        <v>71</v>
      </c>
      <c r="H190" s="13">
        <v>32201</v>
      </c>
      <c r="I190" s="15" t="s">
        <v>354</v>
      </c>
      <c r="J190" s="13"/>
      <c r="K190" s="21" t="s">
        <v>355</v>
      </c>
      <c r="L190" s="16"/>
      <c r="M190" s="17" t="s">
        <v>356</v>
      </c>
      <c r="N190" s="13" t="s">
        <v>303</v>
      </c>
      <c r="O190" s="13">
        <v>1</v>
      </c>
      <c r="P190" s="20">
        <f t="shared" si="29"/>
        <v>6956</v>
      </c>
      <c r="Q190" s="16" t="s">
        <v>153</v>
      </c>
      <c r="R190" s="48">
        <f t="shared" si="31"/>
        <v>6956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48">
        <v>0</v>
      </c>
      <c r="Z190" s="49">
        <v>6956</v>
      </c>
      <c r="AA190" s="37">
        <v>0</v>
      </c>
      <c r="AB190" s="37">
        <v>0</v>
      </c>
      <c r="AC190" s="37">
        <v>0</v>
      </c>
      <c r="AD190" s="37">
        <v>0</v>
      </c>
    </row>
    <row r="191" spans="1:30" ht="66" x14ac:dyDescent="0.3">
      <c r="A191" s="47" t="s">
        <v>31</v>
      </c>
      <c r="B191" s="12" t="s">
        <v>346</v>
      </c>
      <c r="C191" s="13" t="s">
        <v>346</v>
      </c>
      <c r="D191" s="14" t="s">
        <v>33</v>
      </c>
      <c r="E191" s="13" t="s">
        <v>42</v>
      </c>
      <c r="F191" s="13">
        <v>88</v>
      </c>
      <c r="G191" s="13" t="s">
        <v>71</v>
      </c>
      <c r="H191" s="13">
        <v>35801</v>
      </c>
      <c r="I191" s="15" t="s">
        <v>357</v>
      </c>
      <c r="J191" s="13"/>
      <c r="K191" s="21" t="s">
        <v>358</v>
      </c>
      <c r="L191" s="16"/>
      <c r="M191" s="17" t="s">
        <v>356</v>
      </c>
      <c r="N191" s="13" t="s">
        <v>303</v>
      </c>
      <c r="O191" s="13">
        <v>1</v>
      </c>
      <c r="P191" s="20">
        <f t="shared" si="29"/>
        <v>8272</v>
      </c>
      <c r="Q191" s="16" t="s">
        <v>153</v>
      </c>
      <c r="R191" s="48">
        <f t="shared" si="31"/>
        <v>8272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48">
        <v>0</v>
      </c>
      <c r="Z191" s="49">
        <v>8272</v>
      </c>
      <c r="AA191" s="37">
        <v>0</v>
      </c>
      <c r="AB191" s="37">
        <v>0</v>
      </c>
      <c r="AC191" s="37">
        <v>0</v>
      </c>
      <c r="AD191" s="37">
        <v>0</v>
      </c>
    </row>
    <row r="192" spans="1:30" ht="26.4" x14ac:dyDescent="0.3">
      <c r="A192" s="47" t="s">
        <v>31</v>
      </c>
      <c r="B192" s="12" t="s">
        <v>346</v>
      </c>
      <c r="C192" s="13" t="s">
        <v>346</v>
      </c>
      <c r="D192" s="14" t="s">
        <v>33</v>
      </c>
      <c r="E192" s="13" t="s">
        <v>41</v>
      </c>
      <c r="F192" s="13">
        <v>1</v>
      </c>
      <c r="G192" s="13" t="s">
        <v>38</v>
      </c>
      <c r="H192" s="13">
        <v>21101</v>
      </c>
      <c r="I192" s="15" t="s">
        <v>359</v>
      </c>
      <c r="J192" s="13" t="s">
        <v>360</v>
      </c>
      <c r="K192" s="13" t="s">
        <v>361</v>
      </c>
      <c r="L192" s="16" t="s">
        <v>36</v>
      </c>
      <c r="M192" s="17"/>
      <c r="N192" s="13" t="s">
        <v>163</v>
      </c>
      <c r="O192" s="13">
        <v>10</v>
      </c>
      <c r="P192" s="20">
        <f t="shared" si="29"/>
        <v>22.8</v>
      </c>
      <c r="Q192" s="16" t="s">
        <v>153</v>
      </c>
      <c r="R192" s="48">
        <f t="shared" si="31"/>
        <v>228</v>
      </c>
      <c r="S192" s="37">
        <v>0</v>
      </c>
      <c r="T192" s="37">
        <v>0</v>
      </c>
      <c r="U192" s="37">
        <v>0</v>
      </c>
      <c r="V192" s="37">
        <v>0</v>
      </c>
      <c r="W192" s="37">
        <v>0</v>
      </c>
      <c r="X192" s="37">
        <v>0</v>
      </c>
      <c r="Y192" s="48">
        <v>0</v>
      </c>
      <c r="Z192" s="49">
        <v>228</v>
      </c>
      <c r="AA192" s="37">
        <v>0</v>
      </c>
      <c r="AB192" s="37">
        <v>0</v>
      </c>
      <c r="AC192" s="37">
        <v>0</v>
      </c>
      <c r="AD192" s="37">
        <v>0</v>
      </c>
    </row>
    <row r="193" spans="1:30" ht="26.4" x14ac:dyDescent="0.3">
      <c r="A193" s="47" t="s">
        <v>31</v>
      </c>
      <c r="B193" s="12" t="s">
        <v>346</v>
      </c>
      <c r="C193" s="13" t="s">
        <v>346</v>
      </c>
      <c r="D193" s="14" t="s">
        <v>33</v>
      </c>
      <c r="E193" s="13" t="s">
        <v>41</v>
      </c>
      <c r="F193" s="13">
        <v>1</v>
      </c>
      <c r="G193" s="13" t="s">
        <v>38</v>
      </c>
      <c r="H193" s="13">
        <v>21101</v>
      </c>
      <c r="I193" s="15" t="s">
        <v>359</v>
      </c>
      <c r="J193" s="13" t="s">
        <v>362</v>
      </c>
      <c r="K193" s="13" t="s">
        <v>363</v>
      </c>
      <c r="L193" s="16" t="s">
        <v>36</v>
      </c>
      <c r="M193" s="17"/>
      <c r="N193" s="13" t="s">
        <v>163</v>
      </c>
      <c r="O193" s="13">
        <v>10</v>
      </c>
      <c r="P193" s="20">
        <f t="shared" si="29"/>
        <v>12.5</v>
      </c>
      <c r="Q193" s="16" t="s">
        <v>153</v>
      </c>
      <c r="R193" s="48">
        <f t="shared" si="31"/>
        <v>125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37">
        <v>0</v>
      </c>
      <c r="Y193" s="48">
        <v>0</v>
      </c>
      <c r="Z193" s="49">
        <v>125</v>
      </c>
      <c r="AA193" s="37">
        <v>0</v>
      </c>
      <c r="AB193" s="37">
        <v>0</v>
      </c>
      <c r="AC193" s="37">
        <v>0</v>
      </c>
      <c r="AD193" s="37">
        <v>0</v>
      </c>
    </row>
    <row r="194" spans="1:30" ht="26.4" x14ac:dyDescent="0.3">
      <c r="A194" s="47" t="s">
        <v>31</v>
      </c>
      <c r="B194" s="12" t="s">
        <v>346</v>
      </c>
      <c r="C194" s="13" t="s">
        <v>346</v>
      </c>
      <c r="D194" s="14" t="s">
        <v>33</v>
      </c>
      <c r="E194" s="13" t="s">
        <v>41</v>
      </c>
      <c r="F194" s="13">
        <v>1</v>
      </c>
      <c r="G194" s="13" t="s">
        <v>38</v>
      </c>
      <c r="H194" s="13">
        <v>21101</v>
      </c>
      <c r="I194" s="15" t="s">
        <v>359</v>
      </c>
      <c r="J194" s="13" t="s">
        <v>364</v>
      </c>
      <c r="K194" s="13" t="s">
        <v>365</v>
      </c>
      <c r="L194" s="16" t="s">
        <v>36</v>
      </c>
      <c r="M194" s="17"/>
      <c r="N194" s="13" t="s">
        <v>163</v>
      </c>
      <c r="O194" s="13">
        <v>10</v>
      </c>
      <c r="P194" s="20">
        <f t="shared" si="29"/>
        <v>17.5</v>
      </c>
      <c r="Q194" s="16" t="s">
        <v>153</v>
      </c>
      <c r="R194" s="48">
        <f t="shared" si="31"/>
        <v>175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37">
        <v>0</v>
      </c>
      <c r="Y194" s="48">
        <v>0</v>
      </c>
      <c r="Z194" s="49">
        <v>175</v>
      </c>
      <c r="AA194" s="37">
        <v>0</v>
      </c>
      <c r="AB194" s="37">
        <v>0</v>
      </c>
      <c r="AC194" s="37">
        <v>0</v>
      </c>
      <c r="AD194" s="37">
        <v>0</v>
      </c>
    </row>
    <row r="195" spans="1:30" ht="26.4" x14ac:dyDescent="0.3">
      <c r="A195" s="47" t="s">
        <v>31</v>
      </c>
      <c r="B195" s="12" t="s">
        <v>346</v>
      </c>
      <c r="C195" s="13" t="s">
        <v>346</v>
      </c>
      <c r="D195" s="14" t="s">
        <v>33</v>
      </c>
      <c r="E195" s="13" t="s">
        <v>41</v>
      </c>
      <c r="F195" s="13">
        <v>1</v>
      </c>
      <c r="G195" s="13" t="s">
        <v>38</v>
      </c>
      <c r="H195" s="13">
        <v>21101</v>
      </c>
      <c r="I195" s="15" t="s">
        <v>359</v>
      </c>
      <c r="J195" s="13" t="s">
        <v>366</v>
      </c>
      <c r="K195" s="13" t="s">
        <v>367</v>
      </c>
      <c r="L195" s="16" t="s">
        <v>36</v>
      </c>
      <c r="M195" s="17"/>
      <c r="N195" s="13" t="s">
        <v>163</v>
      </c>
      <c r="O195" s="13">
        <v>10</v>
      </c>
      <c r="P195" s="20">
        <f t="shared" si="29"/>
        <v>31.2</v>
      </c>
      <c r="Q195" s="16" t="s">
        <v>153</v>
      </c>
      <c r="R195" s="48">
        <f t="shared" si="31"/>
        <v>312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48">
        <v>0</v>
      </c>
      <c r="Z195" s="49">
        <v>312</v>
      </c>
      <c r="AA195" s="37">
        <v>0</v>
      </c>
      <c r="AB195" s="37">
        <v>0</v>
      </c>
      <c r="AC195" s="37">
        <v>0</v>
      </c>
      <c r="AD195" s="37">
        <v>0</v>
      </c>
    </row>
    <row r="196" spans="1:30" ht="26.4" x14ac:dyDescent="0.3">
      <c r="A196" s="47" t="s">
        <v>31</v>
      </c>
      <c r="B196" s="12" t="s">
        <v>346</v>
      </c>
      <c r="C196" s="13" t="s">
        <v>346</v>
      </c>
      <c r="D196" s="14" t="s">
        <v>33</v>
      </c>
      <c r="E196" s="13" t="s">
        <v>41</v>
      </c>
      <c r="F196" s="13">
        <v>1</v>
      </c>
      <c r="G196" s="13" t="s">
        <v>38</v>
      </c>
      <c r="H196" s="13">
        <v>21101</v>
      </c>
      <c r="I196" s="15" t="s">
        <v>359</v>
      </c>
      <c r="J196" s="13" t="s">
        <v>368</v>
      </c>
      <c r="K196" s="13" t="s">
        <v>369</v>
      </c>
      <c r="L196" s="16" t="s">
        <v>36</v>
      </c>
      <c r="M196" s="17"/>
      <c r="N196" s="13" t="s">
        <v>163</v>
      </c>
      <c r="O196" s="13">
        <v>10</v>
      </c>
      <c r="P196" s="20">
        <f t="shared" si="29"/>
        <v>41</v>
      </c>
      <c r="Q196" s="16" t="s">
        <v>153</v>
      </c>
      <c r="R196" s="48">
        <f t="shared" si="31"/>
        <v>410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  <c r="X196" s="37">
        <v>0</v>
      </c>
      <c r="Y196" s="48">
        <v>0</v>
      </c>
      <c r="Z196" s="49">
        <v>410</v>
      </c>
      <c r="AA196" s="37">
        <v>0</v>
      </c>
      <c r="AB196" s="37">
        <v>0</v>
      </c>
      <c r="AC196" s="37">
        <v>0</v>
      </c>
      <c r="AD196" s="37">
        <v>0</v>
      </c>
    </row>
    <row r="197" spans="1:30" ht="26.4" x14ac:dyDescent="0.3">
      <c r="A197" s="47" t="s">
        <v>31</v>
      </c>
      <c r="B197" s="12" t="s">
        <v>346</v>
      </c>
      <c r="C197" s="13" t="s">
        <v>346</v>
      </c>
      <c r="D197" s="14" t="s">
        <v>33</v>
      </c>
      <c r="E197" s="13" t="s">
        <v>41</v>
      </c>
      <c r="F197" s="13">
        <v>1</v>
      </c>
      <c r="G197" s="13" t="s">
        <v>38</v>
      </c>
      <c r="H197" s="13">
        <v>21101</v>
      </c>
      <c r="I197" s="15" t="s">
        <v>359</v>
      </c>
      <c r="J197" s="13" t="s">
        <v>370</v>
      </c>
      <c r="K197" s="13" t="s">
        <v>371</v>
      </c>
      <c r="L197" s="16" t="s">
        <v>36</v>
      </c>
      <c r="M197" s="17"/>
      <c r="N197" s="23" t="s">
        <v>152</v>
      </c>
      <c r="O197" s="13">
        <v>2</v>
      </c>
      <c r="P197" s="20">
        <f t="shared" si="29"/>
        <v>33</v>
      </c>
      <c r="Q197" s="16" t="s">
        <v>153</v>
      </c>
      <c r="R197" s="48">
        <f t="shared" si="31"/>
        <v>66</v>
      </c>
      <c r="S197" s="37">
        <v>0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48">
        <v>0</v>
      </c>
      <c r="Z197" s="49">
        <v>66</v>
      </c>
      <c r="AA197" s="37">
        <v>0</v>
      </c>
      <c r="AB197" s="37">
        <v>0</v>
      </c>
      <c r="AC197" s="37">
        <v>0</v>
      </c>
      <c r="AD197" s="37">
        <v>0</v>
      </c>
    </row>
    <row r="198" spans="1:30" ht="26.4" x14ac:dyDescent="0.3">
      <c r="A198" s="47" t="s">
        <v>31</v>
      </c>
      <c r="B198" s="12" t="s">
        <v>346</v>
      </c>
      <c r="C198" s="13" t="s">
        <v>346</v>
      </c>
      <c r="D198" s="14" t="s">
        <v>33</v>
      </c>
      <c r="E198" s="13" t="s">
        <v>41</v>
      </c>
      <c r="F198" s="13">
        <v>1</v>
      </c>
      <c r="G198" s="13" t="s">
        <v>38</v>
      </c>
      <c r="H198" s="13">
        <v>21401</v>
      </c>
      <c r="I198" s="21" t="s">
        <v>372</v>
      </c>
      <c r="J198" s="13" t="s">
        <v>373</v>
      </c>
      <c r="K198" s="13" t="s">
        <v>374</v>
      </c>
      <c r="L198" s="16" t="s">
        <v>36</v>
      </c>
      <c r="M198" s="17"/>
      <c r="N198" s="23" t="s">
        <v>375</v>
      </c>
      <c r="O198" s="13">
        <v>3</v>
      </c>
      <c r="P198" s="20">
        <f t="shared" si="29"/>
        <v>2660</v>
      </c>
      <c r="Q198" s="16" t="s">
        <v>153</v>
      </c>
      <c r="R198" s="48">
        <f t="shared" si="31"/>
        <v>7980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48">
        <v>0</v>
      </c>
      <c r="Z198" s="49">
        <v>7980</v>
      </c>
      <c r="AA198" s="37">
        <v>0</v>
      </c>
      <c r="AB198" s="37">
        <v>0</v>
      </c>
      <c r="AC198" s="37">
        <v>0</v>
      </c>
      <c r="AD198" s="37">
        <v>0</v>
      </c>
    </row>
    <row r="199" spans="1:30" ht="26.4" x14ac:dyDescent="0.3">
      <c r="A199" s="47" t="s">
        <v>31</v>
      </c>
      <c r="B199" s="12" t="s">
        <v>346</v>
      </c>
      <c r="C199" s="13" t="s">
        <v>346</v>
      </c>
      <c r="D199" s="14" t="s">
        <v>33</v>
      </c>
      <c r="E199" s="13" t="s">
        <v>41</v>
      </c>
      <c r="F199" s="13">
        <v>1</v>
      </c>
      <c r="G199" s="13" t="s">
        <v>38</v>
      </c>
      <c r="H199" s="13">
        <v>26105</v>
      </c>
      <c r="I199" s="15" t="s">
        <v>376</v>
      </c>
      <c r="J199" s="13" t="s">
        <v>377</v>
      </c>
      <c r="K199" s="13" t="s">
        <v>378</v>
      </c>
      <c r="L199" s="16" t="s">
        <v>36</v>
      </c>
      <c r="M199" s="17"/>
      <c r="N199" s="23" t="s">
        <v>379</v>
      </c>
      <c r="O199" s="13">
        <v>31</v>
      </c>
      <c r="P199" s="20">
        <f t="shared" si="29"/>
        <v>14</v>
      </c>
      <c r="Q199" s="16" t="s">
        <v>153</v>
      </c>
      <c r="R199" s="48">
        <f t="shared" si="31"/>
        <v>434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37">
        <v>0</v>
      </c>
      <c r="Y199" s="48">
        <v>0</v>
      </c>
      <c r="Z199" s="49">
        <v>434</v>
      </c>
      <c r="AA199" s="37">
        <v>0</v>
      </c>
      <c r="AB199" s="37">
        <v>0</v>
      </c>
      <c r="AC199" s="37">
        <v>0</v>
      </c>
      <c r="AD199" s="37">
        <v>0</v>
      </c>
    </row>
    <row r="200" spans="1:30" ht="26.4" x14ac:dyDescent="0.3">
      <c r="A200" s="47" t="s">
        <v>31</v>
      </c>
      <c r="B200" s="12" t="s">
        <v>346</v>
      </c>
      <c r="C200" s="13" t="s">
        <v>346</v>
      </c>
      <c r="D200" s="14" t="s">
        <v>33</v>
      </c>
      <c r="E200" s="13" t="s">
        <v>41</v>
      </c>
      <c r="F200" s="13">
        <v>1</v>
      </c>
      <c r="G200" s="13" t="s">
        <v>38</v>
      </c>
      <c r="H200" s="13">
        <v>22104</v>
      </c>
      <c r="I200" s="21" t="s">
        <v>44</v>
      </c>
      <c r="J200" s="13" t="s">
        <v>53</v>
      </c>
      <c r="K200" s="13" t="s">
        <v>54</v>
      </c>
      <c r="L200" s="16" t="s">
        <v>36</v>
      </c>
      <c r="M200" s="17"/>
      <c r="N200" s="23" t="s">
        <v>380</v>
      </c>
      <c r="O200" s="13">
        <v>1</v>
      </c>
      <c r="P200" s="20">
        <f t="shared" si="29"/>
        <v>348</v>
      </c>
      <c r="Q200" s="16" t="s">
        <v>153</v>
      </c>
      <c r="R200" s="48">
        <f t="shared" si="31"/>
        <v>348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48">
        <v>0</v>
      </c>
      <c r="Z200" s="49">
        <v>348</v>
      </c>
      <c r="AA200" s="37">
        <v>0</v>
      </c>
      <c r="AB200" s="37">
        <v>0</v>
      </c>
      <c r="AC200" s="37">
        <v>0</v>
      </c>
      <c r="AD200" s="37">
        <v>0</v>
      </c>
    </row>
    <row r="201" spans="1:30" ht="26.4" x14ac:dyDescent="0.3">
      <c r="A201" s="47" t="s">
        <v>31</v>
      </c>
      <c r="B201" s="12" t="s">
        <v>346</v>
      </c>
      <c r="C201" s="13" t="s">
        <v>346</v>
      </c>
      <c r="D201" s="14" t="s">
        <v>33</v>
      </c>
      <c r="E201" s="13" t="s">
        <v>41</v>
      </c>
      <c r="F201" s="13">
        <v>1</v>
      </c>
      <c r="G201" s="13" t="s">
        <v>38</v>
      </c>
      <c r="H201" s="13">
        <v>22104</v>
      </c>
      <c r="I201" s="21" t="s">
        <v>44</v>
      </c>
      <c r="J201" s="13" t="s">
        <v>53</v>
      </c>
      <c r="K201" s="13" t="s">
        <v>54</v>
      </c>
      <c r="L201" s="16" t="s">
        <v>36</v>
      </c>
      <c r="M201" s="17"/>
      <c r="N201" s="23" t="s">
        <v>380</v>
      </c>
      <c r="O201" s="13">
        <v>1</v>
      </c>
      <c r="P201" s="20">
        <f t="shared" si="29"/>
        <v>1700</v>
      </c>
      <c r="Q201" s="16" t="s">
        <v>153</v>
      </c>
      <c r="R201" s="48">
        <f t="shared" si="31"/>
        <v>1700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  <c r="X201" s="37">
        <v>0</v>
      </c>
      <c r="Y201" s="48">
        <v>0</v>
      </c>
      <c r="Z201" s="49">
        <v>1700</v>
      </c>
      <c r="AA201" s="37">
        <v>0</v>
      </c>
      <c r="AB201" s="37">
        <v>0</v>
      </c>
      <c r="AC201" s="37">
        <v>0</v>
      </c>
      <c r="AD201" s="37">
        <v>0</v>
      </c>
    </row>
    <row r="202" spans="1:30" ht="26.4" x14ac:dyDescent="0.3">
      <c r="A202" s="47" t="s">
        <v>31</v>
      </c>
      <c r="B202" s="12" t="s">
        <v>346</v>
      </c>
      <c r="C202" s="13" t="s">
        <v>346</v>
      </c>
      <c r="D202" s="14" t="s">
        <v>33</v>
      </c>
      <c r="E202" s="13" t="s">
        <v>41</v>
      </c>
      <c r="F202" s="13">
        <v>1</v>
      </c>
      <c r="G202" s="13" t="s">
        <v>38</v>
      </c>
      <c r="H202" s="13">
        <v>22104</v>
      </c>
      <c r="I202" s="21" t="s">
        <v>44</v>
      </c>
      <c r="J202" s="13" t="s">
        <v>381</v>
      </c>
      <c r="K202" s="13" t="s">
        <v>382</v>
      </c>
      <c r="L202" s="16" t="s">
        <v>36</v>
      </c>
      <c r="M202" s="17"/>
      <c r="N202" s="23" t="s">
        <v>163</v>
      </c>
      <c r="O202" s="13">
        <v>23</v>
      </c>
      <c r="P202" s="20">
        <f t="shared" si="29"/>
        <v>12.173913043478262</v>
      </c>
      <c r="Q202" s="16" t="s">
        <v>153</v>
      </c>
      <c r="R202" s="48">
        <f t="shared" si="31"/>
        <v>280</v>
      </c>
      <c r="S202" s="37">
        <v>0</v>
      </c>
      <c r="T202" s="37">
        <v>0</v>
      </c>
      <c r="U202" s="37">
        <v>0</v>
      </c>
      <c r="V202" s="37">
        <v>0</v>
      </c>
      <c r="W202" s="37">
        <v>0</v>
      </c>
      <c r="X202" s="37">
        <v>0</v>
      </c>
      <c r="Y202" s="48">
        <v>0</v>
      </c>
      <c r="Z202" s="49">
        <v>280</v>
      </c>
      <c r="AA202" s="37">
        <v>0</v>
      </c>
      <c r="AB202" s="37">
        <v>0</v>
      </c>
      <c r="AC202" s="37">
        <v>0</v>
      </c>
      <c r="AD202" s="37">
        <v>0</v>
      </c>
    </row>
    <row r="203" spans="1:30" ht="26.4" x14ac:dyDescent="0.3">
      <c r="A203" s="47" t="s">
        <v>31</v>
      </c>
      <c r="B203" s="12" t="s">
        <v>346</v>
      </c>
      <c r="C203" s="13" t="s">
        <v>346</v>
      </c>
      <c r="D203" s="14" t="s">
        <v>33</v>
      </c>
      <c r="E203" s="13" t="s">
        <v>41</v>
      </c>
      <c r="F203" s="13">
        <v>1</v>
      </c>
      <c r="G203" s="13" t="s">
        <v>38</v>
      </c>
      <c r="H203" s="13">
        <v>22104</v>
      </c>
      <c r="I203" s="21" t="s">
        <v>44</v>
      </c>
      <c r="J203" s="13" t="s">
        <v>381</v>
      </c>
      <c r="K203" s="13" t="s">
        <v>382</v>
      </c>
      <c r="L203" s="16" t="s">
        <v>36</v>
      </c>
      <c r="M203" s="17"/>
      <c r="N203" s="23" t="s">
        <v>163</v>
      </c>
      <c r="O203" s="13">
        <v>10</v>
      </c>
      <c r="P203" s="20">
        <f t="shared" si="29"/>
        <v>30</v>
      </c>
      <c r="Q203" s="16" t="s">
        <v>153</v>
      </c>
      <c r="R203" s="48">
        <f t="shared" si="31"/>
        <v>300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48">
        <v>0</v>
      </c>
      <c r="Z203" s="49">
        <v>300</v>
      </c>
      <c r="AA203" s="37">
        <v>0</v>
      </c>
      <c r="AB203" s="37">
        <v>0</v>
      </c>
      <c r="AC203" s="37">
        <v>0</v>
      </c>
      <c r="AD203" s="37">
        <v>0</v>
      </c>
    </row>
    <row r="204" spans="1:30" ht="66" x14ac:dyDescent="0.3">
      <c r="A204" s="47" t="s">
        <v>31</v>
      </c>
      <c r="B204" s="12" t="s">
        <v>346</v>
      </c>
      <c r="C204" s="13" t="s">
        <v>346</v>
      </c>
      <c r="D204" s="14" t="s">
        <v>33</v>
      </c>
      <c r="E204" s="13" t="s">
        <v>41</v>
      </c>
      <c r="F204" s="13">
        <v>1</v>
      </c>
      <c r="G204" s="13" t="s">
        <v>38</v>
      </c>
      <c r="H204" s="13">
        <v>32601</v>
      </c>
      <c r="I204" s="15" t="s">
        <v>74</v>
      </c>
      <c r="J204" s="13"/>
      <c r="K204" s="21" t="s">
        <v>383</v>
      </c>
      <c r="L204" s="16"/>
      <c r="M204" s="17" t="s">
        <v>356</v>
      </c>
      <c r="N204" s="23" t="s">
        <v>303</v>
      </c>
      <c r="O204" s="13">
        <v>1</v>
      </c>
      <c r="P204" s="20">
        <f t="shared" si="29"/>
        <v>2320</v>
      </c>
      <c r="Q204" s="16" t="s">
        <v>153</v>
      </c>
      <c r="R204" s="48">
        <f t="shared" si="31"/>
        <v>2320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48">
        <v>0</v>
      </c>
      <c r="Z204" s="49">
        <v>2320</v>
      </c>
      <c r="AA204" s="37">
        <v>0</v>
      </c>
      <c r="AB204" s="37">
        <v>0</v>
      </c>
      <c r="AC204" s="37">
        <v>0</v>
      </c>
      <c r="AD204" s="37">
        <v>0</v>
      </c>
    </row>
    <row r="205" spans="1:30" ht="26.4" x14ac:dyDescent="0.3">
      <c r="A205" s="47" t="s">
        <v>31</v>
      </c>
      <c r="B205" s="12" t="s">
        <v>346</v>
      </c>
      <c r="C205" s="13" t="s">
        <v>346</v>
      </c>
      <c r="D205" s="14" t="s">
        <v>33</v>
      </c>
      <c r="E205" s="13" t="s">
        <v>41</v>
      </c>
      <c r="F205" s="13">
        <v>1</v>
      </c>
      <c r="G205" s="13" t="s">
        <v>38</v>
      </c>
      <c r="H205" s="13">
        <v>33602</v>
      </c>
      <c r="I205" s="15" t="s">
        <v>65</v>
      </c>
      <c r="J205" s="13"/>
      <c r="K205" s="13" t="s">
        <v>384</v>
      </c>
      <c r="L205" s="16" t="s">
        <v>36</v>
      </c>
      <c r="M205" s="17"/>
      <c r="N205" s="23" t="s">
        <v>303</v>
      </c>
      <c r="O205" s="13">
        <v>1</v>
      </c>
      <c r="P205" s="20">
        <f t="shared" si="29"/>
        <v>1250</v>
      </c>
      <c r="Q205" s="16" t="s">
        <v>153</v>
      </c>
      <c r="R205" s="48">
        <f t="shared" si="31"/>
        <v>1250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7">
        <v>0</v>
      </c>
      <c r="Y205" s="48">
        <v>0</v>
      </c>
      <c r="Z205" s="49">
        <v>1250</v>
      </c>
      <c r="AA205" s="37">
        <v>0</v>
      </c>
      <c r="AB205" s="37">
        <v>0</v>
      </c>
      <c r="AC205" s="37">
        <v>0</v>
      </c>
      <c r="AD205" s="37">
        <v>0</v>
      </c>
    </row>
    <row r="206" spans="1:30" ht="26.4" x14ac:dyDescent="0.3">
      <c r="A206" s="47" t="s">
        <v>31</v>
      </c>
      <c r="B206" s="12" t="s">
        <v>346</v>
      </c>
      <c r="C206" s="13" t="s">
        <v>346</v>
      </c>
      <c r="D206" s="14" t="s">
        <v>33</v>
      </c>
      <c r="E206" s="13" t="s">
        <v>41</v>
      </c>
      <c r="F206" s="13">
        <v>1</v>
      </c>
      <c r="G206" s="13" t="s">
        <v>38</v>
      </c>
      <c r="H206" s="13">
        <v>33602</v>
      </c>
      <c r="I206" s="15" t="s">
        <v>65</v>
      </c>
      <c r="J206" s="13"/>
      <c r="K206" s="13" t="s">
        <v>385</v>
      </c>
      <c r="L206" s="16" t="s">
        <v>36</v>
      </c>
      <c r="M206" s="17"/>
      <c r="N206" s="23" t="s">
        <v>303</v>
      </c>
      <c r="O206" s="13">
        <v>1</v>
      </c>
      <c r="P206" s="20">
        <f t="shared" si="29"/>
        <v>1724</v>
      </c>
      <c r="Q206" s="16" t="s">
        <v>153</v>
      </c>
      <c r="R206" s="48">
        <f t="shared" si="31"/>
        <v>1724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48">
        <v>0</v>
      </c>
      <c r="Z206" s="49">
        <v>1724</v>
      </c>
      <c r="AA206" s="37">
        <v>0</v>
      </c>
      <c r="AB206" s="37">
        <v>0</v>
      </c>
      <c r="AC206" s="37">
        <v>0</v>
      </c>
      <c r="AD206" s="37">
        <v>0</v>
      </c>
    </row>
    <row r="207" spans="1:30" ht="39.6" x14ac:dyDescent="0.3">
      <c r="A207" s="47" t="s">
        <v>31</v>
      </c>
      <c r="B207" s="12" t="s">
        <v>346</v>
      </c>
      <c r="C207" s="13" t="s">
        <v>346</v>
      </c>
      <c r="D207" s="14" t="s">
        <v>33</v>
      </c>
      <c r="E207" s="13" t="s">
        <v>41</v>
      </c>
      <c r="F207" s="24" t="s">
        <v>33</v>
      </c>
      <c r="G207" s="13" t="s">
        <v>38</v>
      </c>
      <c r="H207" s="13">
        <v>35101</v>
      </c>
      <c r="I207" s="15" t="s">
        <v>386</v>
      </c>
      <c r="J207" s="13"/>
      <c r="K207" s="21" t="s">
        <v>387</v>
      </c>
      <c r="L207" s="16" t="s">
        <v>36</v>
      </c>
      <c r="M207" s="17"/>
      <c r="N207" s="18" t="s">
        <v>303</v>
      </c>
      <c r="O207" s="19">
        <v>1</v>
      </c>
      <c r="P207" s="20">
        <f t="shared" si="29"/>
        <v>1600</v>
      </c>
      <c r="Q207" s="16" t="s">
        <v>153</v>
      </c>
      <c r="R207" s="48">
        <f t="shared" si="31"/>
        <v>1600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48">
        <v>0</v>
      </c>
      <c r="Z207" s="49">
        <v>1600</v>
      </c>
      <c r="AA207" s="37">
        <v>0</v>
      </c>
      <c r="AB207" s="37">
        <v>0</v>
      </c>
      <c r="AC207" s="37">
        <v>0</v>
      </c>
      <c r="AD207" s="37">
        <v>0</v>
      </c>
    </row>
    <row r="208" spans="1:30" ht="26.4" x14ac:dyDescent="0.3">
      <c r="A208" s="47" t="s">
        <v>31</v>
      </c>
      <c r="B208" s="12" t="s">
        <v>346</v>
      </c>
      <c r="C208" s="13" t="s">
        <v>346</v>
      </c>
      <c r="D208" s="14" t="s">
        <v>33</v>
      </c>
      <c r="E208" s="13" t="s">
        <v>41</v>
      </c>
      <c r="F208" s="24" t="s">
        <v>33</v>
      </c>
      <c r="G208" s="13" t="s">
        <v>38</v>
      </c>
      <c r="H208" s="13">
        <v>35501</v>
      </c>
      <c r="I208" s="21" t="s">
        <v>388</v>
      </c>
      <c r="J208" s="13"/>
      <c r="K208" s="21" t="s">
        <v>389</v>
      </c>
      <c r="L208" s="16" t="s">
        <v>36</v>
      </c>
      <c r="M208" s="17"/>
      <c r="N208" s="13" t="s">
        <v>303</v>
      </c>
      <c r="O208" s="13">
        <v>1</v>
      </c>
      <c r="P208" s="20">
        <f t="shared" si="29"/>
        <v>1050</v>
      </c>
      <c r="Q208" s="16" t="s">
        <v>153</v>
      </c>
      <c r="R208" s="48">
        <f t="shared" si="31"/>
        <v>1050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48">
        <v>0</v>
      </c>
      <c r="Z208" s="49">
        <v>1050</v>
      </c>
      <c r="AA208" s="37">
        <v>0</v>
      </c>
      <c r="AB208" s="37">
        <v>0</v>
      </c>
      <c r="AC208" s="37">
        <v>0</v>
      </c>
      <c r="AD208" s="37">
        <v>0</v>
      </c>
    </row>
    <row r="209" spans="1:30" ht="26.4" x14ac:dyDescent="0.3">
      <c r="A209" s="47" t="s">
        <v>31</v>
      </c>
      <c r="B209" s="12" t="s">
        <v>346</v>
      </c>
      <c r="C209" s="13" t="s">
        <v>346</v>
      </c>
      <c r="D209" s="14" t="s">
        <v>33</v>
      </c>
      <c r="E209" s="13" t="s">
        <v>41</v>
      </c>
      <c r="F209" s="24" t="s">
        <v>33</v>
      </c>
      <c r="G209" s="13" t="s">
        <v>38</v>
      </c>
      <c r="H209" s="13">
        <v>35501</v>
      </c>
      <c r="I209" s="21" t="s">
        <v>388</v>
      </c>
      <c r="J209" s="13"/>
      <c r="K209" s="13" t="s">
        <v>390</v>
      </c>
      <c r="L209" s="16" t="s">
        <v>36</v>
      </c>
      <c r="M209" s="17"/>
      <c r="N209" s="13" t="s">
        <v>303</v>
      </c>
      <c r="O209" s="13">
        <v>1</v>
      </c>
      <c r="P209" s="20">
        <f t="shared" si="29"/>
        <v>4248</v>
      </c>
      <c r="Q209" s="16" t="s">
        <v>153</v>
      </c>
      <c r="R209" s="48">
        <f t="shared" si="31"/>
        <v>4248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v>0</v>
      </c>
      <c r="Y209" s="48">
        <v>0</v>
      </c>
      <c r="Z209" s="49">
        <v>4248</v>
      </c>
      <c r="AA209" s="37">
        <v>0</v>
      </c>
      <c r="AB209" s="37">
        <v>0</v>
      </c>
      <c r="AC209" s="37">
        <v>0</v>
      </c>
      <c r="AD209" s="37">
        <v>0</v>
      </c>
    </row>
    <row r="210" spans="1:30" ht="26.4" x14ac:dyDescent="0.3">
      <c r="A210" s="47" t="s">
        <v>31</v>
      </c>
      <c r="B210" s="12" t="s">
        <v>346</v>
      </c>
      <c r="C210" s="13" t="s">
        <v>346</v>
      </c>
      <c r="D210" s="14" t="s">
        <v>33</v>
      </c>
      <c r="E210" s="13" t="s">
        <v>41</v>
      </c>
      <c r="F210" s="13">
        <v>1</v>
      </c>
      <c r="G210" s="13" t="s">
        <v>38</v>
      </c>
      <c r="H210" s="13">
        <v>33901</v>
      </c>
      <c r="I210" s="21" t="s">
        <v>67</v>
      </c>
      <c r="J210" s="13"/>
      <c r="K210" s="13" t="s">
        <v>391</v>
      </c>
      <c r="L210" s="16" t="s">
        <v>36</v>
      </c>
      <c r="M210" s="17"/>
      <c r="N210" s="23" t="s">
        <v>303</v>
      </c>
      <c r="O210" s="13">
        <v>1</v>
      </c>
      <c r="P210" s="20">
        <f t="shared" si="29"/>
        <v>1030</v>
      </c>
      <c r="Q210" s="16" t="s">
        <v>153</v>
      </c>
      <c r="R210" s="48">
        <f t="shared" si="31"/>
        <v>1030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48">
        <v>0</v>
      </c>
      <c r="Z210" s="49">
        <v>1030</v>
      </c>
      <c r="AA210" s="37">
        <v>0</v>
      </c>
      <c r="AB210" s="37">
        <v>0</v>
      </c>
      <c r="AC210" s="37">
        <v>0</v>
      </c>
      <c r="AD210" s="37">
        <v>0</v>
      </c>
    </row>
    <row r="211" spans="1:30" ht="52.8" x14ac:dyDescent="0.3">
      <c r="A211" s="47" t="s">
        <v>31</v>
      </c>
      <c r="B211" s="12" t="s">
        <v>346</v>
      </c>
      <c r="C211" s="13" t="s">
        <v>346</v>
      </c>
      <c r="D211" s="14" t="s">
        <v>33</v>
      </c>
      <c r="E211" s="13" t="s">
        <v>41</v>
      </c>
      <c r="F211" s="13">
        <v>1</v>
      </c>
      <c r="G211" s="13" t="s">
        <v>57</v>
      </c>
      <c r="H211" s="13">
        <v>31301</v>
      </c>
      <c r="I211" s="15" t="s">
        <v>392</v>
      </c>
      <c r="J211" s="13"/>
      <c r="K211" s="21" t="s">
        <v>393</v>
      </c>
      <c r="L211" s="16" t="s">
        <v>36</v>
      </c>
      <c r="M211" s="17"/>
      <c r="N211" s="23" t="s">
        <v>303</v>
      </c>
      <c r="O211" s="13">
        <v>1</v>
      </c>
      <c r="P211" s="20">
        <f t="shared" si="29"/>
        <v>197</v>
      </c>
      <c r="Q211" s="16" t="s">
        <v>153</v>
      </c>
      <c r="R211" s="48">
        <f t="shared" si="31"/>
        <v>197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48">
        <v>0</v>
      </c>
      <c r="Z211" s="49">
        <v>197</v>
      </c>
      <c r="AA211" s="37">
        <v>0</v>
      </c>
      <c r="AB211" s="37">
        <v>0</v>
      </c>
      <c r="AC211" s="37">
        <v>0</v>
      </c>
      <c r="AD211" s="37">
        <v>0</v>
      </c>
    </row>
    <row r="212" spans="1:30" ht="26.4" x14ac:dyDescent="0.3">
      <c r="A212" s="47" t="s">
        <v>31</v>
      </c>
      <c r="B212" s="12" t="s">
        <v>346</v>
      </c>
      <c r="C212" s="13" t="s">
        <v>346</v>
      </c>
      <c r="D212" s="14" t="s">
        <v>33</v>
      </c>
      <c r="E212" s="13" t="s">
        <v>41</v>
      </c>
      <c r="F212" s="13">
        <v>1</v>
      </c>
      <c r="G212" s="13" t="s">
        <v>57</v>
      </c>
      <c r="H212" s="13">
        <v>35901</v>
      </c>
      <c r="I212" s="15" t="s">
        <v>394</v>
      </c>
      <c r="J212" s="13"/>
      <c r="K212" s="13" t="s">
        <v>395</v>
      </c>
      <c r="L212" s="16" t="s">
        <v>36</v>
      </c>
      <c r="M212" s="17"/>
      <c r="N212" s="18" t="s">
        <v>303</v>
      </c>
      <c r="O212" s="13">
        <v>1</v>
      </c>
      <c r="P212" s="20">
        <f t="shared" si="29"/>
        <v>6034</v>
      </c>
      <c r="Q212" s="16" t="s">
        <v>153</v>
      </c>
      <c r="R212" s="48">
        <f t="shared" si="31"/>
        <v>6034</v>
      </c>
      <c r="S212" s="37">
        <v>0</v>
      </c>
      <c r="T212" s="37">
        <v>0</v>
      </c>
      <c r="U212" s="37">
        <v>0</v>
      </c>
      <c r="V212" s="37">
        <v>0</v>
      </c>
      <c r="W212" s="37">
        <v>0</v>
      </c>
      <c r="X212" s="37">
        <v>0</v>
      </c>
      <c r="Y212" s="48">
        <v>0</v>
      </c>
      <c r="Z212" s="49">
        <v>6034</v>
      </c>
      <c r="AA212" s="37">
        <v>0</v>
      </c>
      <c r="AB212" s="37">
        <v>0</v>
      </c>
      <c r="AC212" s="37">
        <v>0</v>
      </c>
      <c r="AD212" s="37">
        <v>0</v>
      </c>
    </row>
    <row r="213" spans="1:30" ht="66" x14ac:dyDescent="0.3">
      <c r="A213" s="47" t="s">
        <v>31</v>
      </c>
      <c r="B213" s="12" t="s">
        <v>346</v>
      </c>
      <c r="C213" s="13" t="s">
        <v>346</v>
      </c>
      <c r="D213" s="14" t="s">
        <v>33</v>
      </c>
      <c r="E213" s="13" t="s">
        <v>41</v>
      </c>
      <c r="F213" s="13">
        <v>1</v>
      </c>
      <c r="G213" s="13" t="s">
        <v>57</v>
      </c>
      <c r="H213" s="13">
        <v>32201</v>
      </c>
      <c r="I213" s="15" t="s">
        <v>354</v>
      </c>
      <c r="J213" s="13"/>
      <c r="K213" s="21" t="s">
        <v>396</v>
      </c>
      <c r="L213" s="16"/>
      <c r="M213" s="17" t="s">
        <v>356</v>
      </c>
      <c r="N213" s="23" t="s">
        <v>303</v>
      </c>
      <c r="O213" s="19">
        <v>1</v>
      </c>
      <c r="P213" s="20">
        <f t="shared" si="29"/>
        <v>29559</v>
      </c>
      <c r="Q213" s="16" t="s">
        <v>153</v>
      </c>
      <c r="R213" s="48">
        <f t="shared" si="31"/>
        <v>29559</v>
      </c>
      <c r="S213" s="37">
        <v>0</v>
      </c>
      <c r="T213" s="37">
        <v>0</v>
      </c>
      <c r="U213" s="37">
        <v>0</v>
      </c>
      <c r="V213" s="37">
        <v>0</v>
      </c>
      <c r="W213" s="37">
        <v>0</v>
      </c>
      <c r="X213" s="37">
        <v>0</v>
      </c>
      <c r="Y213" s="48">
        <v>0</v>
      </c>
      <c r="Z213" s="49">
        <v>29559</v>
      </c>
      <c r="AA213" s="37">
        <v>0</v>
      </c>
      <c r="AB213" s="37">
        <v>0</v>
      </c>
      <c r="AC213" s="37">
        <v>0</v>
      </c>
      <c r="AD213" s="37">
        <v>0</v>
      </c>
    </row>
    <row r="214" spans="1:30" ht="66" x14ac:dyDescent="0.3">
      <c r="A214" s="47" t="s">
        <v>31</v>
      </c>
      <c r="B214" s="12" t="s">
        <v>346</v>
      </c>
      <c r="C214" s="13" t="s">
        <v>346</v>
      </c>
      <c r="D214" s="14" t="s">
        <v>33</v>
      </c>
      <c r="E214" s="13" t="s">
        <v>41</v>
      </c>
      <c r="F214" s="13">
        <v>1</v>
      </c>
      <c r="G214" s="13" t="s">
        <v>57</v>
      </c>
      <c r="H214" s="13">
        <v>35801</v>
      </c>
      <c r="I214" s="15" t="s">
        <v>357</v>
      </c>
      <c r="J214" s="13"/>
      <c r="K214" s="21" t="s">
        <v>397</v>
      </c>
      <c r="L214" s="16"/>
      <c r="M214" s="17" t="s">
        <v>356</v>
      </c>
      <c r="N214" s="23" t="s">
        <v>303</v>
      </c>
      <c r="O214" s="13">
        <v>1</v>
      </c>
      <c r="P214" s="20">
        <f t="shared" si="29"/>
        <v>8198</v>
      </c>
      <c r="Q214" s="16" t="s">
        <v>153</v>
      </c>
      <c r="R214" s="48">
        <f t="shared" si="31"/>
        <v>8198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48">
        <v>0</v>
      </c>
      <c r="Z214" s="49">
        <v>8198</v>
      </c>
      <c r="AA214" s="37">
        <v>0</v>
      </c>
      <c r="AB214" s="37">
        <v>0</v>
      </c>
      <c r="AC214" s="37">
        <v>0</v>
      </c>
      <c r="AD214" s="37">
        <v>0</v>
      </c>
    </row>
    <row r="215" spans="1:30" ht="26.4" x14ac:dyDescent="0.3">
      <c r="A215" s="47" t="s">
        <v>31</v>
      </c>
      <c r="B215" s="12" t="s">
        <v>346</v>
      </c>
      <c r="C215" s="13" t="s">
        <v>346</v>
      </c>
      <c r="D215" s="14" t="s">
        <v>33</v>
      </c>
      <c r="E215" s="13" t="s">
        <v>34</v>
      </c>
      <c r="F215" s="13">
        <v>43</v>
      </c>
      <c r="G215" s="13" t="s">
        <v>398</v>
      </c>
      <c r="H215" s="13">
        <v>21401</v>
      </c>
      <c r="I215" s="25" t="s">
        <v>372</v>
      </c>
      <c r="J215" s="13" t="s">
        <v>399</v>
      </c>
      <c r="K215" s="13" t="s">
        <v>400</v>
      </c>
      <c r="L215" s="16" t="s">
        <v>36</v>
      </c>
      <c r="M215" s="17"/>
      <c r="N215" s="13" t="s">
        <v>37</v>
      </c>
      <c r="O215" s="13">
        <v>4</v>
      </c>
      <c r="P215" s="20">
        <f t="shared" si="29"/>
        <v>390</v>
      </c>
      <c r="Q215" s="16" t="s">
        <v>153</v>
      </c>
      <c r="R215" s="48">
        <f t="shared" si="31"/>
        <v>1560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48">
        <v>0</v>
      </c>
      <c r="Z215" s="49">
        <v>1560</v>
      </c>
      <c r="AA215" s="37">
        <v>0</v>
      </c>
      <c r="AB215" s="37">
        <v>0</v>
      </c>
      <c r="AC215" s="37">
        <v>0</v>
      </c>
      <c r="AD215" s="37">
        <v>0</v>
      </c>
    </row>
    <row r="216" spans="1:30" ht="66" x14ac:dyDescent="0.3">
      <c r="A216" s="47" t="s">
        <v>31</v>
      </c>
      <c r="B216" s="12" t="s">
        <v>346</v>
      </c>
      <c r="C216" s="13" t="s">
        <v>346</v>
      </c>
      <c r="D216" s="14" t="s">
        <v>33</v>
      </c>
      <c r="E216" s="13" t="s">
        <v>41</v>
      </c>
      <c r="F216" s="13">
        <v>1</v>
      </c>
      <c r="G216" s="13" t="s">
        <v>57</v>
      </c>
      <c r="H216" s="13">
        <v>33801</v>
      </c>
      <c r="I216" s="15" t="s">
        <v>401</v>
      </c>
      <c r="J216" s="13"/>
      <c r="K216" s="21" t="s">
        <v>402</v>
      </c>
      <c r="L216" s="16"/>
      <c r="M216" s="17" t="s">
        <v>356</v>
      </c>
      <c r="N216" s="23" t="s">
        <v>303</v>
      </c>
      <c r="O216" s="13">
        <v>1</v>
      </c>
      <c r="P216" s="20">
        <f t="shared" si="29"/>
        <v>17584</v>
      </c>
      <c r="Q216" s="16" t="s">
        <v>153</v>
      </c>
      <c r="R216" s="48">
        <f t="shared" si="31"/>
        <v>17584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48">
        <v>0</v>
      </c>
      <c r="Z216" s="49">
        <v>17584</v>
      </c>
      <c r="AA216" s="37">
        <v>0</v>
      </c>
      <c r="AB216" s="37">
        <v>0</v>
      </c>
      <c r="AC216" s="37">
        <v>0</v>
      </c>
      <c r="AD216" s="37">
        <v>0</v>
      </c>
    </row>
    <row r="217" spans="1:30" ht="26.4" x14ac:dyDescent="0.3">
      <c r="A217" s="47" t="s">
        <v>31</v>
      </c>
      <c r="B217" s="58" t="s">
        <v>403</v>
      </c>
      <c r="C217" s="58" t="s">
        <v>403</v>
      </c>
      <c r="D217" s="58" t="s">
        <v>33</v>
      </c>
      <c r="E217" s="59" t="s">
        <v>41</v>
      </c>
      <c r="F217" s="60" t="s">
        <v>33</v>
      </c>
      <c r="G217" s="59" t="s">
        <v>38</v>
      </c>
      <c r="H217" s="28" t="s">
        <v>404</v>
      </c>
      <c r="I217" s="29" t="s">
        <v>35</v>
      </c>
      <c r="J217" s="30" t="s">
        <v>405</v>
      </c>
      <c r="K217" s="31" t="s">
        <v>406</v>
      </c>
      <c r="L217" s="61"/>
      <c r="M217" s="30"/>
      <c r="N217" s="62" t="s">
        <v>163</v>
      </c>
      <c r="O217" s="61">
        <v>1</v>
      </c>
      <c r="P217" s="61">
        <v>199</v>
      </c>
      <c r="Q217" s="16" t="s">
        <v>153</v>
      </c>
      <c r="R217" s="48">
        <f t="shared" ref="R217:R280" si="32">O217*P217</f>
        <v>199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48">
        <v>0</v>
      </c>
      <c r="Z217" s="49">
        <v>199</v>
      </c>
      <c r="AA217" s="37">
        <v>0</v>
      </c>
      <c r="AB217" s="37">
        <v>0</v>
      </c>
      <c r="AC217" s="37">
        <v>0</v>
      </c>
      <c r="AD217" s="37">
        <v>0</v>
      </c>
    </row>
    <row r="218" spans="1:30" ht="26.4" x14ac:dyDescent="0.3">
      <c r="A218" s="47" t="s">
        <v>31</v>
      </c>
      <c r="B218" s="58" t="s">
        <v>403</v>
      </c>
      <c r="C218" s="58" t="s">
        <v>403</v>
      </c>
      <c r="D218" s="58" t="s">
        <v>33</v>
      </c>
      <c r="E218" s="59" t="s">
        <v>41</v>
      </c>
      <c r="F218" s="60" t="s">
        <v>33</v>
      </c>
      <c r="G218" s="59" t="s">
        <v>38</v>
      </c>
      <c r="H218" s="28" t="s">
        <v>404</v>
      </c>
      <c r="I218" s="29" t="s">
        <v>35</v>
      </c>
      <c r="J218" s="30" t="s">
        <v>190</v>
      </c>
      <c r="K218" s="31" t="s">
        <v>191</v>
      </c>
      <c r="L218" s="61"/>
      <c r="M218" s="30"/>
      <c r="N218" s="62" t="s">
        <v>37</v>
      </c>
      <c r="O218" s="61">
        <v>20</v>
      </c>
      <c r="P218" s="61">
        <v>58</v>
      </c>
      <c r="Q218" s="16" t="s">
        <v>153</v>
      </c>
      <c r="R218" s="48">
        <f t="shared" si="32"/>
        <v>1160</v>
      </c>
      <c r="S218" s="37">
        <v>0</v>
      </c>
      <c r="T218" s="37">
        <v>0</v>
      </c>
      <c r="U218" s="37">
        <v>0</v>
      </c>
      <c r="V218" s="37">
        <v>0</v>
      </c>
      <c r="W218" s="37">
        <v>0</v>
      </c>
      <c r="X218" s="37">
        <v>0</v>
      </c>
      <c r="Y218" s="48">
        <v>0</v>
      </c>
      <c r="Z218" s="49">
        <v>1160</v>
      </c>
      <c r="AA218" s="37">
        <v>0</v>
      </c>
      <c r="AB218" s="37">
        <v>0</v>
      </c>
      <c r="AC218" s="37">
        <v>0</v>
      </c>
      <c r="AD218" s="37">
        <v>0</v>
      </c>
    </row>
    <row r="219" spans="1:30" ht="26.4" x14ac:dyDescent="0.3">
      <c r="A219" s="47" t="s">
        <v>31</v>
      </c>
      <c r="B219" s="58" t="s">
        <v>403</v>
      </c>
      <c r="C219" s="58" t="s">
        <v>403</v>
      </c>
      <c r="D219" s="58" t="s">
        <v>33</v>
      </c>
      <c r="E219" s="59" t="s">
        <v>41</v>
      </c>
      <c r="F219" s="60" t="s">
        <v>33</v>
      </c>
      <c r="G219" s="59" t="s">
        <v>38</v>
      </c>
      <c r="H219" s="28" t="s">
        <v>404</v>
      </c>
      <c r="I219" s="29" t="s">
        <v>35</v>
      </c>
      <c r="J219" s="30" t="s">
        <v>190</v>
      </c>
      <c r="K219" s="31" t="s">
        <v>191</v>
      </c>
      <c r="L219" s="61"/>
      <c r="M219" s="30"/>
      <c r="N219" s="62" t="s">
        <v>37</v>
      </c>
      <c r="O219" s="61">
        <v>10</v>
      </c>
      <c r="P219" s="61">
        <v>43</v>
      </c>
      <c r="Q219" s="16" t="s">
        <v>153</v>
      </c>
      <c r="R219" s="48">
        <f t="shared" si="32"/>
        <v>430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0</v>
      </c>
      <c r="Y219" s="48">
        <v>0</v>
      </c>
      <c r="Z219" s="49">
        <v>430</v>
      </c>
      <c r="AA219" s="37">
        <v>0</v>
      </c>
      <c r="AB219" s="37">
        <v>0</v>
      </c>
      <c r="AC219" s="37">
        <v>0</v>
      </c>
      <c r="AD219" s="37">
        <v>0</v>
      </c>
    </row>
    <row r="220" spans="1:30" ht="26.4" x14ac:dyDescent="0.3">
      <c r="A220" s="47" t="s">
        <v>31</v>
      </c>
      <c r="B220" s="58" t="s">
        <v>403</v>
      </c>
      <c r="C220" s="58" t="s">
        <v>403</v>
      </c>
      <c r="D220" s="58" t="s">
        <v>33</v>
      </c>
      <c r="E220" s="59" t="s">
        <v>41</v>
      </c>
      <c r="F220" s="60" t="s">
        <v>33</v>
      </c>
      <c r="G220" s="59" t="s">
        <v>38</v>
      </c>
      <c r="H220" s="28" t="s">
        <v>404</v>
      </c>
      <c r="I220" s="29" t="s">
        <v>35</v>
      </c>
      <c r="J220" s="30" t="s">
        <v>407</v>
      </c>
      <c r="K220" s="31" t="s">
        <v>408</v>
      </c>
      <c r="L220" s="61"/>
      <c r="M220" s="30"/>
      <c r="N220" s="62" t="s">
        <v>37</v>
      </c>
      <c r="O220" s="61">
        <v>5</v>
      </c>
      <c r="P220" s="61">
        <v>22</v>
      </c>
      <c r="Q220" s="16" t="s">
        <v>153</v>
      </c>
      <c r="R220" s="48">
        <f t="shared" si="32"/>
        <v>110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0</v>
      </c>
      <c r="Y220" s="48">
        <v>0</v>
      </c>
      <c r="Z220" s="49">
        <v>110</v>
      </c>
      <c r="AA220" s="37">
        <v>0</v>
      </c>
      <c r="AB220" s="37">
        <v>0</v>
      </c>
      <c r="AC220" s="37">
        <v>0</v>
      </c>
      <c r="AD220" s="37">
        <v>0</v>
      </c>
    </row>
    <row r="221" spans="1:30" ht="26.4" x14ac:dyDescent="0.3">
      <c r="A221" s="47" t="s">
        <v>31</v>
      </c>
      <c r="B221" s="58" t="s">
        <v>403</v>
      </c>
      <c r="C221" s="58" t="s">
        <v>403</v>
      </c>
      <c r="D221" s="58" t="s">
        <v>33</v>
      </c>
      <c r="E221" s="59" t="s">
        <v>41</v>
      </c>
      <c r="F221" s="60" t="s">
        <v>33</v>
      </c>
      <c r="G221" s="59" t="s">
        <v>38</v>
      </c>
      <c r="H221" s="28" t="s">
        <v>404</v>
      </c>
      <c r="I221" s="29" t="s">
        <v>35</v>
      </c>
      <c r="J221" s="30" t="s">
        <v>263</v>
      </c>
      <c r="K221" s="31" t="s">
        <v>264</v>
      </c>
      <c r="L221" s="61"/>
      <c r="M221" s="30"/>
      <c r="N221" s="62" t="s">
        <v>37</v>
      </c>
      <c r="O221" s="61">
        <v>5</v>
      </c>
      <c r="P221" s="61">
        <v>43</v>
      </c>
      <c r="Q221" s="16" t="s">
        <v>153</v>
      </c>
      <c r="R221" s="48">
        <f t="shared" si="32"/>
        <v>215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48">
        <v>0</v>
      </c>
      <c r="Z221" s="49">
        <v>215</v>
      </c>
      <c r="AA221" s="37">
        <v>0</v>
      </c>
      <c r="AB221" s="37">
        <v>0</v>
      </c>
      <c r="AC221" s="37">
        <v>0</v>
      </c>
      <c r="AD221" s="37">
        <v>0</v>
      </c>
    </row>
    <row r="222" spans="1:30" ht="26.4" x14ac:dyDescent="0.3">
      <c r="A222" s="47" t="s">
        <v>31</v>
      </c>
      <c r="B222" s="58" t="s">
        <v>403</v>
      </c>
      <c r="C222" s="58" t="s">
        <v>403</v>
      </c>
      <c r="D222" s="58" t="s">
        <v>33</v>
      </c>
      <c r="E222" s="59" t="s">
        <v>41</v>
      </c>
      <c r="F222" s="60" t="s">
        <v>33</v>
      </c>
      <c r="G222" s="59" t="s">
        <v>38</v>
      </c>
      <c r="H222" s="28" t="s">
        <v>404</v>
      </c>
      <c r="I222" s="29" t="s">
        <v>35</v>
      </c>
      <c r="J222" s="30" t="s">
        <v>409</v>
      </c>
      <c r="K222" s="31" t="s">
        <v>410</v>
      </c>
      <c r="L222" s="61"/>
      <c r="M222" s="30"/>
      <c r="N222" s="62" t="s">
        <v>168</v>
      </c>
      <c r="O222" s="61">
        <v>2</v>
      </c>
      <c r="P222" s="61">
        <v>43</v>
      </c>
      <c r="Q222" s="16" t="s">
        <v>153</v>
      </c>
      <c r="R222" s="48">
        <f t="shared" si="32"/>
        <v>86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48">
        <v>0</v>
      </c>
      <c r="Z222" s="49">
        <v>86</v>
      </c>
      <c r="AA222" s="37">
        <v>0</v>
      </c>
      <c r="AB222" s="37">
        <v>0</v>
      </c>
      <c r="AC222" s="37">
        <v>0</v>
      </c>
      <c r="AD222" s="37">
        <v>0</v>
      </c>
    </row>
    <row r="223" spans="1:30" ht="26.4" x14ac:dyDescent="0.3">
      <c r="A223" s="47" t="s">
        <v>31</v>
      </c>
      <c r="B223" s="58" t="s">
        <v>403</v>
      </c>
      <c r="C223" s="58" t="s">
        <v>403</v>
      </c>
      <c r="D223" s="58" t="s">
        <v>33</v>
      </c>
      <c r="E223" s="59" t="s">
        <v>41</v>
      </c>
      <c r="F223" s="60" t="s">
        <v>33</v>
      </c>
      <c r="G223" s="59" t="s">
        <v>38</v>
      </c>
      <c r="H223" s="28" t="s">
        <v>404</v>
      </c>
      <c r="I223" s="29" t="s">
        <v>35</v>
      </c>
      <c r="J223" s="30" t="s">
        <v>261</v>
      </c>
      <c r="K223" s="31" t="s">
        <v>262</v>
      </c>
      <c r="L223" s="61"/>
      <c r="M223" s="30"/>
      <c r="N223" s="62" t="s">
        <v>168</v>
      </c>
      <c r="O223" s="61">
        <v>1</v>
      </c>
      <c r="P223" s="61">
        <v>23</v>
      </c>
      <c r="Q223" s="16" t="s">
        <v>153</v>
      </c>
      <c r="R223" s="48">
        <f t="shared" si="32"/>
        <v>23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48">
        <v>0</v>
      </c>
      <c r="Z223" s="49">
        <v>23</v>
      </c>
      <c r="AA223" s="37">
        <v>0</v>
      </c>
      <c r="AB223" s="37">
        <v>0</v>
      </c>
      <c r="AC223" s="37">
        <v>0</v>
      </c>
      <c r="AD223" s="37">
        <v>0</v>
      </c>
    </row>
    <row r="224" spans="1:30" ht="26.4" x14ac:dyDescent="0.3">
      <c r="A224" s="47" t="s">
        <v>31</v>
      </c>
      <c r="B224" s="58" t="s">
        <v>403</v>
      </c>
      <c r="C224" s="58" t="s">
        <v>403</v>
      </c>
      <c r="D224" s="58" t="s">
        <v>33</v>
      </c>
      <c r="E224" s="59" t="s">
        <v>41</v>
      </c>
      <c r="F224" s="60" t="s">
        <v>33</v>
      </c>
      <c r="G224" s="59" t="s">
        <v>38</v>
      </c>
      <c r="H224" s="28" t="s">
        <v>404</v>
      </c>
      <c r="I224" s="29" t="s">
        <v>35</v>
      </c>
      <c r="J224" s="30" t="s">
        <v>411</v>
      </c>
      <c r="K224" s="31" t="s">
        <v>412</v>
      </c>
      <c r="L224" s="61"/>
      <c r="M224" s="30"/>
      <c r="N224" s="62" t="s">
        <v>178</v>
      </c>
      <c r="O224" s="61">
        <v>5</v>
      </c>
      <c r="P224" s="61">
        <v>20</v>
      </c>
      <c r="Q224" s="16" t="s">
        <v>153</v>
      </c>
      <c r="R224" s="48">
        <f t="shared" si="32"/>
        <v>100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48">
        <v>0</v>
      </c>
      <c r="Z224" s="49">
        <v>100</v>
      </c>
      <c r="AA224" s="37">
        <v>0</v>
      </c>
      <c r="AB224" s="37">
        <v>0</v>
      </c>
      <c r="AC224" s="37">
        <v>0</v>
      </c>
      <c r="AD224" s="37">
        <v>0</v>
      </c>
    </row>
    <row r="225" spans="1:30" ht="26.4" x14ac:dyDescent="0.3">
      <c r="A225" s="47" t="s">
        <v>31</v>
      </c>
      <c r="B225" s="58" t="s">
        <v>403</v>
      </c>
      <c r="C225" s="58" t="s">
        <v>403</v>
      </c>
      <c r="D225" s="58" t="s">
        <v>33</v>
      </c>
      <c r="E225" s="59" t="s">
        <v>41</v>
      </c>
      <c r="F225" s="60" t="s">
        <v>33</v>
      </c>
      <c r="G225" s="59" t="s">
        <v>38</v>
      </c>
      <c r="H225" s="28" t="s">
        <v>404</v>
      </c>
      <c r="I225" s="29" t="s">
        <v>35</v>
      </c>
      <c r="J225" s="30" t="s">
        <v>176</v>
      </c>
      <c r="K225" s="31" t="s">
        <v>177</v>
      </c>
      <c r="L225" s="61"/>
      <c r="M225" s="30"/>
      <c r="N225" s="62" t="s">
        <v>178</v>
      </c>
      <c r="O225" s="61">
        <v>5</v>
      </c>
      <c r="P225" s="61">
        <v>17</v>
      </c>
      <c r="Q225" s="16" t="s">
        <v>153</v>
      </c>
      <c r="R225" s="48">
        <f t="shared" si="32"/>
        <v>85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48">
        <v>0</v>
      </c>
      <c r="Z225" s="49">
        <v>85</v>
      </c>
      <c r="AA225" s="37">
        <v>0</v>
      </c>
      <c r="AB225" s="37">
        <v>0</v>
      </c>
      <c r="AC225" s="37">
        <v>0</v>
      </c>
      <c r="AD225" s="37">
        <v>0</v>
      </c>
    </row>
    <row r="226" spans="1:30" ht="26.4" x14ac:dyDescent="0.3">
      <c r="A226" s="47" t="s">
        <v>31</v>
      </c>
      <c r="B226" s="58" t="s">
        <v>403</v>
      </c>
      <c r="C226" s="58" t="s">
        <v>403</v>
      </c>
      <c r="D226" s="58" t="s">
        <v>33</v>
      </c>
      <c r="E226" s="59" t="s">
        <v>41</v>
      </c>
      <c r="F226" s="60" t="s">
        <v>33</v>
      </c>
      <c r="G226" s="59" t="s">
        <v>38</v>
      </c>
      <c r="H226" s="28" t="s">
        <v>404</v>
      </c>
      <c r="I226" s="29" t="s">
        <v>35</v>
      </c>
      <c r="J226" s="30" t="s">
        <v>413</v>
      </c>
      <c r="K226" s="31" t="s">
        <v>414</v>
      </c>
      <c r="L226" s="61"/>
      <c r="M226" s="30"/>
      <c r="N226" s="62" t="s">
        <v>37</v>
      </c>
      <c r="O226" s="61">
        <v>2</v>
      </c>
      <c r="P226" s="61">
        <v>37</v>
      </c>
      <c r="Q226" s="16" t="s">
        <v>153</v>
      </c>
      <c r="R226" s="48">
        <f t="shared" si="32"/>
        <v>74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48">
        <v>0</v>
      </c>
      <c r="Z226" s="49">
        <v>74</v>
      </c>
      <c r="AA226" s="37">
        <v>0</v>
      </c>
      <c r="AB226" s="37">
        <v>0</v>
      </c>
      <c r="AC226" s="37">
        <v>0</v>
      </c>
      <c r="AD226" s="37">
        <v>0</v>
      </c>
    </row>
    <row r="227" spans="1:30" ht="26.4" x14ac:dyDescent="0.3">
      <c r="A227" s="47" t="s">
        <v>31</v>
      </c>
      <c r="B227" s="58" t="s">
        <v>403</v>
      </c>
      <c r="C227" s="58" t="s">
        <v>403</v>
      </c>
      <c r="D227" s="58" t="s">
        <v>33</v>
      </c>
      <c r="E227" s="59" t="s">
        <v>41</v>
      </c>
      <c r="F227" s="60" t="s">
        <v>33</v>
      </c>
      <c r="G227" s="59" t="s">
        <v>38</v>
      </c>
      <c r="H227" s="28" t="s">
        <v>404</v>
      </c>
      <c r="I227" s="29" t="s">
        <v>35</v>
      </c>
      <c r="J227" s="30" t="s">
        <v>415</v>
      </c>
      <c r="K227" s="31" t="s">
        <v>416</v>
      </c>
      <c r="L227" s="61"/>
      <c r="M227" s="30"/>
      <c r="N227" s="62" t="s">
        <v>37</v>
      </c>
      <c r="O227" s="61">
        <v>2</v>
      </c>
      <c r="P227" s="61">
        <v>64</v>
      </c>
      <c r="Q227" s="16" t="s">
        <v>153</v>
      </c>
      <c r="R227" s="48">
        <f t="shared" si="32"/>
        <v>128</v>
      </c>
      <c r="S227" s="37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48">
        <v>0</v>
      </c>
      <c r="Z227" s="49">
        <v>128</v>
      </c>
      <c r="AA227" s="37">
        <v>0</v>
      </c>
      <c r="AB227" s="37">
        <v>0</v>
      </c>
      <c r="AC227" s="37">
        <v>0</v>
      </c>
      <c r="AD227" s="37">
        <v>0</v>
      </c>
    </row>
    <row r="228" spans="1:30" ht="26.4" x14ac:dyDescent="0.3">
      <c r="A228" s="47" t="s">
        <v>31</v>
      </c>
      <c r="B228" s="58" t="s">
        <v>403</v>
      </c>
      <c r="C228" s="58" t="s">
        <v>403</v>
      </c>
      <c r="D228" s="58" t="s">
        <v>33</v>
      </c>
      <c r="E228" s="59" t="s">
        <v>41</v>
      </c>
      <c r="F228" s="60" t="s">
        <v>33</v>
      </c>
      <c r="G228" s="59" t="s">
        <v>38</v>
      </c>
      <c r="H228" s="28" t="s">
        <v>417</v>
      </c>
      <c r="I228" s="29" t="s">
        <v>418</v>
      </c>
      <c r="J228" s="30" t="s">
        <v>419</v>
      </c>
      <c r="K228" s="31" t="s">
        <v>420</v>
      </c>
      <c r="L228" s="61"/>
      <c r="M228" s="30"/>
      <c r="N228" s="62" t="s">
        <v>37</v>
      </c>
      <c r="O228" s="61">
        <v>1</v>
      </c>
      <c r="P228" s="61">
        <v>700</v>
      </c>
      <c r="Q228" s="16" t="s">
        <v>153</v>
      </c>
      <c r="R228" s="48">
        <f t="shared" si="32"/>
        <v>700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48">
        <v>0</v>
      </c>
      <c r="Z228" s="49">
        <v>700</v>
      </c>
      <c r="AA228" s="37">
        <v>0</v>
      </c>
      <c r="AB228" s="37">
        <v>0</v>
      </c>
      <c r="AC228" s="37">
        <v>0</v>
      </c>
      <c r="AD228" s="37">
        <v>0</v>
      </c>
    </row>
    <row r="229" spans="1:30" ht="26.4" x14ac:dyDescent="0.3">
      <c r="A229" s="47" t="s">
        <v>31</v>
      </c>
      <c r="B229" s="58" t="s">
        <v>403</v>
      </c>
      <c r="C229" s="58" t="s">
        <v>403</v>
      </c>
      <c r="D229" s="58" t="s">
        <v>33</v>
      </c>
      <c r="E229" s="59" t="s">
        <v>41</v>
      </c>
      <c r="F229" s="60" t="s">
        <v>33</v>
      </c>
      <c r="G229" s="59" t="s">
        <v>38</v>
      </c>
      <c r="H229" s="28" t="s">
        <v>421</v>
      </c>
      <c r="I229" s="29" t="s">
        <v>212</v>
      </c>
      <c r="J229" s="30" t="s">
        <v>422</v>
      </c>
      <c r="K229" s="31" t="s">
        <v>423</v>
      </c>
      <c r="L229" s="61"/>
      <c r="M229" s="30"/>
      <c r="N229" s="62" t="s">
        <v>37</v>
      </c>
      <c r="O229" s="61">
        <v>12</v>
      </c>
      <c r="P229" s="61">
        <v>18</v>
      </c>
      <c r="Q229" s="16" t="s">
        <v>153</v>
      </c>
      <c r="R229" s="48">
        <f t="shared" si="32"/>
        <v>216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48">
        <v>0</v>
      </c>
      <c r="Z229" s="49">
        <v>216</v>
      </c>
      <c r="AA229" s="37">
        <v>0</v>
      </c>
      <c r="AB229" s="37">
        <v>0</v>
      </c>
      <c r="AC229" s="37">
        <v>0</v>
      </c>
      <c r="AD229" s="37">
        <v>0</v>
      </c>
    </row>
    <row r="230" spans="1:30" ht="26.4" x14ac:dyDescent="0.3">
      <c r="A230" s="47" t="s">
        <v>31</v>
      </c>
      <c r="B230" s="58" t="s">
        <v>403</v>
      </c>
      <c r="C230" s="58" t="s">
        <v>403</v>
      </c>
      <c r="D230" s="58" t="s">
        <v>33</v>
      </c>
      <c r="E230" s="59" t="s">
        <v>41</v>
      </c>
      <c r="F230" s="60" t="s">
        <v>33</v>
      </c>
      <c r="G230" s="59" t="s">
        <v>38</v>
      </c>
      <c r="H230" s="28" t="s">
        <v>421</v>
      </c>
      <c r="I230" s="29" t="s">
        <v>212</v>
      </c>
      <c r="J230" s="30" t="s">
        <v>282</v>
      </c>
      <c r="K230" s="31" t="s">
        <v>283</v>
      </c>
      <c r="L230" s="61"/>
      <c r="M230" s="30"/>
      <c r="N230" s="62" t="s">
        <v>37</v>
      </c>
      <c r="O230" s="61">
        <v>8</v>
      </c>
      <c r="P230" s="61">
        <v>36</v>
      </c>
      <c r="Q230" s="16" t="s">
        <v>153</v>
      </c>
      <c r="R230" s="48">
        <f t="shared" si="32"/>
        <v>288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48">
        <v>0</v>
      </c>
      <c r="Z230" s="49">
        <v>288</v>
      </c>
      <c r="AA230" s="37">
        <v>0</v>
      </c>
      <c r="AB230" s="37">
        <v>0</v>
      </c>
      <c r="AC230" s="37">
        <v>0</v>
      </c>
      <c r="AD230" s="37">
        <v>0</v>
      </c>
    </row>
    <row r="231" spans="1:30" ht="26.4" x14ac:dyDescent="0.3">
      <c r="A231" s="47" t="s">
        <v>31</v>
      </c>
      <c r="B231" s="58" t="s">
        <v>403</v>
      </c>
      <c r="C231" s="58" t="s">
        <v>403</v>
      </c>
      <c r="D231" s="58" t="s">
        <v>33</v>
      </c>
      <c r="E231" s="59" t="s">
        <v>41</v>
      </c>
      <c r="F231" s="60" t="s">
        <v>33</v>
      </c>
      <c r="G231" s="59" t="s">
        <v>38</v>
      </c>
      <c r="H231" s="28" t="s">
        <v>421</v>
      </c>
      <c r="I231" s="29" t="s">
        <v>212</v>
      </c>
      <c r="J231" s="30" t="s">
        <v>276</v>
      </c>
      <c r="K231" s="31" t="s">
        <v>277</v>
      </c>
      <c r="L231" s="61"/>
      <c r="M231" s="30"/>
      <c r="N231" s="62" t="s">
        <v>37</v>
      </c>
      <c r="O231" s="61">
        <v>4</v>
      </c>
      <c r="P231" s="61">
        <v>82</v>
      </c>
      <c r="Q231" s="16" t="s">
        <v>153</v>
      </c>
      <c r="R231" s="48">
        <f t="shared" si="32"/>
        <v>328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48">
        <v>0</v>
      </c>
      <c r="Z231" s="49">
        <v>328</v>
      </c>
      <c r="AA231" s="37">
        <v>0</v>
      </c>
      <c r="AB231" s="37">
        <v>0</v>
      </c>
      <c r="AC231" s="37">
        <v>0</v>
      </c>
      <c r="AD231" s="37">
        <v>0</v>
      </c>
    </row>
    <row r="232" spans="1:30" ht="26.4" x14ac:dyDescent="0.3">
      <c r="A232" s="47" t="s">
        <v>31</v>
      </c>
      <c r="B232" s="58" t="s">
        <v>403</v>
      </c>
      <c r="C232" s="58" t="s">
        <v>403</v>
      </c>
      <c r="D232" s="58" t="s">
        <v>33</v>
      </c>
      <c r="E232" s="59" t="s">
        <v>41</v>
      </c>
      <c r="F232" s="60" t="s">
        <v>33</v>
      </c>
      <c r="G232" s="59" t="s">
        <v>38</v>
      </c>
      <c r="H232" s="28" t="s">
        <v>424</v>
      </c>
      <c r="I232" s="29" t="s">
        <v>44</v>
      </c>
      <c r="J232" s="30" t="s">
        <v>425</v>
      </c>
      <c r="K232" s="31" t="s">
        <v>51</v>
      </c>
      <c r="L232" s="61"/>
      <c r="M232" s="30"/>
      <c r="N232" s="62" t="s">
        <v>426</v>
      </c>
      <c r="O232" s="61">
        <v>1</v>
      </c>
      <c r="P232" s="61">
        <v>455</v>
      </c>
      <c r="Q232" s="16" t="s">
        <v>153</v>
      </c>
      <c r="R232" s="48">
        <f t="shared" si="32"/>
        <v>455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48">
        <v>0</v>
      </c>
      <c r="Z232" s="49">
        <v>455</v>
      </c>
      <c r="AA232" s="37">
        <v>0</v>
      </c>
      <c r="AB232" s="37">
        <v>0</v>
      </c>
      <c r="AC232" s="37">
        <v>0</v>
      </c>
      <c r="AD232" s="37">
        <v>0</v>
      </c>
    </row>
    <row r="233" spans="1:30" ht="26.4" x14ac:dyDescent="0.3">
      <c r="A233" s="47" t="s">
        <v>31</v>
      </c>
      <c r="B233" s="58" t="s">
        <v>403</v>
      </c>
      <c r="C233" s="58" t="s">
        <v>403</v>
      </c>
      <c r="D233" s="58" t="s">
        <v>33</v>
      </c>
      <c r="E233" s="59" t="s">
        <v>41</v>
      </c>
      <c r="F233" s="60" t="s">
        <v>33</v>
      </c>
      <c r="G233" s="59" t="s">
        <v>38</v>
      </c>
      <c r="H233" s="28" t="s">
        <v>424</v>
      </c>
      <c r="I233" s="29" t="s">
        <v>44</v>
      </c>
      <c r="J233" s="30" t="s">
        <v>427</v>
      </c>
      <c r="K233" s="31" t="s">
        <v>382</v>
      </c>
      <c r="L233" s="61"/>
      <c r="M233" s="30"/>
      <c r="N233" s="62" t="s">
        <v>178</v>
      </c>
      <c r="O233" s="61">
        <v>3</v>
      </c>
      <c r="P233" s="61">
        <v>122</v>
      </c>
      <c r="Q233" s="16" t="s">
        <v>153</v>
      </c>
      <c r="R233" s="48">
        <f t="shared" si="32"/>
        <v>366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48">
        <v>0</v>
      </c>
      <c r="Z233" s="49">
        <v>366</v>
      </c>
      <c r="AA233" s="37">
        <v>0</v>
      </c>
      <c r="AB233" s="37">
        <v>0</v>
      </c>
      <c r="AC233" s="37">
        <v>0</v>
      </c>
      <c r="AD233" s="37">
        <v>0</v>
      </c>
    </row>
    <row r="234" spans="1:30" ht="26.4" x14ac:dyDescent="0.3">
      <c r="A234" s="47" t="s">
        <v>31</v>
      </c>
      <c r="B234" s="58" t="s">
        <v>403</v>
      </c>
      <c r="C234" s="58" t="s">
        <v>403</v>
      </c>
      <c r="D234" s="58" t="s">
        <v>33</v>
      </c>
      <c r="E234" s="59" t="s">
        <v>41</v>
      </c>
      <c r="F234" s="60" t="s">
        <v>33</v>
      </c>
      <c r="G234" s="59" t="s">
        <v>38</v>
      </c>
      <c r="H234" s="28" t="s">
        <v>424</v>
      </c>
      <c r="I234" s="29" t="s">
        <v>44</v>
      </c>
      <c r="J234" s="30" t="s">
        <v>428</v>
      </c>
      <c r="K234" s="31" t="s">
        <v>429</v>
      </c>
      <c r="L234" s="61"/>
      <c r="M234" s="30"/>
      <c r="N234" s="62" t="s">
        <v>430</v>
      </c>
      <c r="O234" s="61">
        <v>1</v>
      </c>
      <c r="P234" s="61">
        <v>178</v>
      </c>
      <c r="Q234" s="16" t="s">
        <v>153</v>
      </c>
      <c r="R234" s="48">
        <f t="shared" si="32"/>
        <v>178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48">
        <v>0</v>
      </c>
      <c r="Z234" s="49">
        <v>178</v>
      </c>
      <c r="AA234" s="37">
        <v>0</v>
      </c>
      <c r="AB234" s="37">
        <v>0</v>
      </c>
      <c r="AC234" s="37">
        <v>0</v>
      </c>
      <c r="AD234" s="37">
        <v>0</v>
      </c>
    </row>
    <row r="235" spans="1:30" ht="26.4" x14ac:dyDescent="0.3">
      <c r="A235" s="47" t="s">
        <v>31</v>
      </c>
      <c r="B235" s="58" t="s">
        <v>403</v>
      </c>
      <c r="C235" s="58" t="s">
        <v>403</v>
      </c>
      <c r="D235" s="58" t="s">
        <v>33</v>
      </c>
      <c r="E235" s="59" t="s">
        <v>41</v>
      </c>
      <c r="F235" s="60" t="s">
        <v>33</v>
      </c>
      <c r="G235" s="59" t="s">
        <v>38</v>
      </c>
      <c r="H235" s="28" t="s">
        <v>424</v>
      </c>
      <c r="I235" s="29" t="s">
        <v>44</v>
      </c>
      <c r="J235" s="17" t="s">
        <v>431</v>
      </c>
      <c r="K235" s="32" t="s">
        <v>432</v>
      </c>
      <c r="L235" s="16"/>
      <c r="M235" s="17"/>
      <c r="N235" s="18" t="s">
        <v>37</v>
      </c>
      <c r="O235" s="16">
        <v>8</v>
      </c>
      <c r="P235" s="16">
        <v>20</v>
      </c>
      <c r="Q235" s="16" t="s">
        <v>153</v>
      </c>
      <c r="R235" s="48">
        <f t="shared" si="32"/>
        <v>160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37">
        <v>0</v>
      </c>
      <c r="Y235" s="48">
        <v>0</v>
      </c>
      <c r="Z235" s="49">
        <v>160</v>
      </c>
      <c r="AA235" s="37">
        <v>0</v>
      </c>
      <c r="AB235" s="37">
        <v>0</v>
      </c>
      <c r="AC235" s="37">
        <v>0</v>
      </c>
      <c r="AD235" s="37">
        <v>0</v>
      </c>
    </row>
    <row r="236" spans="1:30" ht="26.4" x14ac:dyDescent="0.3">
      <c r="A236" s="47" t="s">
        <v>31</v>
      </c>
      <c r="B236" s="58" t="s">
        <v>403</v>
      </c>
      <c r="C236" s="58" t="s">
        <v>403</v>
      </c>
      <c r="D236" s="58" t="s">
        <v>33</v>
      </c>
      <c r="E236" s="59" t="s">
        <v>41</v>
      </c>
      <c r="F236" s="60" t="s">
        <v>33</v>
      </c>
      <c r="G236" s="59" t="s">
        <v>38</v>
      </c>
      <c r="H236" s="28" t="s">
        <v>433</v>
      </c>
      <c r="I236" s="29" t="s">
        <v>434</v>
      </c>
      <c r="J236" s="33" t="s">
        <v>435</v>
      </c>
      <c r="K236" s="32" t="s">
        <v>436</v>
      </c>
      <c r="L236" s="63"/>
      <c r="M236" s="33"/>
      <c r="N236" s="18" t="s">
        <v>178</v>
      </c>
      <c r="O236" s="16">
        <v>2</v>
      </c>
      <c r="P236" s="16">
        <v>42</v>
      </c>
      <c r="Q236" s="16" t="s">
        <v>153</v>
      </c>
      <c r="R236" s="48">
        <f t="shared" si="32"/>
        <v>84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48">
        <v>0</v>
      </c>
      <c r="Z236" s="49">
        <v>84</v>
      </c>
      <c r="AA236" s="37">
        <v>0</v>
      </c>
      <c r="AB236" s="37">
        <v>0</v>
      </c>
      <c r="AC236" s="37">
        <v>0</v>
      </c>
      <c r="AD236" s="37">
        <v>0</v>
      </c>
    </row>
    <row r="237" spans="1:30" ht="26.4" x14ac:dyDescent="0.3">
      <c r="A237" s="47" t="s">
        <v>31</v>
      </c>
      <c r="B237" s="58" t="s">
        <v>403</v>
      </c>
      <c r="C237" s="58" t="s">
        <v>403</v>
      </c>
      <c r="D237" s="58" t="s">
        <v>33</v>
      </c>
      <c r="E237" s="59" t="s">
        <v>41</v>
      </c>
      <c r="F237" s="60" t="s">
        <v>33</v>
      </c>
      <c r="G237" s="59" t="s">
        <v>38</v>
      </c>
      <c r="H237" s="28" t="s">
        <v>433</v>
      </c>
      <c r="I237" s="29" t="s">
        <v>434</v>
      </c>
      <c r="J237" s="33" t="s">
        <v>437</v>
      </c>
      <c r="K237" s="32" t="s">
        <v>438</v>
      </c>
      <c r="L237" s="63"/>
      <c r="M237" s="33"/>
      <c r="N237" s="18" t="s">
        <v>37</v>
      </c>
      <c r="O237" s="16">
        <v>1</v>
      </c>
      <c r="P237" s="16">
        <v>140</v>
      </c>
      <c r="Q237" s="16" t="s">
        <v>153</v>
      </c>
      <c r="R237" s="48">
        <f t="shared" si="32"/>
        <v>140</v>
      </c>
      <c r="S237" s="37">
        <v>0</v>
      </c>
      <c r="T237" s="37">
        <v>0</v>
      </c>
      <c r="U237" s="37">
        <v>0</v>
      </c>
      <c r="V237" s="37">
        <v>0</v>
      </c>
      <c r="W237" s="37">
        <v>0</v>
      </c>
      <c r="X237" s="37">
        <v>0</v>
      </c>
      <c r="Y237" s="48">
        <v>0</v>
      </c>
      <c r="Z237" s="49">
        <v>140</v>
      </c>
      <c r="AA237" s="37">
        <v>0</v>
      </c>
      <c r="AB237" s="37">
        <v>0</v>
      </c>
      <c r="AC237" s="37">
        <v>0</v>
      </c>
      <c r="AD237" s="37">
        <v>0</v>
      </c>
    </row>
    <row r="238" spans="1:30" ht="26.4" x14ac:dyDescent="0.3">
      <c r="A238" s="47" t="s">
        <v>31</v>
      </c>
      <c r="B238" s="58" t="s">
        <v>403</v>
      </c>
      <c r="C238" s="58" t="s">
        <v>403</v>
      </c>
      <c r="D238" s="58" t="s">
        <v>33</v>
      </c>
      <c r="E238" s="59" t="s">
        <v>41</v>
      </c>
      <c r="F238" s="60" t="s">
        <v>33</v>
      </c>
      <c r="G238" s="59" t="s">
        <v>38</v>
      </c>
      <c r="H238" s="28" t="s">
        <v>433</v>
      </c>
      <c r="I238" s="29" t="s">
        <v>434</v>
      </c>
      <c r="J238" s="33" t="s">
        <v>439</v>
      </c>
      <c r="K238" s="32" t="s">
        <v>440</v>
      </c>
      <c r="L238" s="63"/>
      <c r="M238" s="33"/>
      <c r="N238" s="18" t="s">
        <v>178</v>
      </c>
      <c r="O238" s="16">
        <v>2</v>
      </c>
      <c r="P238" s="16">
        <v>31</v>
      </c>
      <c r="Q238" s="16" t="s">
        <v>153</v>
      </c>
      <c r="R238" s="48">
        <f t="shared" si="32"/>
        <v>62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48">
        <v>0</v>
      </c>
      <c r="Z238" s="49">
        <v>62</v>
      </c>
      <c r="AA238" s="37">
        <v>0</v>
      </c>
      <c r="AB238" s="37">
        <v>0</v>
      </c>
      <c r="AC238" s="37">
        <v>0</v>
      </c>
      <c r="AD238" s="37">
        <v>0</v>
      </c>
    </row>
    <row r="239" spans="1:30" ht="26.4" x14ac:dyDescent="0.3">
      <c r="A239" s="47" t="s">
        <v>31</v>
      </c>
      <c r="B239" s="58" t="s">
        <v>403</v>
      </c>
      <c r="C239" s="58" t="s">
        <v>403</v>
      </c>
      <c r="D239" s="58" t="s">
        <v>33</v>
      </c>
      <c r="E239" s="59" t="s">
        <v>41</v>
      </c>
      <c r="F239" s="60" t="s">
        <v>33</v>
      </c>
      <c r="G239" s="59" t="s">
        <v>38</v>
      </c>
      <c r="H239" s="28" t="s">
        <v>433</v>
      </c>
      <c r="I239" s="29" t="s">
        <v>434</v>
      </c>
      <c r="J239" s="33" t="s">
        <v>441</v>
      </c>
      <c r="K239" s="32" t="s">
        <v>442</v>
      </c>
      <c r="L239" s="63"/>
      <c r="M239" s="33"/>
      <c r="N239" s="18" t="s">
        <v>178</v>
      </c>
      <c r="O239" s="16">
        <v>2</v>
      </c>
      <c r="P239" s="16">
        <v>58</v>
      </c>
      <c r="Q239" s="16" t="s">
        <v>153</v>
      </c>
      <c r="R239" s="48">
        <f t="shared" si="32"/>
        <v>116</v>
      </c>
      <c r="S239" s="37">
        <v>0</v>
      </c>
      <c r="T239" s="37">
        <v>0</v>
      </c>
      <c r="U239" s="37">
        <v>0</v>
      </c>
      <c r="V239" s="37">
        <v>0</v>
      </c>
      <c r="W239" s="37">
        <v>0</v>
      </c>
      <c r="X239" s="37">
        <v>0</v>
      </c>
      <c r="Y239" s="48">
        <v>0</v>
      </c>
      <c r="Z239" s="49">
        <v>116</v>
      </c>
      <c r="AA239" s="37">
        <v>0</v>
      </c>
      <c r="AB239" s="37">
        <v>0</v>
      </c>
      <c r="AC239" s="37">
        <v>0</v>
      </c>
      <c r="AD239" s="37">
        <v>0</v>
      </c>
    </row>
    <row r="240" spans="1:30" ht="26.4" x14ac:dyDescent="0.3">
      <c r="A240" s="47" t="s">
        <v>31</v>
      </c>
      <c r="B240" s="58" t="s">
        <v>403</v>
      </c>
      <c r="C240" s="58" t="s">
        <v>403</v>
      </c>
      <c r="D240" s="58" t="s">
        <v>33</v>
      </c>
      <c r="E240" s="59" t="s">
        <v>41</v>
      </c>
      <c r="F240" s="60" t="s">
        <v>33</v>
      </c>
      <c r="G240" s="59" t="s">
        <v>38</v>
      </c>
      <c r="H240" s="28" t="s">
        <v>433</v>
      </c>
      <c r="I240" s="29" t="s">
        <v>434</v>
      </c>
      <c r="J240" s="17" t="s">
        <v>443</v>
      </c>
      <c r="K240" s="32" t="s">
        <v>444</v>
      </c>
      <c r="L240" s="16"/>
      <c r="M240" s="17"/>
      <c r="N240" s="18" t="s">
        <v>37</v>
      </c>
      <c r="O240" s="16">
        <v>2</v>
      </c>
      <c r="P240" s="16">
        <v>23</v>
      </c>
      <c r="Q240" s="16" t="s">
        <v>153</v>
      </c>
      <c r="R240" s="48">
        <f t="shared" si="32"/>
        <v>46</v>
      </c>
      <c r="S240" s="37">
        <v>0</v>
      </c>
      <c r="T240" s="37">
        <v>0</v>
      </c>
      <c r="U240" s="37">
        <v>0</v>
      </c>
      <c r="V240" s="37">
        <v>0</v>
      </c>
      <c r="W240" s="37">
        <v>0</v>
      </c>
      <c r="X240" s="37">
        <v>0</v>
      </c>
      <c r="Y240" s="48">
        <v>0</v>
      </c>
      <c r="Z240" s="49">
        <v>46</v>
      </c>
      <c r="AA240" s="37">
        <v>0</v>
      </c>
      <c r="AB240" s="37">
        <v>0</v>
      </c>
      <c r="AC240" s="37">
        <v>0</v>
      </c>
      <c r="AD240" s="37">
        <v>0</v>
      </c>
    </row>
    <row r="241" spans="1:30" ht="26.4" x14ac:dyDescent="0.3">
      <c r="A241" s="47" t="s">
        <v>31</v>
      </c>
      <c r="B241" s="58" t="s">
        <v>403</v>
      </c>
      <c r="C241" s="58" t="s">
        <v>403</v>
      </c>
      <c r="D241" s="58" t="s">
        <v>33</v>
      </c>
      <c r="E241" s="59" t="s">
        <v>41</v>
      </c>
      <c r="F241" s="60" t="s">
        <v>33</v>
      </c>
      <c r="G241" s="59" t="s">
        <v>57</v>
      </c>
      <c r="H241" s="28" t="s">
        <v>445</v>
      </c>
      <c r="I241" s="29" t="s">
        <v>392</v>
      </c>
      <c r="J241" s="17"/>
      <c r="K241" s="64" t="s">
        <v>446</v>
      </c>
      <c r="L241" s="16"/>
      <c r="M241" s="17"/>
      <c r="N241" s="18" t="s">
        <v>58</v>
      </c>
      <c r="O241" s="16">
        <v>1</v>
      </c>
      <c r="P241" s="16">
        <v>744</v>
      </c>
      <c r="Q241" s="16" t="s">
        <v>153</v>
      </c>
      <c r="R241" s="48">
        <v>284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v>0</v>
      </c>
      <c r="Y241" s="48">
        <v>0</v>
      </c>
      <c r="Z241" s="49">
        <v>284</v>
      </c>
      <c r="AA241" s="37">
        <v>0</v>
      </c>
      <c r="AB241" s="37">
        <v>0</v>
      </c>
      <c r="AC241" s="37">
        <v>0</v>
      </c>
      <c r="AD241" s="37">
        <v>0</v>
      </c>
    </row>
    <row r="242" spans="1:30" ht="26.4" x14ac:dyDescent="0.3">
      <c r="A242" s="47" t="s">
        <v>31</v>
      </c>
      <c r="B242" s="58" t="s">
        <v>403</v>
      </c>
      <c r="C242" s="58" t="s">
        <v>403</v>
      </c>
      <c r="D242" s="58" t="s">
        <v>33</v>
      </c>
      <c r="E242" s="59" t="s">
        <v>41</v>
      </c>
      <c r="F242" s="60" t="s">
        <v>33</v>
      </c>
      <c r="G242" s="59" t="s">
        <v>38</v>
      </c>
      <c r="H242" s="28" t="s">
        <v>447</v>
      </c>
      <c r="I242" s="29" t="s">
        <v>308</v>
      </c>
      <c r="J242" s="27"/>
      <c r="K242" s="32" t="s">
        <v>448</v>
      </c>
      <c r="L242" s="63" t="s">
        <v>449</v>
      </c>
      <c r="M242" s="17" t="s">
        <v>293</v>
      </c>
      <c r="N242" s="18" t="s">
        <v>58</v>
      </c>
      <c r="O242" s="16">
        <v>1</v>
      </c>
      <c r="P242" s="16">
        <v>5800</v>
      </c>
      <c r="Q242" s="16" t="s">
        <v>153</v>
      </c>
      <c r="R242" s="48">
        <v>2900</v>
      </c>
      <c r="S242" s="37">
        <v>0</v>
      </c>
      <c r="T242" s="37">
        <v>0</v>
      </c>
      <c r="U242" s="37">
        <v>0</v>
      </c>
      <c r="V242" s="37">
        <v>0</v>
      </c>
      <c r="W242" s="37">
        <v>0</v>
      </c>
      <c r="X242" s="37">
        <v>0</v>
      </c>
      <c r="Y242" s="48">
        <v>0</v>
      </c>
      <c r="Z242" s="49">
        <v>2900</v>
      </c>
      <c r="AA242" s="37">
        <v>0</v>
      </c>
      <c r="AB242" s="37">
        <v>0</v>
      </c>
      <c r="AC242" s="37">
        <v>0</v>
      </c>
      <c r="AD242" s="37">
        <v>0</v>
      </c>
    </row>
    <row r="243" spans="1:30" ht="26.4" x14ac:dyDescent="0.3">
      <c r="A243" s="47" t="s">
        <v>31</v>
      </c>
      <c r="B243" s="58" t="s">
        <v>403</v>
      </c>
      <c r="C243" s="58" t="s">
        <v>403</v>
      </c>
      <c r="D243" s="58" t="s">
        <v>33</v>
      </c>
      <c r="E243" s="59" t="s">
        <v>41</v>
      </c>
      <c r="F243" s="60" t="s">
        <v>33</v>
      </c>
      <c r="G243" s="59" t="s">
        <v>57</v>
      </c>
      <c r="H243" s="28" t="s">
        <v>450</v>
      </c>
      <c r="I243" s="29" t="s">
        <v>66</v>
      </c>
      <c r="J243" s="27"/>
      <c r="K243" s="32" t="s">
        <v>451</v>
      </c>
      <c r="L243" s="63" t="s">
        <v>452</v>
      </c>
      <c r="M243" s="17" t="s">
        <v>293</v>
      </c>
      <c r="N243" s="18" t="s">
        <v>58</v>
      </c>
      <c r="O243" s="16">
        <v>1</v>
      </c>
      <c r="P243" s="16">
        <v>21550</v>
      </c>
      <c r="Q243" s="16" t="s">
        <v>153</v>
      </c>
      <c r="R243" s="48">
        <f t="shared" si="32"/>
        <v>21550</v>
      </c>
      <c r="S243" s="37">
        <v>0</v>
      </c>
      <c r="T243" s="37">
        <v>0</v>
      </c>
      <c r="U243" s="37">
        <v>0</v>
      </c>
      <c r="V243" s="37">
        <v>0</v>
      </c>
      <c r="W243" s="37">
        <v>0</v>
      </c>
      <c r="X243" s="37">
        <v>0</v>
      </c>
      <c r="Y243" s="48">
        <v>0</v>
      </c>
      <c r="Z243" s="49">
        <v>21550</v>
      </c>
      <c r="AA243" s="37">
        <v>0</v>
      </c>
      <c r="AB243" s="37">
        <v>0</v>
      </c>
      <c r="AC243" s="37">
        <v>0</v>
      </c>
      <c r="AD243" s="37">
        <v>0</v>
      </c>
    </row>
    <row r="244" spans="1:30" ht="26.4" x14ac:dyDescent="0.3">
      <c r="A244" s="47" t="s">
        <v>31</v>
      </c>
      <c r="B244" s="58" t="s">
        <v>403</v>
      </c>
      <c r="C244" s="58" t="s">
        <v>403</v>
      </c>
      <c r="D244" s="58" t="s">
        <v>33</v>
      </c>
      <c r="E244" s="59" t="s">
        <v>41</v>
      </c>
      <c r="F244" s="60" t="s">
        <v>33</v>
      </c>
      <c r="G244" s="59" t="s">
        <v>57</v>
      </c>
      <c r="H244" s="28" t="s">
        <v>453</v>
      </c>
      <c r="I244" s="29" t="s">
        <v>298</v>
      </c>
      <c r="J244" s="27"/>
      <c r="K244" s="32" t="s">
        <v>454</v>
      </c>
      <c r="L244" s="63" t="s">
        <v>455</v>
      </c>
      <c r="M244" s="17" t="s">
        <v>456</v>
      </c>
      <c r="N244" s="18" t="s">
        <v>58</v>
      </c>
      <c r="O244" s="16">
        <v>1</v>
      </c>
      <c r="P244" s="16">
        <v>88062</v>
      </c>
      <c r="Q244" s="16" t="s">
        <v>153</v>
      </c>
      <c r="R244" s="48">
        <f t="shared" si="32"/>
        <v>88062</v>
      </c>
      <c r="S244" s="37">
        <v>0</v>
      </c>
      <c r="T244" s="37">
        <v>0</v>
      </c>
      <c r="U244" s="37">
        <v>0</v>
      </c>
      <c r="V244" s="37">
        <v>0</v>
      </c>
      <c r="W244" s="37">
        <v>0</v>
      </c>
      <c r="X244" s="37">
        <v>0</v>
      </c>
      <c r="Y244" s="48">
        <v>0</v>
      </c>
      <c r="Z244" s="49">
        <v>88062</v>
      </c>
      <c r="AA244" s="37">
        <v>0</v>
      </c>
      <c r="AB244" s="37">
        <v>0</v>
      </c>
      <c r="AC244" s="37">
        <v>0</v>
      </c>
      <c r="AD244" s="37">
        <v>0</v>
      </c>
    </row>
    <row r="245" spans="1:30" ht="26.4" x14ac:dyDescent="0.3">
      <c r="A245" s="47" t="s">
        <v>31</v>
      </c>
      <c r="B245" s="58" t="s">
        <v>403</v>
      </c>
      <c r="C245" s="58" t="s">
        <v>403</v>
      </c>
      <c r="D245" s="58" t="s">
        <v>33</v>
      </c>
      <c r="E245" s="59" t="s">
        <v>41</v>
      </c>
      <c r="F245" s="60" t="s">
        <v>33</v>
      </c>
      <c r="G245" s="59" t="s">
        <v>57</v>
      </c>
      <c r="H245" s="28" t="s">
        <v>457</v>
      </c>
      <c r="I245" s="29" t="s">
        <v>68</v>
      </c>
      <c r="J245" s="27"/>
      <c r="K245" s="32" t="s">
        <v>458</v>
      </c>
      <c r="L245" s="63" t="s">
        <v>459</v>
      </c>
      <c r="M245" s="17" t="s">
        <v>293</v>
      </c>
      <c r="N245" s="18" t="s">
        <v>58</v>
      </c>
      <c r="O245" s="16">
        <v>1</v>
      </c>
      <c r="P245" s="16">
        <v>16791</v>
      </c>
      <c r="Q245" s="16" t="s">
        <v>153</v>
      </c>
      <c r="R245" s="48">
        <f t="shared" si="32"/>
        <v>16791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48">
        <v>0</v>
      </c>
      <c r="Z245" s="49">
        <v>16791</v>
      </c>
      <c r="AA245" s="37">
        <v>0</v>
      </c>
      <c r="AB245" s="37">
        <v>0</v>
      </c>
      <c r="AC245" s="37">
        <v>0</v>
      </c>
      <c r="AD245" s="37">
        <v>0</v>
      </c>
    </row>
    <row r="246" spans="1:30" ht="26.4" x14ac:dyDescent="0.3">
      <c r="A246" s="47" t="s">
        <v>31</v>
      </c>
      <c r="B246" s="58" t="s">
        <v>403</v>
      </c>
      <c r="C246" s="58" t="s">
        <v>403</v>
      </c>
      <c r="D246" s="58" t="s">
        <v>33</v>
      </c>
      <c r="E246" s="59" t="s">
        <v>41</v>
      </c>
      <c r="F246" s="60" t="s">
        <v>275</v>
      </c>
      <c r="G246" s="59" t="s">
        <v>126</v>
      </c>
      <c r="H246" s="28" t="s">
        <v>421</v>
      </c>
      <c r="I246" s="29" t="s">
        <v>212</v>
      </c>
      <c r="J246" s="27" t="s">
        <v>460</v>
      </c>
      <c r="K246" s="32" t="s">
        <v>461</v>
      </c>
      <c r="L246" s="63"/>
      <c r="M246" s="17"/>
      <c r="N246" s="18" t="s">
        <v>37</v>
      </c>
      <c r="O246" s="16">
        <v>10</v>
      </c>
      <c r="P246" s="16">
        <v>43</v>
      </c>
      <c r="Q246" s="16" t="s">
        <v>153</v>
      </c>
      <c r="R246" s="48">
        <f t="shared" si="32"/>
        <v>430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0</v>
      </c>
      <c r="Y246" s="48">
        <v>0</v>
      </c>
      <c r="Z246" s="49">
        <v>430</v>
      </c>
      <c r="AA246" s="37">
        <v>0</v>
      </c>
      <c r="AB246" s="37">
        <v>0</v>
      </c>
      <c r="AC246" s="37">
        <v>0</v>
      </c>
      <c r="AD246" s="37">
        <v>0</v>
      </c>
    </row>
    <row r="247" spans="1:30" ht="26.4" x14ac:dyDescent="0.3">
      <c r="A247" s="47" t="s">
        <v>31</v>
      </c>
      <c r="B247" s="58" t="s">
        <v>403</v>
      </c>
      <c r="C247" s="58" t="s">
        <v>403</v>
      </c>
      <c r="D247" s="58" t="s">
        <v>33</v>
      </c>
      <c r="E247" s="59" t="s">
        <v>41</v>
      </c>
      <c r="F247" s="60" t="s">
        <v>275</v>
      </c>
      <c r="G247" s="59" t="s">
        <v>126</v>
      </c>
      <c r="H247" s="28" t="s">
        <v>421</v>
      </c>
      <c r="I247" s="29" t="s">
        <v>212</v>
      </c>
      <c r="J247" s="27" t="s">
        <v>462</v>
      </c>
      <c r="K247" s="32" t="s">
        <v>463</v>
      </c>
      <c r="L247" s="63"/>
      <c r="M247" s="17"/>
      <c r="N247" s="18" t="s">
        <v>37</v>
      </c>
      <c r="O247" s="16">
        <v>20</v>
      </c>
      <c r="P247" s="16">
        <v>13</v>
      </c>
      <c r="Q247" s="16" t="s">
        <v>153</v>
      </c>
      <c r="R247" s="48">
        <f t="shared" si="32"/>
        <v>260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  <c r="X247" s="37">
        <v>0</v>
      </c>
      <c r="Y247" s="48">
        <v>0</v>
      </c>
      <c r="Z247" s="49">
        <v>260</v>
      </c>
      <c r="AA247" s="37">
        <v>0</v>
      </c>
      <c r="AB247" s="37">
        <v>0</v>
      </c>
      <c r="AC247" s="37">
        <v>0</v>
      </c>
      <c r="AD247" s="37">
        <v>0</v>
      </c>
    </row>
    <row r="248" spans="1:30" ht="26.4" x14ac:dyDescent="0.3">
      <c r="A248" s="47" t="s">
        <v>31</v>
      </c>
      <c r="B248" s="58" t="s">
        <v>403</v>
      </c>
      <c r="C248" s="58" t="s">
        <v>403</v>
      </c>
      <c r="D248" s="58" t="s">
        <v>33</v>
      </c>
      <c r="E248" s="59" t="s">
        <v>41</v>
      </c>
      <c r="F248" s="60" t="s">
        <v>275</v>
      </c>
      <c r="G248" s="59" t="s">
        <v>126</v>
      </c>
      <c r="H248" s="28" t="s">
        <v>421</v>
      </c>
      <c r="I248" s="29" t="s">
        <v>212</v>
      </c>
      <c r="J248" s="27" t="s">
        <v>464</v>
      </c>
      <c r="K248" s="32" t="s">
        <v>465</v>
      </c>
      <c r="L248" s="63"/>
      <c r="M248" s="17"/>
      <c r="N248" s="18" t="s">
        <v>163</v>
      </c>
      <c r="O248" s="16">
        <v>15</v>
      </c>
      <c r="P248" s="16">
        <v>85</v>
      </c>
      <c r="Q248" s="16" t="s">
        <v>153</v>
      </c>
      <c r="R248" s="48">
        <f t="shared" si="32"/>
        <v>1275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37">
        <v>0</v>
      </c>
      <c r="Y248" s="48">
        <v>0</v>
      </c>
      <c r="Z248" s="49">
        <v>1275</v>
      </c>
      <c r="AA248" s="37">
        <v>0</v>
      </c>
      <c r="AB248" s="37">
        <v>0</v>
      </c>
      <c r="AC248" s="37">
        <v>0</v>
      </c>
      <c r="AD248" s="37">
        <v>0</v>
      </c>
    </row>
    <row r="249" spans="1:30" ht="26.4" x14ac:dyDescent="0.3">
      <c r="A249" s="47" t="s">
        <v>31</v>
      </c>
      <c r="B249" s="58" t="s">
        <v>403</v>
      </c>
      <c r="C249" s="58" t="s">
        <v>403</v>
      </c>
      <c r="D249" s="58" t="s">
        <v>33</v>
      </c>
      <c r="E249" s="59" t="s">
        <v>41</v>
      </c>
      <c r="F249" s="60" t="s">
        <v>275</v>
      </c>
      <c r="G249" s="59" t="s">
        <v>126</v>
      </c>
      <c r="H249" s="28" t="s">
        <v>466</v>
      </c>
      <c r="I249" s="29" t="s">
        <v>467</v>
      </c>
      <c r="J249" s="27" t="s">
        <v>468</v>
      </c>
      <c r="K249" s="32" t="s">
        <v>469</v>
      </c>
      <c r="L249" s="63"/>
      <c r="M249" s="17"/>
      <c r="N249" s="18" t="s">
        <v>37</v>
      </c>
      <c r="O249" s="16">
        <v>2</v>
      </c>
      <c r="P249" s="16">
        <v>535</v>
      </c>
      <c r="Q249" s="16" t="s">
        <v>153</v>
      </c>
      <c r="R249" s="48">
        <f t="shared" si="32"/>
        <v>1070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48">
        <v>0</v>
      </c>
      <c r="Z249" s="49">
        <v>1070</v>
      </c>
      <c r="AA249" s="37">
        <v>0</v>
      </c>
      <c r="AB249" s="37">
        <v>0</v>
      </c>
      <c r="AC249" s="37">
        <v>0</v>
      </c>
      <c r="AD249" s="37">
        <v>0</v>
      </c>
    </row>
    <row r="250" spans="1:30" ht="26.4" x14ac:dyDescent="0.3">
      <c r="A250" s="47" t="s">
        <v>31</v>
      </c>
      <c r="B250" s="58" t="s">
        <v>403</v>
      </c>
      <c r="C250" s="58" t="s">
        <v>403</v>
      </c>
      <c r="D250" s="58" t="s">
        <v>33</v>
      </c>
      <c r="E250" s="59" t="s">
        <v>41</v>
      </c>
      <c r="F250" s="60" t="s">
        <v>275</v>
      </c>
      <c r="G250" s="59" t="s">
        <v>126</v>
      </c>
      <c r="H250" s="28" t="s">
        <v>466</v>
      </c>
      <c r="I250" s="29" t="s">
        <v>467</v>
      </c>
      <c r="J250" s="27" t="s">
        <v>470</v>
      </c>
      <c r="K250" s="32" t="s">
        <v>471</v>
      </c>
      <c r="L250" s="63"/>
      <c r="M250" s="17"/>
      <c r="N250" s="18" t="s">
        <v>37</v>
      </c>
      <c r="O250" s="16">
        <v>2</v>
      </c>
      <c r="P250" s="16">
        <v>400</v>
      </c>
      <c r="Q250" s="16" t="s">
        <v>153</v>
      </c>
      <c r="R250" s="48">
        <f t="shared" si="32"/>
        <v>800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0</v>
      </c>
      <c r="Y250" s="48">
        <v>0</v>
      </c>
      <c r="Z250" s="49">
        <v>800</v>
      </c>
      <c r="AA250" s="37">
        <v>0</v>
      </c>
      <c r="AB250" s="37">
        <v>0</v>
      </c>
      <c r="AC250" s="37">
        <v>0</v>
      </c>
      <c r="AD250" s="37">
        <v>0</v>
      </c>
    </row>
    <row r="251" spans="1:30" ht="26.4" x14ac:dyDescent="0.3">
      <c r="A251" s="47" t="s">
        <v>31</v>
      </c>
      <c r="B251" s="58" t="s">
        <v>403</v>
      </c>
      <c r="C251" s="58" t="s">
        <v>403</v>
      </c>
      <c r="D251" s="58" t="s">
        <v>33</v>
      </c>
      <c r="E251" s="59" t="s">
        <v>41</v>
      </c>
      <c r="F251" s="60" t="s">
        <v>275</v>
      </c>
      <c r="G251" s="59" t="s">
        <v>126</v>
      </c>
      <c r="H251" s="28" t="s">
        <v>466</v>
      </c>
      <c r="I251" s="29" t="s">
        <v>467</v>
      </c>
      <c r="J251" s="27" t="s">
        <v>472</v>
      </c>
      <c r="K251" s="32" t="s">
        <v>473</v>
      </c>
      <c r="L251" s="63"/>
      <c r="M251" s="17"/>
      <c r="N251" s="18" t="s">
        <v>37</v>
      </c>
      <c r="O251" s="16">
        <v>1</v>
      </c>
      <c r="P251" s="16">
        <v>45</v>
      </c>
      <c r="Q251" s="16" t="s">
        <v>153</v>
      </c>
      <c r="R251" s="48">
        <f t="shared" si="32"/>
        <v>45</v>
      </c>
      <c r="S251" s="37">
        <v>0</v>
      </c>
      <c r="T251" s="37">
        <v>0</v>
      </c>
      <c r="U251" s="37">
        <v>0</v>
      </c>
      <c r="V251" s="37">
        <v>0</v>
      </c>
      <c r="W251" s="37">
        <v>0</v>
      </c>
      <c r="X251" s="37">
        <v>0</v>
      </c>
      <c r="Y251" s="48">
        <v>0</v>
      </c>
      <c r="Z251" s="49">
        <v>45</v>
      </c>
      <c r="AA251" s="37">
        <v>0</v>
      </c>
      <c r="AB251" s="37">
        <v>0</v>
      </c>
      <c r="AC251" s="37">
        <v>0</v>
      </c>
      <c r="AD251" s="37">
        <v>0</v>
      </c>
    </row>
    <row r="252" spans="1:30" ht="26.4" x14ac:dyDescent="0.3">
      <c r="A252" s="47" t="s">
        <v>31</v>
      </c>
      <c r="B252" s="58" t="s">
        <v>403</v>
      </c>
      <c r="C252" s="58" t="s">
        <v>403</v>
      </c>
      <c r="D252" s="58" t="s">
        <v>33</v>
      </c>
      <c r="E252" s="59" t="s">
        <v>41</v>
      </c>
      <c r="F252" s="60" t="s">
        <v>275</v>
      </c>
      <c r="G252" s="59" t="s">
        <v>126</v>
      </c>
      <c r="H252" s="28" t="s">
        <v>474</v>
      </c>
      <c r="I252" s="29" t="s">
        <v>154</v>
      </c>
      <c r="J252" s="27" t="s">
        <v>475</v>
      </c>
      <c r="K252" s="32" t="s">
        <v>247</v>
      </c>
      <c r="L252" s="63"/>
      <c r="M252" s="17"/>
      <c r="N252" s="18" t="s">
        <v>476</v>
      </c>
      <c r="O252" s="16">
        <v>15</v>
      </c>
      <c r="P252" s="16">
        <v>279</v>
      </c>
      <c r="Q252" s="16" t="s">
        <v>153</v>
      </c>
      <c r="R252" s="48">
        <f t="shared" si="32"/>
        <v>4185</v>
      </c>
      <c r="S252" s="37">
        <v>0</v>
      </c>
      <c r="T252" s="37">
        <v>0</v>
      </c>
      <c r="U252" s="37">
        <v>0</v>
      </c>
      <c r="V252" s="37">
        <v>0</v>
      </c>
      <c r="W252" s="37">
        <v>0</v>
      </c>
      <c r="X252" s="37">
        <v>0</v>
      </c>
      <c r="Y252" s="48">
        <v>0</v>
      </c>
      <c r="Z252" s="49">
        <v>4185</v>
      </c>
      <c r="AA252" s="37">
        <v>0</v>
      </c>
      <c r="AB252" s="37">
        <v>0</v>
      </c>
      <c r="AC252" s="37">
        <v>0</v>
      </c>
      <c r="AD252" s="37">
        <v>0</v>
      </c>
    </row>
    <row r="253" spans="1:30" ht="26.4" x14ac:dyDescent="0.3">
      <c r="A253" s="47" t="s">
        <v>31</v>
      </c>
      <c r="B253" s="58" t="s">
        <v>403</v>
      </c>
      <c r="C253" s="58" t="s">
        <v>403</v>
      </c>
      <c r="D253" s="58" t="s">
        <v>33</v>
      </c>
      <c r="E253" s="59" t="s">
        <v>41</v>
      </c>
      <c r="F253" s="60" t="s">
        <v>275</v>
      </c>
      <c r="G253" s="59" t="s">
        <v>126</v>
      </c>
      <c r="H253" s="28" t="s">
        <v>477</v>
      </c>
      <c r="I253" s="29" t="s">
        <v>478</v>
      </c>
      <c r="J253" s="27" t="s">
        <v>479</v>
      </c>
      <c r="K253" s="32" t="s">
        <v>480</v>
      </c>
      <c r="L253" s="63"/>
      <c r="M253" s="17"/>
      <c r="N253" s="18" t="s">
        <v>37</v>
      </c>
      <c r="O253" s="16">
        <v>1</v>
      </c>
      <c r="P253" s="16">
        <v>30</v>
      </c>
      <c r="Q253" s="16" t="s">
        <v>153</v>
      </c>
      <c r="R253" s="48">
        <f t="shared" si="32"/>
        <v>30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48">
        <v>0</v>
      </c>
      <c r="Z253" s="49">
        <v>30</v>
      </c>
      <c r="AA253" s="37">
        <v>0</v>
      </c>
      <c r="AB253" s="37">
        <v>0</v>
      </c>
      <c r="AC253" s="37">
        <v>0</v>
      </c>
      <c r="AD253" s="37">
        <v>0</v>
      </c>
    </row>
    <row r="254" spans="1:30" ht="26.4" x14ac:dyDescent="0.3">
      <c r="A254" s="47" t="s">
        <v>31</v>
      </c>
      <c r="B254" s="58" t="s">
        <v>403</v>
      </c>
      <c r="C254" s="58" t="s">
        <v>403</v>
      </c>
      <c r="D254" s="58" t="s">
        <v>33</v>
      </c>
      <c r="E254" s="59" t="s">
        <v>41</v>
      </c>
      <c r="F254" s="60" t="s">
        <v>275</v>
      </c>
      <c r="G254" s="59" t="s">
        <v>126</v>
      </c>
      <c r="H254" s="28" t="s">
        <v>417</v>
      </c>
      <c r="I254" s="29" t="s">
        <v>418</v>
      </c>
      <c r="J254" s="17" t="s">
        <v>481</v>
      </c>
      <c r="K254" s="32" t="s">
        <v>482</v>
      </c>
      <c r="L254" s="16"/>
      <c r="M254" s="17"/>
      <c r="N254" s="18" t="s">
        <v>37</v>
      </c>
      <c r="O254" s="16">
        <v>10</v>
      </c>
      <c r="P254" s="13">
        <v>110</v>
      </c>
      <c r="Q254" s="16" t="s">
        <v>153</v>
      </c>
      <c r="R254" s="48">
        <f t="shared" si="32"/>
        <v>1100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48">
        <v>0</v>
      </c>
      <c r="Z254" s="49">
        <v>1100</v>
      </c>
      <c r="AA254" s="37">
        <v>0</v>
      </c>
      <c r="AB254" s="37">
        <v>0</v>
      </c>
      <c r="AC254" s="37">
        <v>0</v>
      </c>
      <c r="AD254" s="37">
        <v>0</v>
      </c>
    </row>
    <row r="255" spans="1:30" ht="26.4" x14ac:dyDescent="0.3">
      <c r="A255" s="47" t="s">
        <v>31</v>
      </c>
      <c r="B255" s="58" t="s">
        <v>403</v>
      </c>
      <c r="C255" s="58" t="s">
        <v>403</v>
      </c>
      <c r="D255" s="58" t="s">
        <v>33</v>
      </c>
      <c r="E255" s="59" t="s">
        <v>42</v>
      </c>
      <c r="F255" s="60" t="s">
        <v>211</v>
      </c>
      <c r="G255" s="59" t="s">
        <v>71</v>
      </c>
      <c r="H255" s="28" t="s">
        <v>404</v>
      </c>
      <c r="I255" s="29" t="s">
        <v>35</v>
      </c>
      <c r="J255" s="17" t="s">
        <v>483</v>
      </c>
      <c r="K255" s="32" t="s">
        <v>484</v>
      </c>
      <c r="L255" s="16"/>
      <c r="M255" s="17"/>
      <c r="N255" s="18" t="s">
        <v>178</v>
      </c>
      <c r="O255" s="16">
        <v>6</v>
      </c>
      <c r="P255" s="16">
        <v>11</v>
      </c>
      <c r="Q255" s="16" t="s">
        <v>153</v>
      </c>
      <c r="R255" s="48">
        <f t="shared" si="32"/>
        <v>66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48">
        <v>0</v>
      </c>
      <c r="Z255" s="49">
        <v>66</v>
      </c>
      <c r="AA255" s="37">
        <v>0</v>
      </c>
      <c r="AB255" s="37">
        <v>0</v>
      </c>
      <c r="AC255" s="37">
        <v>0</v>
      </c>
      <c r="AD255" s="37">
        <v>0</v>
      </c>
    </row>
    <row r="256" spans="1:30" ht="26.4" x14ac:dyDescent="0.3">
      <c r="A256" s="47" t="s">
        <v>31</v>
      </c>
      <c r="B256" s="58" t="s">
        <v>403</v>
      </c>
      <c r="C256" s="58" t="s">
        <v>403</v>
      </c>
      <c r="D256" s="58" t="s">
        <v>33</v>
      </c>
      <c r="E256" s="59" t="s">
        <v>42</v>
      </c>
      <c r="F256" s="60" t="s">
        <v>211</v>
      </c>
      <c r="G256" s="59" t="s">
        <v>71</v>
      </c>
      <c r="H256" s="28" t="s">
        <v>404</v>
      </c>
      <c r="I256" s="29" t="s">
        <v>35</v>
      </c>
      <c r="J256" s="17" t="s">
        <v>485</v>
      </c>
      <c r="K256" s="32" t="s">
        <v>486</v>
      </c>
      <c r="L256" s="16"/>
      <c r="M256" s="17"/>
      <c r="N256" s="18" t="s">
        <v>37</v>
      </c>
      <c r="O256" s="16">
        <v>2</v>
      </c>
      <c r="P256" s="16">
        <v>43</v>
      </c>
      <c r="Q256" s="16" t="s">
        <v>153</v>
      </c>
      <c r="R256" s="48">
        <f t="shared" si="32"/>
        <v>86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48">
        <v>0</v>
      </c>
      <c r="Z256" s="49">
        <v>86</v>
      </c>
      <c r="AA256" s="37">
        <v>0</v>
      </c>
      <c r="AB256" s="37">
        <v>0</v>
      </c>
      <c r="AC256" s="37">
        <v>0</v>
      </c>
      <c r="AD256" s="37">
        <v>0</v>
      </c>
    </row>
    <row r="257" spans="1:30" ht="26.4" x14ac:dyDescent="0.3">
      <c r="A257" s="47" t="s">
        <v>31</v>
      </c>
      <c r="B257" s="58" t="s">
        <v>403</v>
      </c>
      <c r="C257" s="58" t="s">
        <v>403</v>
      </c>
      <c r="D257" s="58" t="s">
        <v>33</v>
      </c>
      <c r="E257" s="59" t="s">
        <v>42</v>
      </c>
      <c r="F257" s="60" t="s">
        <v>211</v>
      </c>
      <c r="G257" s="59" t="s">
        <v>71</v>
      </c>
      <c r="H257" s="28" t="s">
        <v>404</v>
      </c>
      <c r="I257" s="29" t="s">
        <v>35</v>
      </c>
      <c r="J257" s="17" t="s">
        <v>487</v>
      </c>
      <c r="K257" s="32" t="s">
        <v>488</v>
      </c>
      <c r="L257" s="16"/>
      <c r="M257" s="17"/>
      <c r="N257" s="18" t="s">
        <v>37</v>
      </c>
      <c r="O257" s="16">
        <v>2</v>
      </c>
      <c r="P257" s="16">
        <v>60</v>
      </c>
      <c r="Q257" s="16" t="s">
        <v>153</v>
      </c>
      <c r="R257" s="48">
        <f t="shared" si="32"/>
        <v>120</v>
      </c>
      <c r="S257" s="37">
        <v>0</v>
      </c>
      <c r="T257" s="37">
        <v>0</v>
      </c>
      <c r="U257" s="37">
        <v>0</v>
      </c>
      <c r="V257" s="37">
        <v>0</v>
      </c>
      <c r="W257" s="37">
        <v>0</v>
      </c>
      <c r="X257" s="37">
        <v>0</v>
      </c>
      <c r="Y257" s="48">
        <v>0</v>
      </c>
      <c r="Z257" s="49">
        <v>120</v>
      </c>
      <c r="AA257" s="37">
        <v>0</v>
      </c>
      <c r="AB257" s="37">
        <v>0</v>
      </c>
      <c r="AC257" s="37">
        <v>0</v>
      </c>
      <c r="AD257" s="37">
        <v>0</v>
      </c>
    </row>
    <row r="258" spans="1:30" ht="26.4" x14ac:dyDescent="0.3">
      <c r="A258" s="47" t="s">
        <v>31</v>
      </c>
      <c r="B258" s="58" t="s">
        <v>403</v>
      </c>
      <c r="C258" s="58" t="s">
        <v>403</v>
      </c>
      <c r="D258" s="58" t="s">
        <v>33</v>
      </c>
      <c r="E258" s="59" t="s">
        <v>42</v>
      </c>
      <c r="F258" s="60" t="s">
        <v>211</v>
      </c>
      <c r="G258" s="59" t="s">
        <v>71</v>
      </c>
      <c r="H258" s="28" t="s">
        <v>404</v>
      </c>
      <c r="I258" s="29" t="s">
        <v>35</v>
      </c>
      <c r="J258" s="17" t="s">
        <v>489</v>
      </c>
      <c r="K258" s="32" t="s">
        <v>412</v>
      </c>
      <c r="L258" s="16"/>
      <c r="M258" s="17"/>
      <c r="N258" s="65" t="s">
        <v>37</v>
      </c>
      <c r="O258" s="16">
        <v>2</v>
      </c>
      <c r="P258" s="16">
        <v>14</v>
      </c>
      <c r="Q258" s="16" t="s">
        <v>153</v>
      </c>
      <c r="R258" s="48">
        <f t="shared" si="32"/>
        <v>28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48">
        <v>0</v>
      </c>
      <c r="Z258" s="49">
        <v>28</v>
      </c>
      <c r="AA258" s="37">
        <v>0</v>
      </c>
      <c r="AB258" s="37">
        <v>0</v>
      </c>
      <c r="AC258" s="37">
        <v>0</v>
      </c>
      <c r="AD258" s="37">
        <v>0</v>
      </c>
    </row>
    <row r="259" spans="1:30" ht="26.4" x14ac:dyDescent="0.3">
      <c r="A259" s="47" t="s">
        <v>31</v>
      </c>
      <c r="B259" s="58" t="s">
        <v>403</v>
      </c>
      <c r="C259" s="58" t="s">
        <v>403</v>
      </c>
      <c r="D259" s="58" t="s">
        <v>33</v>
      </c>
      <c r="E259" s="59" t="s">
        <v>42</v>
      </c>
      <c r="F259" s="60" t="s">
        <v>211</v>
      </c>
      <c r="G259" s="59" t="s">
        <v>71</v>
      </c>
      <c r="H259" s="28" t="s">
        <v>404</v>
      </c>
      <c r="I259" s="29" t="s">
        <v>35</v>
      </c>
      <c r="J259" s="17" t="s">
        <v>207</v>
      </c>
      <c r="K259" s="32" t="s">
        <v>208</v>
      </c>
      <c r="L259" s="16"/>
      <c r="M259" s="17"/>
      <c r="N259" s="65" t="s">
        <v>178</v>
      </c>
      <c r="O259" s="16">
        <v>1</v>
      </c>
      <c r="P259" s="16">
        <v>1149</v>
      </c>
      <c r="Q259" s="16" t="s">
        <v>153</v>
      </c>
      <c r="R259" s="48">
        <f t="shared" si="32"/>
        <v>1149</v>
      </c>
      <c r="S259" s="37">
        <v>0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48">
        <v>0</v>
      </c>
      <c r="Z259" s="49">
        <v>1149</v>
      </c>
      <c r="AA259" s="37">
        <v>0</v>
      </c>
      <c r="AB259" s="37">
        <v>0</v>
      </c>
      <c r="AC259" s="37">
        <v>0</v>
      </c>
      <c r="AD259" s="37">
        <v>0</v>
      </c>
    </row>
    <row r="260" spans="1:30" ht="26.4" x14ac:dyDescent="0.3">
      <c r="A260" s="47" t="s">
        <v>31</v>
      </c>
      <c r="B260" s="58" t="s">
        <v>403</v>
      </c>
      <c r="C260" s="58" t="s">
        <v>403</v>
      </c>
      <c r="D260" s="58" t="s">
        <v>33</v>
      </c>
      <c r="E260" s="59" t="s">
        <v>42</v>
      </c>
      <c r="F260" s="60" t="s">
        <v>211</v>
      </c>
      <c r="G260" s="59" t="s">
        <v>71</v>
      </c>
      <c r="H260" s="34" t="s">
        <v>417</v>
      </c>
      <c r="I260" s="29" t="s">
        <v>418</v>
      </c>
      <c r="J260" s="17" t="s">
        <v>490</v>
      </c>
      <c r="K260" s="32" t="s">
        <v>491</v>
      </c>
      <c r="L260" s="16"/>
      <c r="M260" s="17"/>
      <c r="N260" s="18" t="s">
        <v>37</v>
      </c>
      <c r="O260" s="16">
        <v>2</v>
      </c>
      <c r="P260" s="16">
        <v>80</v>
      </c>
      <c r="Q260" s="16" t="s">
        <v>153</v>
      </c>
      <c r="R260" s="48">
        <f t="shared" si="32"/>
        <v>160</v>
      </c>
      <c r="S260" s="37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  <c r="Y260" s="48">
        <v>0</v>
      </c>
      <c r="Z260" s="49">
        <v>160</v>
      </c>
      <c r="AA260" s="37">
        <v>0</v>
      </c>
      <c r="AB260" s="37">
        <v>0</v>
      </c>
      <c r="AC260" s="37">
        <v>0</v>
      </c>
      <c r="AD260" s="37">
        <v>0</v>
      </c>
    </row>
    <row r="261" spans="1:30" ht="26.4" x14ac:dyDescent="0.3">
      <c r="A261" s="47" t="s">
        <v>31</v>
      </c>
      <c r="B261" s="58" t="s">
        <v>403</v>
      </c>
      <c r="C261" s="58" t="s">
        <v>403</v>
      </c>
      <c r="D261" s="58" t="s">
        <v>33</v>
      </c>
      <c r="E261" s="59" t="s">
        <v>42</v>
      </c>
      <c r="F261" s="60" t="s">
        <v>275</v>
      </c>
      <c r="G261" s="59" t="s">
        <v>126</v>
      </c>
      <c r="H261" s="34" t="s">
        <v>417</v>
      </c>
      <c r="I261" s="29" t="s">
        <v>418</v>
      </c>
      <c r="J261" s="17" t="s">
        <v>481</v>
      </c>
      <c r="K261" s="32" t="s">
        <v>482</v>
      </c>
      <c r="L261" s="16"/>
      <c r="M261" s="17"/>
      <c r="N261" s="18" t="s">
        <v>37</v>
      </c>
      <c r="O261" s="16">
        <v>6</v>
      </c>
      <c r="P261" s="16">
        <v>100</v>
      </c>
      <c r="Q261" s="16" t="s">
        <v>153</v>
      </c>
      <c r="R261" s="48">
        <f t="shared" si="32"/>
        <v>600</v>
      </c>
      <c r="S261" s="37">
        <v>0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48">
        <v>0</v>
      </c>
      <c r="Z261" s="49">
        <v>600</v>
      </c>
      <c r="AA261" s="37">
        <v>0</v>
      </c>
      <c r="AB261" s="37">
        <v>0</v>
      </c>
      <c r="AC261" s="37">
        <v>0</v>
      </c>
      <c r="AD261" s="37">
        <v>0</v>
      </c>
    </row>
    <row r="262" spans="1:30" ht="26.4" x14ac:dyDescent="0.3">
      <c r="A262" s="47" t="s">
        <v>31</v>
      </c>
      <c r="B262" s="58" t="s">
        <v>403</v>
      </c>
      <c r="C262" s="58" t="s">
        <v>403</v>
      </c>
      <c r="D262" s="58" t="s">
        <v>33</v>
      </c>
      <c r="E262" s="59" t="s">
        <v>42</v>
      </c>
      <c r="F262" s="60" t="s">
        <v>211</v>
      </c>
      <c r="G262" s="59" t="s">
        <v>71</v>
      </c>
      <c r="H262" s="34" t="s">
        <v>421</v>
      </c>
      <c r="I262" s="29" t="s">
        <v>212</v>
      </c>
      <c r="J262" s="17" t="s">
        <v>492</v>
      </c>
      <c r="K262" s="32" t="s">
        <v>231</v>
      </c>
      <c r="L262" s="16"/>
      <c r="M262" s="17"/>
      <c r="N262" s="18" t="s">
        <v>178</v>
      </c>
      <c r="O262" s="16">
        <v>2</v>
      </c>
      <c r="P262" s="35">
        <v>254</v>
      </c>
      <c r="Q262" s="16" t="s">
        <v>153</v>
      </c>
      <c r="R262" s="48">
        <f t="shared" si="32"/>
        <v>508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v>0</v>
      </c>
      <c r="Y262" s="48">
        <v>0</v>
      </c>
      <c r="Z262" s="49">
        <v>508</v>
      </c>
      <c r="AA262" s="37">
        <v>0</v>
      </c>
      <c r="AB262" s="37">
        <v>0</v>
      </c>
      <c r="AC262" s="37">
        <v>0</v>
      </c>
      <c r="AD262" s="37">
        <v>0</v>
      </c>
    </row>
    <row r="263" spans="1:30" ht="26.4" x14ac:dyDescent="0.3">
      <c r="A263" s="47" t="s">
        <v>31</v>
      </c>
      <c r="B263" s="58" t="s">
        <v>403</v>
      </c>
      <c r="C263" s="58" t="s">
        <v>403</v>
      </c>
      <c r="D263" s="58" t="s">
        <v>33</v>
      </c>
      <c r="E263" s="59" t="s">
        <v>42</v>
      </c>
      <c r="F263" s="60" t="s">
        <v>211</v>
      </c>
      <c r="G263" s="59" t="s">
        <v>71</v>
      </c>
      <c r="H263" s="34" t="s">
        <v>421</v>
      </c>
      <c r="I263" s="29" t="s">
        <v>212</v>
      </c>
      <c r="J263" s="17" t="s">
        <v>213</v>
      </c>
      <c r="K263" s="32" t="s">
        <v>214</v>
      </c>
      <c r="L263" s="16"/>
      <c r="M263" s="17"/>
      <c r="N263" s="18" t="s">
        <v>178</v>
      </c>
      <c r="O263" s="16">
        <v>1</v>
      </c>
      <c r="P263" s="35">
        <v>360</v>
      </c>
      <c r="Q263" s="16" t="s">
        <v>153</v>
      </c>
      <c r="R263" s="48">
        <f t="shared" si="32"/>
        <v>360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v>0</v>
      </c>
      <c r="Y263" s="48">
        <v>0</v>
      </c>
      <c r="Z263" s="49">
        <v>360</v>
      </c>
      <c r="AA263" s="37">
        <v>0</v>
      </c>
      <c r="AB263" s="37">
        <v>0</v>
      </c>
      <c r="AC263" s="37">
        <v>0</v>
      </c>
      <c r="AD263" s="37">
        <v>0</v>
      </c>
    </row>
    <row r="264" spans="1:30" ht="26.4" x14ac:dyDescent="0.3">
      <c r="A264" s="47" t="s">
        <v>31</v>
      </c>
      <c r="B264" s="58" t="s">
        <v>403</v>
      </c>
      <c r="C264" s="58" t="s">
        <v>403</v>
      </c>
      <c r="D264" s="58" t="s">
        <v>33</v>
      </c>
      <c r="E264" s="59" t="s">
        <v>42</v>
      </c>
      <c r="F264" s="60" t="s">
        <v>211</v>
      </c>
      <c r="G264" s="59" t="s">
        <v>71</v>
      </c>
      <c r="H264" s="34" t="s">
        <v>421</v>
      </c>
      <c r="I264" s="29" t="s">
        <v>212</v>
      </c>
      <c r="J264" s="17" t="s">
        <v>215</v>
      </c>
      <c r="K264" s="32" t="s">
        <v>216</v>
      </c>
      <c r="L264" s="16"/>
      <c r="M264" s="17"/>
      <c r="N264" s="18" t="s">
        <v>37</v>
      </c>
      <c r="O264" s="16">
        <v>2</v>
      </c>
      <c r="P264" s="35">
        <v>49</v>
      </c>
      <c r="Q264" s="16" t="s">
        <v>153</v>
      </c>
      <c r="R264" s="48">
        <f t="shared" si="32"/>
        <v>98</v>
      </c>
      <c r="S264" s="37">
        <v>0</v>
      </c>
      <c r="T264" s="37">
        <v>0</v>
      </c>
      <c r="U264" s="37">
        <v>0</v>
      </c>
      <c r="V264" s="37">
        <v>0</v>
      </c>
      <c r="W264" s="37">
        <v>0</v>
      </c>
      <c r="X264" s="37">
        <v>0</v>
      </c>
      <c r="Y264" s="48">
        <v>0</v>
      </c>
      <c r="Z264" s="49">
        <v>98</v>
      </c>
      <c r="AA264" s="37">
        <v>0</v>
      </c>
      <c r="AB264" s="37">
        <v>0</v>
      </c>
      <c r="AC264" s="37">
        <v>0</v>
      </c>
      <c r="AD264" s="37">
        <v>0</v>
      </c>
    </row>
    <row r="265" spans="1:30" ht="26.4" x14ac:dyDescent="0.3">
      <c r="A265" s="47" t="s">
        <v>31</v>
      </c>
      <c r="B265" s="58" t="s">
        <v>403</v>
      </c>
      <c r="C265" s="58" t="s">
        <v>403</v>
      </c>
      <c r="D265" s="58" t="s">
        <v>33</v>
      </c>
      <c r="E265" s="59" t="s">
        <v>42</v>
      </c>
      <c r="F265" s="60" t="s">
        <v>211</v>
      </c>
      <c r="G265" s="59" t="s">
        <v>71</v>
      </c>
      <c r="H265" s="34" t="s">
        <v>421</v>
      </c>
      <c r="I265" s="29" t="s">
        <v>212</v>
      </c>
      <c r="J265" s="17" t="s">
        <v>493</v>
      </c>
      <c r="K265" s="32" t="s">
        <v>494</v>
      </c>
      <c r="L265" s="16"/>
      <c r="M265" s="17"/>
      <c r="N265" s="18" t="s">
        <v>37</v>
      </c>
      <c r="O265" s="16">
        <v>2</v>
      </c>
      <c r="P265" s="35">
        <v>49</v>
      </c>
      <c r="Q265" s="16" t="s">
        <v>153</v>
      </c>
      <c r="R265" s="48">
        <f t="shared" si="32"/>
        <v>98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v>0</v>
      </c>
      <c r="Y265" s="48">
        <v>0</v>
      </c>
      <c r="Z265" s="49">
        <v>98</v>
      </c>
      <c r="AA265" s="37">
        <v>0</v>
      </c>
      <c r="AB265" s="37">
        <v>0</v>
      </c>
      <c r="AC265" s="37">
        <v>0</v>
      </c>
      <c r="AD265" s="37">
        <v>0</v>
      </c>
    </row>
    <row r="266" spans="1:30" ht="26.4" x14ac:dyDescent="0.3">
      <c r="A266" s="47" t="s">
        <v>31</v>
      </c>
      <c r="B266" s="58" t="s">
        <v>403</v>
      </c>
      <c r="C266" s="58" t="s">
        <v>403</v>
      </c>
      <c r="D266" s="58" t="s">
        <v>33</v>
      </c>
      <c r="E266" s="59" t="s">
        <v>42</v>
      </c>
      <c r="F266" s="60" t="s">
        <v>211</v>
      </c>
      <c r="G266" s="59" t="s">
        <v>71</v>
      </c>
      <c r="H266" s="34" t="s">
        <v>421</v>
      </c>
      <c r="I266" s="29" t="s">
        <v>212</v>
      </c>
      <c r="J266" s="17" t="s">
        <v>238</v>
      </c>
      <c r="K266" s="32" t="s">
        <v>239</v>
      </c>
      <c r="L266" s="16"/>
      <c r="M266" s="17"/>
      <c r="N266" s="18" t="s">
        <v>37</v>
      </c>
      <c r="O266" s="16">
        <v>2</v>
      </c>
      <c r="P266" s="35">
        <v>47</v>
      </c>
      <c r="Q266" s="16" t="s">
        <v>153</v>
      </c>
      <c r="R266" s="48">
        <f t="shared" si="32"/>
        <v>94</v>
      </c>
      <c r="S266" s="37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0</v>
      </c>
      <c r="Y266" s="48">
        <v>0</v>
      </c>
      <c r="Z266" s="49">
        <v>94</v>
      </c>
      <c r="AA266" s="37">
        <v>0</v>
      </c>
      <c r="AB266" s="37">
        <v>0</v>
      </c>
      <c r="AC266" s="37">
        <v>0</v>
      </c>
      <c r="AD266" s="37">
        <v>0</v>
      </c>
    </row>
    <row r="267" spans="1:30" ht="26.4" x14ac:dyDescent="0.3">
      <c r="A267" s="47" t="s">
        <v>31</v>
      </c>
      <c r="B267" s="58" t="s">
        <v>403</v>
      </c>
      <c r="C267" s="58" t="s">
        <v>403</v>
      </c>
      <c r="D267" s="58" t="s">
        <v>33</v>
      </c>
      <c r="E267" s="59" t="s">
        <v>42</v>
      </c>
      <c r="F267" s="60" t="s">
        <v>211</v>
      </c>
      <c r="G267" s="59" t="s">
        <v>71</v>
      </c>
      <c r="H267" s="34" t="s">
        <v>421</v>
      </c>
      <c r="I267" s="29" t="s">
        <v>212</v>
      </c>
      <c r="J267" s="17" t="s">
        <v>495</v>
      </c>
      <c r="K267" s="32" t="s">
        <v>496</v>
      </c>
      <c r="L267" s="16"/>
      <c r="M267" s="17"/>
      <c r="N267" s="18" t="s">
        <v>221</v>
      </c>
      <c r="O267" s="16">
        <v>2</v>
      </c>
      <c r="P267" s="35">
        <v>58</v>
      </c>
      <c r="Q267" s="16" t="s">
        <v>153</v>
      </c>
      <c r="R267" s="48">
        <f t="shared" si="32"/>
        <v>116</v>
      </c>
      <c r="S267" s="37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48">
        <v>0</v>
      </c>
      <c r="Z267" s="49">
        <v>116</v>
      </c>
      <c r="AA267" s="37">
        <v>0</v>
      </c>
      <c r="AB267" s="37">
        <v>0</v>
      </c>
      <c r="AC267" s="37">
        <v>0</v>
      </c>
      <c r="AD267" s="37">
        <v>0</v>
      </c>
    </row>
    <row r="268" spans="1:30" ht="26.4" x14ac:dyDescent="0.3">
      <c r="A268" s="47" t="s">
        <v>31</v>
      </c>
      <c r="B268" s="58" t="s">
        <v>403</v>
      </c>
      <c r="C268" s="58" t="s">
        <v>403</v>
      </c>
      <c r="D268" s="58" t="s">
        <v>33</v>
      </c>
      <c r="E268" s="59" t="s">
        <v>42</v>
      </c>
      <c r="F268" s="60" t="s">
        <v>211</v>
      </c>
      <c r="G268" s="59" t="s">
        <v>71</v>
      </c>
      <c r="H268" s="34" t="s">
        <v>421</v>
      </c>
      <c r="I268" s="29" t="s">
        <v>212</v>
      </c>
      <c r="J268" s="35" t="s">
        <v>497</v>
      </c>
      <c r="K268" s="32" t="s">
        <v>498</v>
      </c>
      <c r="L268" s="16"/>
      <c r="M268" s="17"/>
      <c r="N268" s="18" t="s">
        <v>221</v>
      </c>
      <c r="O268" s="16">
        <v>2</v>
      </c>
      <c r="P268" s="35">
        <v>58</v>
      </c>
      <c r="Q268" s="16" t="s">
        <v>153</v>
      </c>
      <c r="R268" s="48">
        <f t="shared" si="32"/>
        <v>116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48">
        <v>0</v>
      </c>
      <c r="Z268" s="49">
        <v>116</v>
      </c>
      <c r="AA268" s="37">
        <v>0</v>
      </c>
      <c r="AB268" s="37">
        <v>0</v>
      </c>
      <c r="AC268" s="37">
        <v>0</v>
      </c>
      <c r="AD268" s="37">
        <v>0</v>
      </c>
    </row>
    <row r="269" spans="1:30" ht="26.4" x14ac:dyDescent="0.3">
      <c r="A269" s="47" t="s">
        <v>31</v>
      </c>
      <c r="B269" s="58" t="s">
        <v>403</v>
      </c>
      <c r="C269" s="58" t="s">
        <v>403</v>
      </c>
      <c r="D269" s="58" t="s">
        <v>33</v>
      </c>
      <c r="E269" s="59" t="s">
        <v>42</v>
      </c>
      <c r="F269" s="60" t="s">
        <v>211</v>
      </c>
      <c r="G269" s="59" t="s">
        <v>71</v>
      </c>
      <c r="H269" s="34" t="s">
        <v>421</v>
      </c>
      <c r="I269" s="29" t="s">
        <v>212</v>
      </c>
      <c r="J269" s="35" t="s">
        <v>499</v>
      </c>
      <c r="K269" s="32" t="s">
        <v>500</v>
      </c>
      <c r="L269" s="16"/>
      <c r="M269" s="17"/>
      <c r="N269" s="18" t="s">
        <v>221</v>
      </c>
      <c r="O269" s="16">
        <v>2</v>
      </c>
      <c r="P269" s="35">
        <v>58</v>
      </c>
      <c r="Q269" s="16" t="s">
        <v>153</v>
      </c>
      <c r="R269" s="48">
        <f t="shared" si="32"/>
        <v>116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0</v>
      </c>
      <c r="Y269" s="48">
        <v>0</v>
      </c>
      <c r="Z269" s="49">
        <v>116</v>
      </c>
      <c r="AA269" s="37">
        <v>0</v>
      </c>
      <c r="AB269" s="37">
        <v>0</v>
      </c>
      <c r="AC269" s="37">
        <v>0</v>
      </c>
      <c r="AD269" s="37">
        <v>0</v>
      </c>
    </row>
    <row r="270" spans="1:30" ht="26.4" x14ac:dyDescent="0.3">
      <c r="A270" s="47" t="s">
        <v>31</v>
      </c>
      <c r="B270" s="58" t="s">
        <v>403</v>
      </c>
      <c r="C270" s="58" t="s">
        <v>403</v>
      </c>
      <c r="D270" s="58" t="s">
        <v>33</v>
      </c>
      <c r="E270" s="59" t="s">
        <v>42</v>
      </c>
      <c r="F270" s="60" t="s">
        <v>211</v>
      </c>
      <c r="G270" s="59" t="s">
        <v>71</v>
      </c>
      <c r="H270" s="34" t="s">
        <v>421</v>
      </c>
      <c r="I270" s="29" t="s">
        <v>212</v>
      </c>
      <c r="J270" s="17" t="s">
        <v>276</v>
      </c>
      <c r="K270" s="32" t="s">
        <v>277</v>
      </c>
      <c r="L270" s="16"/>
      <c r="M270" s="17"/>
      <c r="N270" s="18" t="s">
        <v>37</v>
      </c>
      <c r="O270" s="16">
        <v>2</v>
      </c>
      <c r="P270" s="35">
        <v>79</v>
      </c>
      <c r="Q270" s="16" t="s">
        <v>153</v>
      </c>
      <c r="R270" s="48">
        <f t="shared" si="32"/>
        <v>158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  <c r="X270" s="37">
        <v>0</v>
      </c>
      <c r="Y270" s="48">
        <v>0</v>
      </c>
      <c r="Z270" s="49">
        <v>158</v>
      </c>
      <c r="AA270" s="37">
        <v>0</v>
      </c>
      <c r="AB270" s="37">
        <v>0</v>
      </c>
      <c r="AC270" s="37">
        <v>0</v>
      </c>
      <c r="AD270" s="37">
        <v>0</v>
      </c>
    </row>
    <row r="271" spans="1:30" ht="26.4" x14ac:dyDescent="0.3">
      <c r="A271" s="47" t="s">
        <v>31</v>
      </c>
      <c r="B271" s="58" t="s">
        <v>403</v>
      </c>
      <c r="C271" s="58" t="s">
        <v>403</v>
      </c>
      <c r="D271" s="58" t="s">
        <v>33</v>
      </c>
      <c r="E271" s="59" t="s">
        <v>42</v>
      </c>
      <c r="F271" s="60" t="s">
        <v>211</v>
      </c>
      <c r="G271" s="59" t="s">
        <v>71</v>
      </c>
      <c r="H271" s="34" t="s">
        <v>421</v>
      </c>
      <c r="I271" s="29" t="s">
        <v>212</v>
      </c>
      <c r="J271" s="17" t="s">
        <v>422</v>
      </c>
      <c r="K271" s="32" t="s">
        <v>423</v>
      </c>
      <c r="L271" s="16"/>
      <c r="M271" s="17"/>
      <c r="N271" s="18" t="s">
        <v>37</v>
      </c>
      <c r="O271" s="16">
        <v>10</v>
      </c>
      <c r="P271" s="35">
        <v>17</v>
      </c>
      <c r="Q271" s="16" t="s">
        <v>153</v>
      </c>
      <c r="R271" s="48">
        <f t="shared" si="32"/>
        <v>170</v>
      </c>
      <c r="S271" s="37">
        <v>0</v>
      </c>
      <c r="T271" s="37">
        <v>0</v>
      </c>
      <c r="U271" s="37">
        <v>0</v>
      </c>
      <c r="V271" s="37">
        <v>0</v>
      </c>
      <c r="W271" s="37">
        <v>0</v>
      </c>
      <c r="X271" s="37">
        <v>0</v>
      </c>
      <c r="Y271" s="48">
        <v>0</v>
      </c>
      <c r="Z271" s="49">
        <v>170</v>
      </c>
      <c r="AA271" s="37">
        <v>0</v>
      </c>
      <c r="AB271" s="37">
        <v>0</v>
      </c>
      <c r="AC271" s="37">
        <v>0</v>
      </c>
      <c r="AD271" s="37">
        <v>0</v>
      </c>
    </row>
    <row r="272" spans="1:30" ht="26.4" x14ac:dyDescent="0.3">
      <c r="A272" s="47" t="s">
        <v>31</v>
      </c>
      <c r="B272" s="58" t="s">
        <v>403</v>
      </c>
      <c r="C272" s="58" t="s">
        <v>403</v>
      </c>
      <c r="D272" s="58" t="s">
        <v>33</v>
      </c>
      <c r="E272" s="59" t="s">
        <v>42</v>
      </c>
      <c r="F272" s="60" t="s">
        <v>211</v>
      </c>
      <c r="G272" s="59" t="s">
        <v>71</v>
      </c>
      <c r="H272" s="34" t="s">
        <v>421</v>
      </c>
      <c r="I272" s="29" t="s">
        <v>212</v>
      </c>
      <c r="J272" s="17" t="s">
        <v>501</v>
      </c>
      <c r="K272" s="32" t="s">
        <v>502</v>
      </c>
      <c r="L272" s="16"/>
      <c r="M272" s="17"/>
      <c r="N272" s="18" t="s">
        <v>37</v>
      </c>
      <c r="O272" s="16">
        <v>2</v>
      </c>
      <c r="P272" s="35">
        <v>35</v>
      </c>
      <c r="Q272" s="16" t="s">
        <v>153</v>
      </c>
      <c r="R272" s="48">
        <f t="shared" si="32"/>
        <v>70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48">
        <v>0</v>
      </c>
      <c r="Z272" s="49">
        <v>70</v>
      </c>
      <c r="AA272" s="37">
        <v>0</v>
      </c>
      <c r="AB272" s="37">
        <v>0</v>
      </c>
      <c r="AC272" s="37">
        <v>0</v>
      </c>
      <c r="AD272" s="37">
        <v>0</v>
      </c>
    </row>
    <row r="273" spans="1:30" ht="26.4" x14ac:dyDescent="0.3">
      <c r="A273" s="47" t="s">
        <v>31</v>
      </c>
      <c r="B273" s="58" t="s">
        <v>403</v>
      </c>
      <c r="C273" s="58" t="s">
        <v>403</v>
      </c>
      <c r="D273" s="58" t="s">
        <v>33</v>
      </c>
      <c r="E273" s="59" t="s">
        <v>42</v>
      </c>
      <c r="F273" s="60" t="s">
        <v>211</v>
      </c>
      <c r="G273" s="59" t="s">
        <v>71</v>
      </c>
      <c r="H273" s="34" t="s">
        <v>445</v>
      </c>
      <c r="I273" s="29" t="s">
        <v>392</v>
      </c>
      <c r="J273" s="17"/>
      <c r="K273" s="32" t="s">
        <v>503</v>
      </c>
      <c r="L273" s="16"/>
      <c r="M273" s="17"/>
      <c r="N273" s="18" t="s">
        <v>58</v>
      </c>
      <c r="O273" s="16">
        <v>1</v>
      </c>
      <c r="P273" s="35">
        <v>527</v>
      </c>
      <c r="Q273" s="16" t="s">
        <v>153</v>
      </c>
      <c r="R273" s="48">
        <f t="shared" si="32"/>
        <v>527</v>
      </c>
      <c r="S273" s="37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v>0</v>
      </c>
      <c r="Y273" s="48">
        <v>0</v>
      </c>
      <c r="Z273" s="49">
        <v>527</v>
      </c>
      <c r="AA273" s="37">
        <v>0</v>
      </c>
      <c r="AB273" s="37">
        <v>0</v>
      </c>
      <c r="AC273" s="37">
        <v>0</v>
      </c>
      <c r="AD273" s="37">
        <v>0</v>
      </c>
    </row>
    <row r="274" spans="1:30" ht="26.4" x14ac:dyDescent="0.3">
      <c r="A274" s="47" t="s">
        <v>31</v>
      </c>
      <c r="B274" s="58" t="s">
        <v>403</v>
      </c>
      <c r="C274" s="58" t="s">
        <v>403</v>
      </c>
      <c r="D274" s="58" t="s">
        <v>33</v>
      </c>
      <c r="E274" s="59" t="s">
        <v>42</v>
      </c>
      <c r="F274" s="60" t="s">
        <v>211</v>
      </c>
      <c r="G274" s="59" t="s">
        <v>71</v>
      </c>
      <c r="H274" s="34" t="s">
        <v>453</v>
      </c>
      <c r="I274" s="29" t="s">
        <v>298</v>
      </c>
      <c r="J274" s="17"/>
      <c r="K274" s="32" t="s">
        <v>504</v>
      </c>
      <c r="L274" s="63" t="s">
        <v>505</v>
      </c>
      <c r="M274" s="33" t="s">
        <v>293</v>
      </c>
      <c r="N274" s="18" t="s">
        <v>58</v>
      </c>
      <c r="O274" s="16">
        <v>1</v>
      </c>
      <c r="P274" s="35">
        <v>11377</v>
      </c>
      <c r="Q274" s="16" t="s">
        <v>153</v>
      </c>
      <c r="R274" s="48">
        <f t="shared" si="32"/>
        <v>11377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v>0</v>
      </c>
      <c r="Y274" s="48">
        <v>0</v>
      </c>
      <c r="Z274" s="49">
        <v>11377</v>
      </c>
      <c r="AA274" s="37">
        <v>0</v>
      </c>
      <c r="AB274" s="37">
        <v>0</v>
      </c>
      <c r="AC274" s="37">
        <v>0</v>
      </c>
      <c r="AD274" s="37">
        <v>0</v>
      </c>
    </row>
    <row r="275" spans="1:30" ht="26.4" x14ac:dyDescent="0.3">
      <c r="A275" s="47" t="s">
        <v>31</v>
      </c>
      <c r="B275" s="58" t="s">
        <v>403</v>
      </c>
      <c r="C275" s="58" t="s">
        <v>403</v>
      </c>
      <c r="D275" s="58" t="s">
        <v>33</v>
      </c>
      <c r="E275" s="59" t="s">
        <v>42</v>
      </c>
      <c r="F275" s="60" t="s">
        <v>211</v>
      </c>
      <c r="G275" s="59" t="s">
        <v>71</v>
      </c>
      <c r="H275" s="34" t="s">
        <v>453</v>
      </c>
      <c r="I275" s="29" t="s">
        <v>298</v>
      </c>
      <c r="J275" s="17"/>
      <c r="K275" s="32" t="s">
        <v>506</v>
      </c>
      <c r="L275" s="63" t="s">
        <v>507</v>
      </c>
      <c r="M275" s="33" t="s">
        <v>293</v>
      </c>
      <c r="N275" s="18" t="s">
        <v>58</v>
      </c>
      <c r="O275" s="16">
        <v>1</v>
      </c>
      <c r="P275" s="35">
        <v>32916</v>
      </c>
      <c r="Q275" s="16" t="s">
        <v>153</v>
      </c>
      <c r="R275" s="48">
        <f t="shared" si="32"/>
        <v>32916</v>
      </c>
      <c r="S275" s="37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48">
        <v>0</v>
      </c>
      <c r="Z275" s="49">
        <v>32916</v>
      </c>
      <c r="AA275" s="37">
        <v>0</v>
      </c>
      <c r="AB275" s="37">
        <v>0</v>
      </c>
      <c r="AC275" s="37">
        <v>0</v>
      </c>
      <c r="AD275" s="37">
        <v>0</v>
      </c>
    </row>
    <row r="276" spans="1:30" ht="26.4" x14ac:dyDescent="0.3">
      <c r="A276" s="47" t="s">
        <v>31</v>
      </c>
      <c r="B276" s="58" t="s">
        <v>403</v>
      </c>
      <c r="C276" s="58" t="s">
        <v>403</v>
      </c>
      <c r="D276" s="58" t="s">
        <v>33</v>
      </c>
      <c r="E276" s="59" t="s">
        <v>42</v>
      </c>
      <c r="F276" s="60" t="s">
        <v>211</v>
      </c>
      <c r="G276" s="59" t="s">
        <v>71</v>
      </c>
      <c r="H276" s="34" t="s">
        <v>450</v>
      </c>
      <c r="I276" s="29" t="s">
        <v>66</v>
      </c>
      <c r="J276" s="17"/>
      <c r="K276" s="32" t="s">
        <v>508</v>
      </c>
      <c r="L276" s="63" t="s">
        <v>452</v>
      </c>
      <c r="M276" s="33" t="s">
        <v>293</v>
      </c>
      <c r="N276" s="18" t="s">
        <v>58</v>
      </c>
      <c r="O276" s="16">
        <v>1</v>
      </c>
      <c r="P276" s="35">
        <v>21550</v>
      </c>
      <c r="Q276" s="16" t="s">
        <v>153</v>
      </c>
      <c r="R276" s="48">
        <f t="shared" si="32"/>
        <v>21550</v>
      </c>
      <c r="S276" s="37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0</v>
      </c>
      <c r="Y276" s="48">
        <v>0</v>
      </c>
      <c r="Z276" s="49">
        <v>21550</v>
      </c>
      <c r="AA276" s="37">
        <v>0</v>
      </c>
      <c r="AB276" s="37">
        <v>0</v>
      </c>
      <c r="AC276" s="37">
        <v>0</v>
      </c>
      <c r="AD276" s="37">
        <v>0</v>
      </c>
    </row>
    <row r="277" spans="1:30" ht="26.4" x14ac:dyDescent="0.3">
      <c r="A277" s="47" t="s">
        <v>31</v>
      </c>
      <c r="B277" s="58" t="s">
        <v>403</v>
      </c>
      <c r="C277" s="58" t="s">
        <v>403</v>
      </c>
      <c r="D277" s="58" t="s">
        <v>33</v>
      </c>
      <c r="E277" s="59" t="s">
        <v>42</v>
      </c>
      <c r="F277" s="60" t="s">
        <v>211</v>
      </c>
      <c r="G277" s="59" t="s">
        <v>71</v>
      </c>
      <c r="H277" s="34" t="s">
        <v>457</v>
      </c>
      <c r="I277" s="29" t="s">
        <v>68</v>
      </c>
      <c r="J277" s="17"/>
      <c r="K277" s="32" t="s">
        <v>509</v>
      </c>
      <c r="L277" s="63" t="s">
        <v>459</v>
      </c>
      <c r="M277" s="33" t="s">
        <v>293</v>
      </c>
      <c r="N277" s="18" t="s">
        <v>58</v>
      </c>
      <c r="O277" s="16">
        <v>1</v>
      </c>
      <c r="P277" s="35">
        <v>16791</v>
      </c>
      <c r="Q277" s="16" t="s">
        <v>153</v>
      </c>
      <c r="R277" s="48">
        <v>16511.150000000001</v>
      </c>
      <c r="S277" s="37">
        <v>0</v>
      </c>
      <c r="T277" s="37">
        <v>0</v>
      </c>
      <c r="U277" s="37">
        <v>0</v>
      </c>
      <c r="V277" s="37">
        <v>0</v>
      </c>
      <c r="W277" s="37">
        <v>0</v>
      </c>
      <c r="X277" s="37">
        <v>0</v>
      </c>
      <c r="Y277" s="48">
        <v>0</v>
      </c>
      <c r="Z277" s="49">
        <v>16511.150000000001</v>
      </c>
      <c r="AA277" s="37">
        <v>0</v>
      </c>
      <c r="AB277" s="37">
        <v>0</v>
      </c>
      <c r="AC277" s="37">
        <v>0</v>
      </c>
      <c r="AD277" s="37">
        <v>0</v>
      </c>
    </row>
    <row r="278" spans="1:30" ht="26.4" x14ac:dyDescent="0.3">
      <c r="A278" s="47" t="s">
        <v>31</v>
      </c>
      <c r="B278" s="58" t="s">
        <v>403</v>
      </c>
      <c r="C278" s="58" t="s">
        <v>403</v>
      </c>
      <c r="D278" s="58" t="s">
        <v>33</v>
      </c>
      <c r="E278" s="59" t="s">
        <v>42</v>
      </c>
      <c r="F278" s="60" t="s">
        <v>211</v>
      </c>
      <c r="G278" s="59" t="s">
        <v>71</v>
      </c>
      <c r="H278" s="34" t="s">
        <v>510</v>
      </c>
      <c r="I278" s="29" t="s">
        <v>130</v>
      </c>
      <c r="J278" s="17"/>
      <c r="K278" s="32" t="s">
        <v>511</v>
      </c>
      <c r="L278" s="63"/>
      <c r="M278" s="33"/>
      <c r="N278" s="18" t="s">
        <v>58</v>
      </c>
      <c r="O278" s="16">
        <v>1</v>
      </c>
      <c r="P278" s="35">
        <v>2088</v>
      </c>
      <c r="Q278" s="16" t="s">
        <v>153</v>
      </c>
      <c r="R278" s="48">
        <f t="shared" si="32"/>
        <v>2088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0</v>
      </c>
      <c r="Y278" s="48">
        <v>0</v>
      </c>
      <c r="Z278" s="49">
        <v>2088</v>
      </c>
      <c r="AA278" s="37">
        <v>0</v>
      </c>
      <c r="AB278" s="37">
        <v>0</v>
      </c>
      <c r="AC278" s="37">
        <v>0</v>
      </c>
      <c r="AD278" s="37">
        <v>0</v>
      </c>
    </row>
    <row r="279" spans="1:30" ht="26.4" x14ac:dyDescent="0.3">
      <c r="A279" s="47" t="s">
        <v>31</v>
      </c>
      <c r="B279" s="58" t="s">
        <v>403</v>
      </c>
      <c r="C279" s="58" t="s">
        <v>403</v>
      </c>
      <c r="D279" s="58" t="s">
        <v>33</v>
      </c>
      <c r="E279" s="59" t="s">
        <v>42</v>
      </c>
      <c r="F279" s="60" t="s">
        <v>275</v>
      </c>
      <c r="G279" s="59" t="s">
        <v>126</v>
      </c>
      <c r="H279" s="34" t="s">
        <v>421</v>
      </c>
      <c r="I279" s="27" t="s">
        <v>212</v>
      </c>
      <c r="J279" s="17" t="s">
        <v>240</v>
      </c>
      <c r="K279" s="36" t="s">
        <v>241</v>
      </c>
      <c r="L279" s="16"/>
      <c r="M279" s="17"/>
      <c r="N279" s="18" t="s">
        <v>37</v>
      </c>
      <c r="O279" s="16">
        <v>2</v>
      </c>
      <c r="P279" s="35">
        <v>123</v>
      </c>
      <c r="Q279" s="16" t="s">
        <v>153</v>
      </c>
      <c r="R279" s="48">
        <f t="shared" si="32"/>
        <v>246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48">
        <v>0</v>
      </c>
      <c r="Z279" s="49">
        <v>246</v>
      </c>
      <c r="AA279" s="37">
        <v>0</v>
      </c>
      <c r="AB279" s="37">
        <v>0</v>
      </c>
      <c r="AC279" s="37">
        <v>0</v>
      </c>
      <c r="AD279" s="37">
        <v>0</v>
      </c>
    </row>
    <row r="280" spans="1:30" ht="26.4" x14ac:dyDescent="0.3">
      <c r="A280" s="47" t="s">
        <v>31</v>
      </c>
      <c r="B280" s="58" t="s">
        <v>403</v>
      </c>
      <c r="C280" s="58" t="s">
        <v>403</v>
      </c>
      <c r="D280" s="58" t="s">
        <v>33</v>
      </c>
      <c r="E280" s="59" t="s">
        <v>42</v>
      </c>
      <c r="F280" s="60" t="s">
        <v>275</v>
      </c>
      <c r="G280" s="59" t="s">
        <v>126</v>
      </c>
      <c r="H280" s="34" t="s">
        <v>421</v>
      </c>
      <c r="I280" s="27" t="s">
        <v>212</v>
      </c>
      <c r="J280" s="17" t="s">
        <v>217</v>
      </c>
      <c r="K280" s="36" t="s">
        <v>218</v>
      </c>
      <c r="L280" s="16"/>
      <c r="M280" s="17"/>
      <c r="N280" s="18" t="s">
        <v>37</v>
      </c>
      <c r="O280" s="16">
        <v>2</v>
      </c>
      <c r="P280" s="35">
        <v>26</v>
      </c>
      <c r="Q280" s="16" t="s">
        <v>153</v>
      </c>
      <c r="R280" s="48">
        <f t="shared" si="32"/>
        <v>52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48">
        <v>0</v>
      </c>
      <c r="Z280" s="49">
        <v>52</v>
      </c>
      <c r="AA280" s="37">
        <v>0</v>
      </c>
      <c r="AB280" s="37">
        <v>0</v>
      </c>
      <c r="AC280" s="37">
        <v>0</v>
      </c>
      <c r="AD280" s="37">
        <v>0</v>
      </c>
    </row>
    <row r="281" spans="1:30" x14ac:dyDescent="0.3">
      <c r="A281" s="69" t="s">
        <v>18</v>
      </c>
      <c r="B281" s="69"/>
      <c r="C281" s="69"/>
      <c r="D281" s="69"/>
      <c r="E281" s="69"/>
      <c r="F281" s="69"/>
      <c r="G281" s="69"/>
      <c r="H281" s="69"/>
      <c r="I281" s="69"/>
      <c r="R281" s="10">
        <f>SUM(R10:R280)</f>
        <v>1304571.26</v>
      </c>
      <c r="S281" s="10"/>
      <c r="T281" s="10"/>
      <c r="U281" s="10"/>
      <c r="V281" s="10"/>
      <c r="W281" s="10"/>
      <c r="X281" s="10"/>
      <c r="Y281" s="10"/>
      <c r="Z281" s="10">
        <f>SUM(Z10:Z280)</f>
        <v>1304571.26</v>
      </c>
      <c r="AA281" s="68"/>
      <c r="AB281" s="68"/>
      <c r="AC281" s="68"/>
      <c r="AD281" s="68"/>
    </row>
    <row r="282" spans="1:30" x14ac:dyDescent="0.3">
      <c r="Z282" s="26"/>
    </row>
    <row r="286" spans="1:30" x14ac:dyDescent="0.3">
      <c r="A286" s="70" t="s">
        <v>512</v>
      </c>
      <c r="B286" s="70"/>
      <c r="C286" s="70"/>
      <c r="D286" s="70"/>
      <c r="E286" s="70"/>
      <c r="F286" s="70"/>
      <c r="G286" s="70"/>
      <c r="H286" s="70"/>
    </row>
  </sheetData>
  <mergeCells count="5">
    <mergeCell ref="A7:AD7"/>
    <mergeCell ref="A8:AD8"/>
    <mergeCell ref="AA281:AD281"/>
    <mergeCell ref="A281:I281"/>
    <mergeCell ref="A286:H286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Administrador</cp:lastModifiedBy>
  <dcterms:created xsi:type="dcterms:W3CDTF">2022-07-01T20:53:14Z</dcterms:created>
  <dcterms:modified xsi:type="dcterms:W3CDTF">2022-09-19T20:51:45Z</dcterms:modified>
</cp:coreProperties>
</file>