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orena.silvah\OneDrive - Instituto Nacional Electoral\Documentos\"/>
    </mc:Choice>
  </mc:AlternateContent>
  <bookViews>
    <workbookView xWindow="0" yWindow="0" windowWidth="28800" windowHeight="12300"/>
  </bookViews>
  <sheets>
    <sheet name="ABRIL 2022" sheetId="31" r:id="rId1"/>
  </sheets>
  <externalReferences>
    <externalReference r:id="rId2"/>
    <externalReference r:id="rId3"/>
    <externalReference r:id="rId4"/>
    <externalReference r:id="rId5"/>
  </externalReferences>
  <definedNames>
    <definedName name="_xlnm._FilterDatabase" localSheetId="0" hidden="1">'ABRIL 2022'!$A$11:$T$47</definedName>
    <definedName name="a" localSheetId="0">#REF!</definedName>
    <definedName name="a">#REF!</definedName>
    <definedName name="adquisicion">'[1]hoja oculta'!$C$2:$C$5</definedName>
    <definedName name="h">'[2]catalogo articulos'!$A$2:$E$5451</definedName>
    <definedName name="hh">'[3]catalogo articulos'!$A$2:$E$5451</definedName>
    <definedName name="j">'[2]catalogo articulos'!$A$2:$E$5451</definedName>
    <definedName name="MATRIZ">'[4]catalogo articulos'!$A$2:$E$5451</definedName>
    <definedName name="Unid_Medida">'[1]hoja oculta'!$M$2:$M$49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6" i="31" l="1"/>
  <c r="P226" i="31"/>
  <c r="R225" i="31"/>
  <c r="P225" i="31" s="1"/>
  <c r="R224" i="31"/>
  <c r="P224" i="31"/>
  <c r="R223" i="31"/>
  <c r="P223" i="31" s="1"/>
  <c r="R222" i="31"/>
  <c r="P222" i="31"/>
  <c r="R221" i="31"/>
  <c r="P221" i="31" s="1"/>
  <c r="R220" i="31"/>
  <c r="P220" i="31" s="1"/>
  <c r="R219" i="31"/>
  <c r="P219" i="31" s="1"/>
  <c r="R218" i="31"/>
  <c r="P218" i="31"/>
  <c r="R217" i="31"/>
  <c r="P217" i="31" s="1"/>
  <c r="R216" i="31"/>
  <c r="P216" i="31"/>
  <c r="R215" i="31"/>
  <c r="P215" i="31" s="1"/>
  <c r="S115" i="31" l="1"/>
  <c r="R115" i="31"/>
  <c r="S114" i="31"/>
  <c r="R114" i="31"/>
  <c r="S113" i="31"/>
  <c r="R113" i="31"/>
  <c r="S112" i="31"/>
  <c r="R112" i="31"/>
  <c r="S111" i="31"/>
  <c r="R111" i="31"/>
  <c r="S110" i="31"/>
  <c r="R110" i="31"/>
  <c r="S109" i="31"/>
  <c r="R109" i="31"/>
  <c r="S108" i="31"/>
  <c r="R108" i="31"/>
  <c r="S107" i="31"/>
  <c r="R107" i="31"/>
  <c r="S106" i="31"/>
  <c r="R106" i="31"/>
  <c r="S105" i="31"/>
  <c r="R105" i="31"/>
  <c r="S104" i="31"/>
  <c r="R104" i="31"/>
  <c r="S103" i="31"/>
  <c r="R103" i="31"/>
  <c r="S102" i="31"/>
  <c r="R102" i="31"/>
  <c r="S101" i="31"/>
  <c r="R101" i="31"/>
  <c r="S100" i="31"/>
  <c r="R100" i="31"/>
  <c r="S99" i="31"/>
  <c r="R99" i="31"/>
  <c r="S98" i="31"/>
  <c r="R98" i="31"/>
  <c r="S97" i="31"/>
  <c r="R97" i="31"/>
  <c r="S96" i="31"/>
  <c r="R96" i="31"/>
  <c r="S95" i="31"/>
  <c r="R95" i="31"/>
  <c r="S94" i="31"/>
  <c r="R94" i="31"/>
  <c r="S93" i="31"/>
  <c r="R93" i="31"/>
  <c r="S92" i="31"/>
  <c r="R92" i="31"/>
  <c r="S91" i="31"/>
  <c r="R91" i="31"/>
  <c r="S90" i="31"/>
  <c r="R90" i="31"/>
  <c r="S89" i="31"/>
  <c r="R89" i="31"/>
  <c r="S88" i="31"/>
  <c r="R88" i="31"/>
  <c r="S87" i="31"/>
  <c r="R87" i="31"/>
  <c r="S86" i="31"/>
  <c r="R86" i="31"/>
  <c r="S85" i="31"/>
  <c r="R85" i="31"/>
  <c r="S84" i="31"/>
  <c r="R84" i="31"/>
  <c r="S83" i="31"/>
  <c r="R83" i="31"/>
  <c r="S82" i="31"/>
  <c r="R82" i="31"/>
  <c r="S81" i="31"/>
  <c r="R81" i="31"/>
  <c r="S80" i="31"/>
  <c r="R80" i="31"/>
  <c r="S79" i="31"/>
  <c r="R79" i="31"/>
  <c r="S78" i="31"/>
  <c r="R78" i="31"/>
  <c r="S77" i="31"/>
  <c r="R77" i="31"/>
  <c r="S76" i="31"/>
  <c r="R76" i="31"/>
  <c r="S75" i="31"/>
  <c r="R75" i="31"/>
  <c r="S74" i="31"/>
  <c r="R74" i="31"/>
  <c r="S73" i="31"/>
  <c r="R73" i="31"/>
  <c r="S72" i="31"/>
  <c r="R72" i="31"/>
  <c r="S71" i="31"/>
  <c r="R71" i="31"/>
  <c r="S70" i="31"/>
  <c r="R70" i="31"/>
  <c r="S69" i="31"/>
  <c r="R69" i="31"/>
  <c r="S68" i="31"/>
  <c r="R68" i="31"/>
  <c r="S67" i="31"/>
  <c r="R67" i="31"/>
  <c r="S66" i="31"/>
  <c r="R66" i="31"/>
  <c r="S65" i="31"/>
  <c r="R65" i="31"/>
  <c r="S64" i="31"/>
  <c r="R64" i="31"/>
  <c r="S63" i="31"/>
  <c r="R63" i="31"/>
  <c r="S62" i="31"/>
  <c r="R62" i="31"/>
  <c r="S61" i="31"/>
  <c r="R61" i="31"/>
  <c r="S60" i="31"/>
  <c r="R60" i="31"/>
  <c r="S59" i="31"/>
  <c r="R59" i="31"/>
  <c r="S58" i="31"/>
  <c r="R58" i="31"/>
  <c r="S57" i="31"/>
  <c r="R57" i="31"/>
  <c r="S56" i="31"/>
  <c r="R56" i="31"/>
  <c r="S55" i="31"/>
  <c r="R55" i="31"/>
  <c r="S54" i="31"/>
  <c r="R54" i="31"/>
  <c r="S53" i="31"/>
  <c r="R53" i="31"/>
  <c r="S52" i="31"/>
  <c r="R52" i="31"/>
  <c r="S51" i="31"/>
  <c r="R51" i="31"/>
  <c r="S50" i="31"/>
  <c r="R50" i="31"/>
  <c r="P50" i="31"/>
  <c r="S49" i="31"/>
  <c r="R49" i="31"/>
  <c r="S48" i="31"/>
  <c r="R48" i="31" s="1"/>
</calcChain>
</file>

<file path=xl/sharedStrings.xml><?xml version="1.0" encoding="utf-8"?>
<sst xmlns="http://schemas.openxmlformats.org/spreadsheetml/2006/main" count="3347" uniqueCount="436">
  <si>
    <t>Total</t>
  </si>
  <si>
    <t>SERVICIO</t>
  </si>
  <si>
    <t>B00OD01</t>
  </si>
  <si>
    <t>001</t>
  </si>
  <si>
    <t>Pieza</t>
  </si>
  <si>
    <t>R005</t>
  </si>
  <si>
    <t>B00OD02</t>
  </si>
  <si>
    <t>M001</t>
  </si>
  <si>
    <t>SERVICIOS DE LAVANDERÍA, LIMPIEZA E HIGIENE</t>
  </si>
  <si>
    <t>ARRENDAMIENTO DE EDIFICIOS Y LOCALES</t>
  </si>
  <si>
    <t>SERVICIO TELEFÓNICO CONVENCIONAL</t>
  </si>
  <si>
    <t>Procedimiento de Contratación</t>
  </si>
  <si>
    <t>Precio Unitario con IVA</t>
  </si>
  <si>
    <t>Cantidad</t>
  </si>
  <si>
    <t>Unidad de Medida</t>
  </si>
  <si>
    <t>Tipo de Contrato</t>
  </si>
  <si>
    <t>Contrato</t>
  </si>
  <si>
    <t>Descripción del Bien o Servicio</t>
  </si>
  <si>
    <t>CUC</t>
  </si>
  <si>
    <t>Descripción de la  partida</t>
  </si>
  <si>
    <t>Partida</t>
  </si>
  <si>
    <t>Proyecto</t>
  </si>
  <si>
    <t>Subprograma</t>
  </si>
  <si>
    <t>PP</t>
  </si>
  <si>
    <t>A I</t>
  </si>
  <si>
    <t>PIEZA</t>
  </si>
  <si>
    <t>DELEGACIONALES</t>
  </si>
  <si>
    <t xml:space="preserve">MATERIALES Y ÚTILES DE OFICINA </t>
  </si>
  <si>
    <t>ADJUDICACIÓN DIRECTA</t>
  </si>
  <si>
    <t>UR Presp</t>
  </si>
  <si>
    <t>UR Ejerce</t>
  </si>
  <si>
    <t>Programa Anual de Adquisiciones, Arrendamientos y Servicios del INE  2020(PAAASINE)</t>
  </si>
  <si>
    <t xml:space="preserve">  </t>
  </si>
  <si>
    <t>LICITACIÓN PÚBLICA</t>
  </si>
  <si>
    <t>MS02</t>
  </si>
  <si>
    <t>Programa Anual de Adquisiciones, Arrendamientos y Servicios del INE  2022(PAAASINE)</t>
  </si>
  <si>
    <t>B00MO02</t>
  </si>
  <si>
    <t>B00CV01</t>
  </si>
  <si>
    <t>088</t>
  </si>
  <si>
    <t>SERVICO TELEFONICO DE LA 02 JDE MES DE MARZO</t>
  </si>
  <si>
    <t>SERVICIO TELEFONICO DE LOS MODULOS DE ATENCION CIUDADANA 170251 Y 170253 MES DE MARZO</t>
  </si>
  <si>
    <t>ARRENDAMIENTO DEL INMUEBLE QUE OCUPA LAS OFICINAS DE LA 02 JUNTA DISTRITAL EJECUTIVA DEL MES DE MARZO DE 2022.</t>
  </si>
  <si>
    <t>ARRENDAMIENTO DEL INMUEBLE QUE OCUPA EL MÓDULO DE ATENCIÓN CIUDADANA 170251 CON SEDE EN EL MUNICIPIO DE JIUTEPEC, ADSCRITO A LA 02 JUNTA DISTRITAL EJECUTIVA, CORRESPONDIENTE AL MES DE MARZO 2022</t>
  </si>
  <si>
    <t>ARRENDAMIENTO DEL MÓDULO DE ATENCIÓN CIUDADANA 170252 CON SEDE EN EL MUNICIPIO DE EMILIANO ZAPATA, CORRESPONDIENTE AL MES DE MARZO DE 2022</t>
  </si>
  <si>
    <t xml:space="preserve">SERVICIO DE LIMPIEZA EN LAS INSTALACIONES DE LAS OFICINAS DE LA 02 JDE MARZO DE 2022. </t>
  </si>
  <si>
    <t xml:space="preserve">SERVICIO DE LIMPIEZA DEL MODULO DE ATENCION CIUDADANA 170251 CORRESPONDIENTE AL MES DE MARZO DE 2022. </t>
  </si>
  <si>
    <t>Mayo</t>
  </si>
  <si>
    <t>Refacciones y accesorios para equipo de cómputo y telecomunicaciones</t>
  </si>
  <si>
    <t>21100013-0005</t>
  </si>
  <si>
    <t>BOLIGRAFO TINTA AZUL</t>
  </si>
  <si>
    <t>CAJA</t>
  </si>
  <si>
    <t>PAQUETE</t>
  </si>
  <si>
    <t>MATERIAL DE LIMPIEZA</t>
  </si>
  <si>
    <t>MS00</t>
  </si>
  <si>
    <t>SERVICIO DE ARRRENDAMIENTO DE EQUIPOS DE FOTOCOPIADO</t>
  </si>
  <si>
    <t>INE-SERVS-JLE-MOR-003-2022</t>
  </si>
  <si>
    <t>M13011H</t>
  </si>
  <si>
    <t>R002</t>
  </si>
  <si>
    <t>043</t>
  </si>
  <si>
    <t>22104001-0075</t>
  </si>
  <si>
    <t>M13041H</t>
  </si>
  <si>
    <t>PROCDUCTOS ALIMENTICIOS PARA EL DESARROLLO DE ACTIVIDADES DE REVOCACIÓN DE MANDATO</t>
  </si>
  <si>
    <t>CUBREBOCAS</t>
  </si>
  <si>
    <t>25401001-0142</t>
  </si>
  <si>
    <t>MATERIAL DE PROTECCIÓN PARA LA SALUD</t>
  </si>
  <si>
    <t>R003</t>
  </si>
  <si>
    <t>119</t>
  </si>
  <si>
    <t>M15011H</t>
  </si>
  <si>
    <t>CARETA</t>
  </si>
  <si>
    <t>25401001-0193</t>
  </si>
  <si>
    <t>INSERCION REVOCACION DE MANDATO PERIODICO EDITORIALES DE MORELOS 07 DE ABRIL DIARIO DE MORELOS</t>
  </si>
  <si>
    <t>INSERCION REVOCACION DE MANDATO PERIODICO GRUPO EDITORIAL MADI 22 DE MARZO EL REGIONAL DEL SUR</t>
  </si>
  <si>
    <t>DIFUSIÓN DE MENSAJES SOBRE PROGRAMAS INSTITUCIONALES.</t>
  </si>
  <si>
    <t>SERVICIO DE FOTOCOPIADO PARA EL DESARROLLO DE ACTIVIDADES PROPIAS A LA VCEYEC, CON MOTIVO DE REVOCACIÓN DE MANDATO</t>
  </si>
  <si>
    <t>ARRENDAMIENTO DE MAQUINARIA Y EQUIPO.</t>
  </si>
  <si>
    <t>044</t>
  </si>
  <si>
    <t>REUNION CONSULTIVA, CELEBRADA EL DIA 04 DE ABRIL DE 2022 EN EL HOTEL VILLAS DEL CONQUISTADOR</t>
  </si>
  <si>
    <t>FORO ESTATAL DE REDISTRITACION, CELEBRADO EL DIA 04 DE ABRIL DE 2022 EN EL HOTEL VILLAS DEL CONQUISTADOR</t>
  </si>
  <si>
    <t>045</t>
  </si>
  <si>
    <t>R11311H</t>
  </si>
  <si>
    <t>CONGRESOS Y CONVENICIONES</t>
  </si>
  <si>
    <t>PRODUCTOS ALIMENTICIOS  PARA EL PERSONAL DENTRO DE LAS INSTALACIONES</t>
  </si>
  <si>
    <t>PRODUCTOS ALIMENTICIOS PARA EL DESARROLLO DE ACTIVIDADES DE REVOCACIÓN DE MANDATO</t>
  </si>
  <si>
    <t>PROCDUCTOS ALIMENTICIOS PARA EL DESARROLLO DE ACTIVIDADES DE SIMULACROS CON MOTIVO DE REVOCACIÓN DE MANDATO.</t>
  </si>
  <si>
    <t>LONAS IMPRESAS PROSCENIO FORO ESTATAL VRFE</t>
  </si>
  <si>
    <t>CARTELES INFORMATIVOS</t>
  </si>
  <si>
    <t>MONTO</t>
  </si>
  <si>
    <t>IMPRESIÓN Y ELABORACION DE MATERIAL INFORMATVO</t>
  </si>
  <si>
    <t>LAPIZ</t>
  </si>
  <si>
    <t>BOLIGRAFO TINTA NEGRO</t>
  </si>
  <si>
    <t>MARCATEXTO AMARILLO</t>
  </si>
  <si>
    <t>MARCATEXTO ROSA</t>
  </si>
  <si>
    <t>MARCATEXTO AZUL</t>
  </si>
  <si>
    <t>MARCATEXTO VERDE</t>
  </si>
  <si>
    <t>CAJA DE ARCHIVO MUERTO T/OFICIO</t>
  </si>
  <si>
    <t>CLIP ESTANDAR # 1</t>
  </si>
  <si>
    <t>MATERIALES Y ÚTILES DE OFICINA</t>
  </si>
  <si>
    <t>21100074-0013</t>
  </si>
  <si>
    <t>21100013-0006</t>
  </si>
  <si>
    <t>21100013-0025</t>
  </si>
  <si>
    <t>21100013-0030</t>
  </si>
  <si>
    <t>21100013-0026</t>
  </si>
  <si>
    <t>21100013-0031</t>
  </si>
  <si>
    <t>21100017-0003</t>
  </si>
  <si>
    <t>21100036-0001</t>
  </si>
  <si>
    <t>CAMISA CASUAL MANGA CORTA</t>
  </si>
  <si>
    <t>BLUSA CASUAL MANGA CORTA</t>
  </si>
  <si>
    <t>PLAYERA TIPO POLO</t>
  </si>
  <si>
    <t>27101001-0010</t>
  </si>
  <si>
    <t>27101001-0008</t>
  </si>
  <si>
    <t>27100013-0005</t>
  </si>
  <si>
    <t>R009</t>
  </si>
  <si>
    <t>Servicios de Telecomunicaciones</t>
  </si>
  <si>
    <t>-</t>
  </si>
  <si>
    <t>SERVICIO DE TELEVISION</t>
  </si>
  <si>
    <t>N/A</t>
  </si>
  <si>
    <t>ADJUDICACION DIRECTA</t>
  </si>
  <si>
    <t>Servicio de agua</t>
  </si>
  <si>
    <t>Arrendamiento de Edificios y Locales</t>
  </si>
  <si>
    <t>01/20222</t>
  </si>
  <si>
    <t>LITRO</t>
  </si>
  <si>
    <t>Material de limpieza</t>
  </si>
  <si>
    <t>Productos Alimenticios para el Personal en las Instalaciones de las Unidades responsables</t>
  </si>
  <si>
    <t>ALIMENTOS</t>
  </si>
  <si>
    <t>PESOS</t>
  </si>
  <si>
    <t>Servicios de vigilancia</t>
  </si>
  <si>
    <t>INE/SERV/JLE-MOR/01-2022</t>
  </si>
  <si>
    <t>Materiales, accesorios y suministros médicos</t>
  </si>
  <si>
    <t>Refacciones y accesorios menores otros bienes muebles</t>
  </si>
  <si>
    <t>26102001-0005</t>
  </si>
  <si>
    <t>VALE DE GASOLINA DE $100 PESOS - SERVICIOS PUBLICOS</t>
  </si>
  <si>
    <t>RETENCIONES</t>
  </si>
  <si>
    <t>22104001-0068</t>
  </si>
  <si>
    <t>SUMINISTRO DE AGUA EMBOTELLADA ( GARRAFON )</t>
  </si>
  <si>
    <t>GEL ANTIBACTERIAL</t>
  </si>
  <si>
    <t>067</t>
  </si>
  <si>
    <t>02/2022</t>
  </si>
  <si>
    <t>Productos alimenticios para el personal que realiza labores
de campo o de supervisión</t>
  </si>
  <si>
    <t>MS01</t>
  </si>
  <si>
    <t>MS05</t>
  </si>
  <si>
    <t>26102</t>
  </si>
  <si>
    <t>Combustibles, lubricantes y aditivos para vehículos 
terrestres, aéreos, marítimos, lacustres y fluviales destinados a
servicios públicos y la operación de programas públicos</t>
  </si>
  <si>
    <t>26102001-0019</t>
  </si>
  <si>
    <t>DISPERSION ELECTRONICA DE COMBUSTIBLE PARA SERVICIOS PUBLICOS</t>
  </si>
  <si>
    <t>33901</t>
  </si>
  <si>
    <t xml:space="preserve">Subcontratación de servicios con terceros </t>
  </si>
  <si>
    <t>COMISION</t>
  </si>
  <si>
    <t>26103</t>
  </si>
  <si>
    <t>Combustibles, lubricantes y aditivos para vehículos
terrestres, aéreos, marítimos, lacustres y fluviales destinados a
servicios administrativos</t>
  </si>
  <si>
    <t>26103001-0031</t>
  </si>
  <si>
    <t>DISPERSION ELECTRONICA DE COMBUSTIBLE PARA SERVICIOS ADMINISTRATIVOS</t>
  </si>
  <si>
    <t xml:space="preserve">Combustibles, lubricantes y aditivos para vehículos 
terrestres, aéreos, marítimos, lacustres y fluviales destinados a
servicios públicos y la operación de programas públicos </t>
  </si>
  <si>
    <t>Productos alimenticios para el personal en las instalaciones de las Unidades Responsables</t>
  </si>
  <si>
    <t>22104001-0154</t>
  </si>
  <si>
    <t>GARRAFON  DE AGUA 20 LTS</t>
  </si>
  <si>
    <t>31301</t>
  </si>
  <si>
    <t>32201</t>
  </si>
  <si>
    <t>Arrendamiento de edificios y locales</t>
  </si>
  <si>
    <t xml:space="preserve">INE/JDE05/001/2021 </t>
  </si>
  <si>
    <t>ANUAL</t>
  </si>
  <si>
    <t>Servicios de lavandería, limpieza e higiene</t>
  </si>
  <si>
    <t>INE/SERVS/JLE-MOR/02/2022</t>
  </si>
  <si>
    <t>Materiales Complementarios.</t>
  </si>
  <si>
    <t>24801001-0065</t>
  </si>
  <si>
    <t>CARPA</t>
  </si>
  <si>
    <t>25401001-0139</t>
  </si>
  <si>
    <t>Material eléctrico y electrónico</t>
  </si>
  <si>
    <t>24601001-0269</t>
  </si>
  <si>
    <t>CABLE DISPLAYPORT MACHO</t>
  </si>
  <si>
    <t>24601001-0366</t>
  </si>
  <si>
    <t>CABLE ADAPTADOR DE VIDEO MINI DISPLAYPORT A HDMI</t>
  </si>
  <si>
    <t>Apoyos para alimentos a funcionarios de casilla el día de
la jornada del proceso electoral</t>
  </si>
  <si>
    <t>APOYO PARA ALIMENTOS A LAS Y LOS FUNCIONARIOS DE MESAS DIRECTIVAS DE CASILLA EL DÍA DE LA JORNADA DEL PROCESO DE REVOCACIÓN DE MANDATO</t>
  </si>
  <si>
    <t>Gastos relacionados con actividades culturales, deportivas
y de ayuda extraordinaria</t>
  </si>
  <si>
    <t>LIMPIEZA DE LOS INMUEBLES UTILIZADOS PARA INSTALAR LAS MESAS DIRECTIVAS DE CASILLA PARA LA JORNADA DE REVOCACIÓN DE MANDATO</t>
  </si>
  <si>
    <t>Arrendamiento de vehículos terrestres, aéreos, marítimos,
lacustres y fluviales para servicios públicos y la operación de
programas públicos</t>
  </si>
  <si>
    <t>ARRENDAMIENTO DE VEHÍCULOS PARA LA ENTREGA DE DOCUMENTACIÓN Y MATERIAL A LOS Y LAS PRESIDENTES DE MESA DIRECTIVA DE CASILLA DEL PROCESO DE REVOCACIÓN DE MANDATO</t>
  </si>
  <si>
    <t>ARRENDAMIENTO DE VEHÍCULOS PARA LOS MECANISMOS DE RECOLECCION Y TRANSLADO DE LOS PAQUETES DEL PROCESO DE REVOCACIÓN DE MANDATO A LA SEDE DEL CONSEJO DISTRITAL</t>
  </si>
  <si>
    <t>Productos Alimenticios para el Personal Derivado de Actividades Extraordinarias</t>
  </si>
  <si>
    <t>22106001-0003</t>
  </si>
  <si>
    <t>Material Eléctrico y Electrónico</t>
  </si>
  <si>
    <t>21401001-0338</t>
  </si>
  <si>
    <t>UNIDAD DE IMAGEN LEXMARK</t>
  </si>
  <si>
    <t>24601001-0334</t>
  </si>
  <si>
    <t>DIVISOR DE VIDEO HDMI</t>
  </si>
  <si>
    <t>Servicio de Telefonía Celular</t>
  </si>
  <si>
    <t>RECARGA TELEFONICA</t>
  </si>
  <si>
    <t>R011</t>
  </si>
  <si>
    <t>M11041H</t>
  </si>
  <si>
    <t>Combustibles, lubricantes y aditivos para vehículos terrestres</t>
  </si>
  <si>
    <t>26102001-0008</t>
  </si>
  <si>
    <t>VALE DE GASOLINA DE $20 PESOS - SERVICIOS PUBLICOS</t>
  </si>
  <si>
    <t>Arrendamiento de maquinaria y equipo</t>
  </si>
  <si>
    <t>SERVICIO DE COPIADO</t>
  </si>
  <si>
    <t>Apoyo financiero a consejeros electorales locales y
distritales en proceso electoral</t>
  </si>
  <si>
    <t xml:space="preserve">APOYO FINANCIERO </t>
  </si>
  <si>
    <t>Viáticos Nacionales para Servidores Públicos en el Desempeño de Funciones Oficiales</t>
  </si>
  <si>
    <t>VIÁTICOS DEVENGADOS</t>
  </si>
  <si>
    <t>Otros arrendamientos</t>
  </si>
  <si>
    <t>OTROS ARRENDAMIENTOS</t>
  </si>
  <si>
    <t>R001</t>
  </si>
  <si>
    <t>Servicios de Lavandería, Limpieza e Higiene</t>
  </si>
  <si>
    <t>INE/SERV/JLE-MOR/02/2022</t>
  </si>
  <si>
    <t>Otros Arrendamientos</t>
  </si>
  <si>
    <t>MATERIALES, ACCESORIOS Y SUMINISTROS MÉDICOS</t>
  </si>
  <si>
    <t>Medicinas y productos farmacéuticos</t>
  </si>
  <si>
    <t>MEDICINAS Y PRODUCTOS FARMACÉUTICOS</t>
  </si>
  <si>
    <t xml:space="preserve">Difusión de mensajes sobre programas y actividades Institucionales </t>
  </si>
  <si>
    <t xml:space="preserve">PERIFONEO </t>
  </si>
  <si>
    <t>Arrendamiento de Maquinaria y Equipo</t>
  </si>
  <si>
    <t>CONSUMO DE COPIADO</t>
  </si>
  <si>
    <t>M26011H</t>
  </si>
  <si>
    <t xml:space="preserve">SERVICIO DE LAVADO </t>
  </si>
  <si>
    <t>Materiales y Útiles de Oficina</t>
  </si>
  <si>
    <t>21100041-0054</t>
  </si>
  <si>
    <t>LIBRO DE REGISTRO T/FLORETE 192 hjs.</t>
  </si>
  <si>
    <t>21100072-0003</t>
  </si>
  <si>
    <t>LIGAS NUMERO  18</t>
  </si>
  <si>
    <t>21100038-0003</t>
  </si>
  <si>
    <t>COJIN P/SELLO #2</t>
  </si>
  <si>
    <t>21101001-0153</t>
  </si>
  <si>
    <t>SEPARADORES VARIOS</t>
  </si>
  <si>
    <t>21100081-0012</t>
  </si>
  <si>
    <t>BLOCK DE NOTAS POST-IT DE COLORES</t>
  </si>
  <si>
    <t>BLOC</t>
  </si>
  <si>
    <t>29400013-0033</t>
  </si>
  <si>
    <t>MEMORIA USB DE 32 GB</t>
  </si>
  <si>
    <t>01</t>
  </si>
  <si>
    <t>24601001-0409</t>
  </si>
  <si>
    <t>MULTICONTACTO DE CORRIENTE</t>
  </si>
  <si>
    <t>24600025-0007</t>
  </si>
  <si>
    <t>FOCO DE 100 w.</t>
  </si>
  <si>
    <t>Otros materiales y artículos de construcción y reparación</t>
  </si>
  <si>
    <t>29901001-0151</t>
  </si>
  <si>
    <t>PERA DE DESCARGA ( SAPO ) MOD00011</t>
  </si>
  <si>
    <t>Refacciones y accesorios menores de edificios</t>
  </si>
  <si>
    <t>29201001-0022</t>
  </si>
  <si>
    <t>PALANCA DE DESAGUE  TANQUE BAJO</t>
  </si>
  <si>
    <t>29201001-0026</t>
  </si>
  <si>
    <t>VALVULA TIPO SAPO</t>
  </si>
  <si>
    <t>29900010-0001</t>
  </si>
  <si>
    <t>NIPLE METALICO (TUBERIA)</t>
  </si>
  <si>
    <t>24900002-0006</t>
  </si>
  <si>
    <t>ABRAZADERA</t>
  </si>
  <si>
    <t>29201001-0024</t>
  </si>
  <si>
    <t>VALVULA PERA DE DESCARGA</t>
  </si>
  <si>
    <t xml:space="preserve">Productos alimenticios para el personal que realiza labores en Campo o de Supervisión </t>
  </si>
  <si>
    <t xml:space="preserve">LICITACION </t>
  </si>
  <si>
    <t>21101001-0166</t>
  </si>
  <si>
    <t>CINTA DIUREX</t>
  </si>
  <si>
    <t xml:space="preserve">PRODUCTOS ALIMENTICIOS PARA EL PERSONAL EN LAS INSTALACIONES DE LAS UNIDADES RESPONSABLES </t>
  </si>
  <si>
    <t>MATERIAL ELÉCTRICO Y ELECTRÓNICO</t>
  </si>
  <si>
    <t>24601001-0016</t>
  </si>
  <si>
    <t>REFLECTOR LED</t>
  </si>
  <si>
    <t>MATERIALES COMPLEMENTARIOS</t>
  </si>
  <si>
    <t>24800008-0001</t>
  </si>
  <si>
    <t>LONA</t>
  </si>
  <si>
    <t>OTROS MATERIALES Y ARTICULOS DE CONSTRUCCION Y REPARACION</t>
  </si>
  <si>
    <t>24900018-0001</t>
  </si>
  <si>
    <t>PINTURA VINILICA 1 LITRO</t>
  </si>
  <si>
    <t>24900020-0001</t>
  </si>
  <si>
    <t>THINER</t>
  </si>
  <si>
    <t>25401001-0140</t>
  </si>
  <si>
    <t xml:space="preserve">COMBUSTIBLES, LUBRICANTES Y ADITIVOS PARA VEHÍCULOS TERRESTRES, AÉREOS, MARÍTIMOS, LACUSTRES Y FLUVIALES DESTINADOS A SERVICIOS PÚBLICOS Y LA OPERCIÓN DE PROGRAMAS PÚBLICOS
</t>
  </si>
  <si>
    <t>26102001-0004</t>
  </si>
  <si>
    <t>VALE DE GASOLINA DE $200 PESOS - SERVICIOS PUBLICOS</t>
  </si>
  <si>
    <t>D15041H</t>
  </si>
  <si>
    <t>26103001-0008</t>
  </si>
  <si>
    <t>VALE DE GASOLINA DE $50 PESOS - SERVICIOS ADMINISTRATIVOS</t>
  </si>
  <si>
    <t>SERVICIO DE TELEFONÍA CELULAR</t>
  </si>
  <si>
    <t>ADQUISICION DE  TIEMPO AIRE PARA SER UTILIZADO EN LOS DISPOSITIVOS MOVILES PROPIEDAD DE INSTITUTO PROYECTO M15011H VCEyEC</t>
  </si>
  <si>
    <t>ADQUISICION DE  TIEMPO AIRE PARA SER UTILIZADO EN LOS DISPOSITIVOS MOVILES PROPIEDAD DE INSTITUTO PROYECTO M13011H VOE</t>
  </si>
  <si>
    <t>ALQUILER DE MESAS, SILLAS Y TABLONES A UTILIZARSE EN LAS ACTIVIDADES DE LA REVOCACION DE MANDATO EL 10 DE ABRIL DE 2022.</t>
  </si>
  <si>
    <t>Subcontratación de servicios con terceros</t>
  </si>
  <si>
    <t>COMISION POR LA ADQUISICION DEL COMBUSTIBLE POR RECARA EN TARJETAS ELECTRONICAS</t>
  </si>
  <si>
    <t>ARRENDAMIENTO DE MAQUINARIA Y EQUIPO</t>
  </si>
  <si>
    <t>SERVICIO DE FOTOCOPIADO, CORRESPONDIENTE AL MES DE MARZO DE 2022 , IMPRESIÓN DE LA CARTAS NOTIFICAICON PARA LOS CIUDADANOS QUE SALIEORN SORTEADOS Y ACTIVIDADES PROPIAS DE LAS VOCALIAS D ELA 02JDE</t>
  </si>
  <si>
    <t>MANTENIMIENTO Y CONSERVACION DE INMUEBLES PARA LA PRESTACION DE SERVICIOS ADMINISTRATIVOS</t>
  </si>
  <si>
    <t>MANTENIMIENTO CORRECTIVO A LA PUERTA DE  ACCESO PRINCIPAL A LA SALA DE SESIONES, TRABAJO D EMANTENIMIENTO EN PARA LA LUZ QUE SE ENCUENTRA EN LA SALA DE SIONES DE  LA 02 JUNTA DISTRITAL EJECUTIVA</t>
  </si>
  <si>
    <t>MS03</t>
  </si>
  <si>
    <t>22104</t>
  </si>
  <si>
    <t>Adjudicación Directa</t>
  </si>
  <si>
    <t>35801</t>
  </si>
  <si>
    <t>Servicio</t>
  </si>
  <si>
    <t>SERVICIO DE LIMPIEZA DEL INMUEBLE QUE OCUPA LAS OFICINAS DE LA 03 JUNTA DISTRITAL EJECUTIVA, CORRESPONDIENTE AL MES DE MARZO DE 2022.</t>
  </si>
  <si>
    <t>ADENDA INE/SERV/JLE-MOR/02/2021</t>
  </si>
  <si>
    <t>SERVICIOS</t>
  </si>
  <si>
    <t>SERVICIO DE VIGILANCIA DE LAS OFICINAS QUE UTILIZA LA JUNTA DISTRITAL EJECUTIVA, CORRESPONDIENTE AL MES DE MARZO DE 2021.</t>
  </si>
  <si>
    <t>ADENDA INE/SERV/JLE-MOR/01/2021</t>
  </si>
  <si>
    <t>SERVICIO DE ARRENDAMIENTO DEL INMUEBLE QUE OCUPAN LAS OFICINAS DE LA 03 JUNTA DISTRITAL EJECUTIVA, CORRESPONDIENTE AL MES DE MARZO DE 2022.</t>
  </si>
  <si>
    <t>INE/JDE03/MOR/01/2022</t>
  </si>
  <si>
    <t>ARRENDAMIENTO DE TAXIS (10/ABR/2022) PARA OPERACIÓN DE MECANISMOS DE RECOLECCION DE MESAS DIRECTIVAS DE CASILLA DE LA JORNADA DE REVOCACIÓN DE MANDATO (CASILLA ESPECIAL).</t>
  </si>
  <si>
    <t>SERVICIO DE LIMPIEZA DE MALEZA DE TERRENO BALDIO PARA LA INSTALACION DE LAS CASILLAS DE LA SECCION 178 PARA LA JORNADA DE REVOCACIÓN DE MANDATO 2022.</t>
  </si>
  <si>
    <t xml:space="preserve">INE/JDE03/MOR/PED-CONT-03/2022 </t>
  </si>
  <si>
    <t>PEDIDO CONTRATO</t>
  </si>
  <si>
    <t>32903</t>
  </si>
  <si>
    <t>RENTA DE 28 MESAS Y 140 SILLAS PARA EQUIPAMIENTO DE CASILLAS PARA LA JORNADA DE REVOCACION DE MANDATO (MUNICIPIO DE TLALTIZAPAN)</t>
  </si>
  <si>
    <t>RENTA DE CATOCE CARPAS DE 1,800.00 Y UNA CARPA DE 2,500.00 MÁS IMPUESTOS, PARA ACONDICIONAMIENTO DE CASILLAS PARA LA JORNADA DE REVOCACION DE MANDATO, ASI COMO PARA LOS PUNTOS DE RECUENTO DE PAPELETAS DE LA JORNADA DE RM.</t>
  </si>
  <si>
    <t>SERVICIO DE ARRENDAMIENTO DE SANITARIOS MOVILES PARA LA JORNADA DE REVOCACION DE MANDATO EL DÍA 10 DE ABRIL DE 2022, EN EL DISTRITO 03 EN MORELOS.</t>
  </si>
  <si>
    <t>32502</t>
  </si>
  <si>
    <t>ARRENDAMIENTO DE TAXIS (11/ABR/2022) PARA TRASLADO DE PERSONAL ADMINISTRATIVO A SUS DOMICILIOS UNA VEZ TERMINADAS LAS ACTIVIDADES DEL COMPUTO DISTRITAL.</t>
  </si>
  <si>
    <t xml:space="preserve">INE/JDE03/MOR/PED-CONT-02/2022 </t>
  </si>
  <si>
    <t>RENTA DE MESAS Y SILLAS PARA EQUIPAMIENTO DE CASILLAS PARA LA JORNADA DE REVOCACION DE MANDATO. (MUNICIPIOS DE AXOCHIAPAN Y TEPALCINGO, MORELOS)</t>
  </si>
  <si>
    <t>21401</t>
  </si>
  <si>
    <t>21401001-0603</t>
  </si>
  <si>
    <t>TONER PARA IMPRESORA HP M507 No. PARTE CF289X</t>
  </si>
  <si>
    <t>32601</t>
  </si>
  <si>
    <t>SERVICIO DE ARRENDAMIENTO DE EQUIPO DE FOTOCOPIADO DEL MES DE MARZO DE 2022. (FACT. FA32097)</t>
  </si>
  <si>
    <t>ADENDA INE/SERV/JLE-MOR/03/2021</t>
  </si>
  <si>
    <t>RENTA DE 74 MESAS Y SILLAS PARA EQUIPAMIENTO DE CASILLAS PARA LA JORNADA DE REVOCACION DE MANDATO. (MUNICIPIO DE CUAUTLA)</t>
  </si>
  <si>
    <t>ARRENDAMIENTO DE 22 TAXIS y 4 CAMIONETAS (10/ABR/2022) PARA OPERACIÓN DE MECANISMOS DE RECOLECCION DE MESAS DIRECTIVAS DE CASILLA DE LA JORNADA DE REVOCACIÓN DE MANDATO.</t>
  </si>
  <si>
    <t>RENTA DE 74 MESAS Y SILLAS PARA EQUIPAMIENTO DE CASILLAS PARA LA JORNADA DE REVOCACION DE MANDATO. (MUNICIPIO DE AYALA)</t>
  </si>
  <si>
    <t>22104001-0115</t>
  </si>
  <si>
    <t>REFRESCO</t>
  </si>
  <si>
    <t>22104001-0161</t>
  </si>
  <si>
    <t>AGUA EMBOTELLADA</t>
  </si>
  <si>
    <t>RENTA DE SIETE CARPAS PARA ACONDICIONAMIENTO DE CASILLAS PARA LA JORNADA DE REVOCACION DE MANDATO.</t>
  </si>
  <si>
    <t>22104001-0127</t>
  </si>
  <si>
    <t>AGUA PURIFICADA DE 600 ML</t>
  </si>
  <si>
    <t>ARRENDAMIENTO DE 7 TAXIS (06/ABR/2022) PARA TRASLADO DE DOCUMENTACIÓN Y MATERIAL ELECTORAL A PRESIDENTES DE MESAS DIRECTIVAS DE CASILLA PARA LA JORNADA DE REVOCACIÓN DE MANDATO.</t>
  </si>
  <si>
    <t>ARRENDAMIENTO DE 10 VEHICULOS (05/ABR/2022) PARA TRASLADO DE DOCUMENTACIÓN Y MATERIAL ELECTORAL A PRESIDENTES DE MESAS DIRECTIVAS DE CASILLA PARA LA JORNADA DE REVOCACIÓN DE MANDATO.</t>
  </si>
  <si>
    <t>ARRENDAMIENTO DE 10 VEHICULOS (04/ABR/2022) PARA TRASLADO DE DOCUMENTACIÓN Y MATERIAL ELECTORAL A PRESIDENTES DE MESAS DIRECTIVAS DE CASILLA PARA LA JORNADA DE REVOCACIÓN DE MANDATO.</t>
  </si>
  <si>
    <t>31501</t>
  </si>
  <si>
    <t>Servicio de telefonía celular</t>
  </si>
  <si>
    <t>COMPRA DE 35 RECARGAS DE TIEMPO AIRE PARA LAS LINEAS TELEFONICAS ASIGNADAS A LOS SE, CAE'S Y TÉCNICO DE VOZ Y DATOS PARA ACTIVIDADES DE LA REVOCACIÓN DE MANDATO.</t>
  </si>
  <si>
    <t>SERVICIO DE LAVANDERIA DE LA INDUMENTARIA UTILIZADA POR LAS Y LOS SUPERVISORES Y CAPACITADORES ASISTENTES ELECTORALES, DURANTE EL DESARROLLO DE SUS ACTIVIDADES EN EL PROCESO DE REVOCACIÓN DE MANDATO.</t>
  </si>
  <si>
    <t>21401001-0155</t>
  </si>
  <si>
    <t>ALCOHOL ISOPROPILICO PARA LIMPIEZA DE EQUIPO DE COMPUTO</t>
  </si>
  <si>
    <t>26103001-0006</t>
  </si>
  <si>
    <t>VALE DE GASOLINA DE $200 PESOS - SERVICIOS ADMINISTRATIVOS</t>
  </si>
  <si>
    <t>SERVICIO DE TRANSPORTE DE LOS ASISTENTES A LA REUNION INFORMATIVA SOBRE EL TEMA DE LA DISTRITACIÓN NACIONAL EN EL ESTADO DE MORELOS, A CELEBRARSE EN LA CIUDAD DE CUERNAVACA, MORELOS, EL 4 DE ABRIL DE 2022.</t>
  </si>
  <si>
    <t>21101</t>
  </si>
  <si>
    <t>MATERIALES Y UTILES DE OFICINA</t>
  </si>
  <si>
    <t>21101001-0003</t>
  </si>
  <si>
    <t>BOLSA DE PLASTICO</t>
  </si>
  <si>
    <t>KILO</t>
  </si>
  <si>
    <t>MS04</t>
  </si>
  <si>
    <t>NA</t>
  </si>
  <si>
    <t>PZA</t>
  </si>
  <si>
    <t>21600022-0011</t>
  </si>
  <si>
    <t>JABON P/MANOS  ( SHAMPOO )</t>
  </si>
  <si>
    <t>LICITACION PUBLICA</t>
  </si>
  <si>
    <t>Materiales y útiles de oficina</t>
  </si>
  <si>
    <t>22104001-0069</t>
  </si>
  <si>
    <t>AZUCAR</t>
  </si>
  <si>
    <t>Kg</t>
  </si>
  <si>
    <t>22104001-0098</t>
  </si>
  <si>
    <t>CAFE SOLUBLE</t>
  </si>
  <si>
    <t>22104001-0152</t>
  </si>
  <si>
    <t>GALLETAS</t>
  </si>
  <si>
    <t>Combustibles, lubricantes y aditivos para vehículos terrestres, aéreos, marítimos, lacustres y fluviales destinados a servicios públicos y la operación de programas públicos</t>
  </si>
  <si>
    <t>Vestuario y uniformes</t>
  </si>
  <si>
    <t>SERVICIO DE VIGILANCIA DE LAS INSTALACIONES DE LOS MODULOS 170451 Y 170452.</t>
  </si>
  <si>
    <t>ARRENDAMIENTO INSTALACIONES DEL MAC 170452</t>
  </si>
  <si>
    <t>02/2022 Y '03/2022</t>
  </si>
  <si>
    <t>Otros Servicios e impresión</t>
  </si>
  <si>
    <t>IMPRESIONES A COLOR Y ENMICADO DE GAFETES PARA PERSONAL DE MODULOS DE ATENCION CIUDADANA</t>
  </si>
  <si>
    <t>SERVICIO DE LIMPIEZA VIGILANCIA DE LAS INSTALACIONES DEL MODULO 170452.</t>
  </si>
  <si>
    <t>21601</t>
  </si>
  <si>
    <t>21600012-0002</t>
  </si>
  <si>
    <t>ESCOBA DE PLASTICO</t>
  </si>
  <si>
    <t>21600032-0002</t>
  </si>
  <si>
    <t>TRAPEADOR TIPO MECHUDO</t>
  </si>
  <si>
    <t>21601001-0013</t>
  </si>
  <si>
    <t>PAPEL HIGIENICO</t>
  </si>
  <si>
    <t>21601001-0024</t>
  </si>
  <si>
    <t>FABULOSO LIMPIADOR LIQUIDO</t>
  </si>
  <si>
    <t>Productos alimenticios para el personal en las 
instalaciones de las Unidades Responsables</t>
  </si>
  <si>
    <t>22104001-0114</t>
  </si>
  <si>
    <t>REFRESCO DE LATA</t>
  </si>
  <si>
    <t>22104001-0116</t>
  </si>
  <si>
    <t>COCA COLA NORMAL EN LATA PAQ. 12 PIEZAS</t>
  </si>
  <si>
    <t>21601001-0108</t>
  </si>
  <si>
    <t>PISTOLA TERMONEBULIZADORA SANITIZANTE</t>
  </si>
  <si>
    <t>25401</t>
  </si>
  <si>
    <t>25401001-0169</t>
  </si>
  <si>
    <t>GUANTES NO ESTERILES</t>
  </si>
  <si>
    <t>Productos
alimenticios
para
el
personal
en
las
instalaciones de las Unidades Responsables</t>
  </si>
  <si>
    <t>24601</t>
  </si>
  <si>
    <t>24600025-0021</t>
  </si>
  <si>
    <t>FOCO AHORRADOR DE ENERGIA EN ESPIRAL</t>
  </si>
  <si>
    <t>24801</t>
  </si>
  <si>
    <t>24801001-0040</t>
  </si>
  <si>
    <t>CINTA DE ADVERTENCIA - PRECAUCION</t>
  </si>
  <si>
    <t>ROLLO</t>
  </si>
  <si>
    <t>24601001-0075</t>
  </si>
  <si>
    <t>PILAS RECARGABLES AA</t>
  </si>
  <si>
    <t>21101001-0389</t>
  </si>
  <si>
    <t>PROTECTOR DE HOJAS T/C</t>
  </si>
  <si>
    <t>24601001-0076</t>
  </si>
  <si>
    <t>PILAS RECARGABLES AAA</t>
  </si>
  <si>
    <t>24600022-0005</t>
  </si>
  <si>
    <t>CARGADOR DE BATERIAS AAA</t>
  </si>
  <si>
    <t>Materiales y útiles para el procesamiento en equipos y bienes informáticos</t>
  </si>
  <si>
    <t>21400013-0423</t>
  </si>
  <si>
    <t>TONER IMPRESORA LEXMARK NEGRO</t>
  </si>
  <si>
    <t>SUMINISTRO DEL SERVICIO DE AGUA POTABLE EN LAS OFICINAS DE LA 05 JUNTA DISTRITAL EJECUTIVA EN MORELOS DEL MES DE MARZO DE 2022</t>
  </si>
  <si>
    <t>SERVICIO DE TRASLADO PARA EL TRASLADO DE REPRESENTANTES DE LOS PUEBLOS INDIGENAS Y AFRO MEXICANOS A LA SEDE DE LA DISTRITACION NACIONAL DE MORELOS</t>
  </si>
  <si>
    <t>SERVICIO DE ARRENDAMIENTO DEL INMUEBLE QUE OCUPA LA 05 JUNTA DISTRITAL EJECUTIVA CORRESPONDIENTE AL MES DE MARZO DE 2022</t>
  </si>
  <si>
    <t xml:space="preserve">Otros arrendamientos </t>
  </si>
  <si>
    <t>ARRENDAMIENTO DE TABLONES, SILLAS, LONAS Y  CARPAS PARA EL DIA DE LA JORNADA DE REVOCACION DE MANDATO 2022</t>
  </si>
  <si>
    <t>Arrendamiento de vehículos terrestres, aéreos, marítimos, 
lacustres y fluviales para servicios públicos y la operación de
programas públicos</t>
  </si>
  <si>
    <t>SERVICIO DE ARRENDAMIENTO DE CAMIONES DESDE  EL CRIT  DE  JANTETELCO AL 05 CONSEJO DISTRITAL PARA LOS MECANISMOS DE RECOLECCION Y TRASLADO DE DOCUMENTACION ELECTORAL DE LA RM</t>
  </si>
  <si>
    <t>SERVICIO DE ARRENDAMIENTO DE CAMIONES DESDE  EL CRIT DE ATLATLAHUCAN  AL 05 CONSEJO DISTRITAL PARA LOS MECANISMOS DE RECOLECCION Y TRASLADO DE DOCUMENTACION ELECTORAL DE LA RM</t>
  </si>
  <si>
    <t>ARRENDAMIENTO DE TABLONES, SILLAS, LONAS Y  CARPAS PARA EL DIA DE LA JORNADA DE REVOCACION DE MANDATO</t>
  </si>
  <si>
    <t>ARRENDAMIENTO DE CARPAS PARA EL DIA DE LA JORNADA ELECTORAL DE LA RM</t>
  </si>
  <si>
    <t>SERVICIO DE LIMPIEZA DE LAS OFICINAS DE LA JDE 05 CORRESPONDIENTE AL MES DE MARZO DE 2022 CON 2 ELEMENTOS.</t>
  </si>
  <si>
    <t>35501</t>
  </si>
  <si>
    <t xml:space="preserve">Mantenimiento y conservación de inmuebles </t>
  </si>
  <si>
    <t>SERVICIO DE MANTENIMIENTO A LA CAMIONETA NISSAN PIK UP 2007 DEL PARQUE VEHICULAR DE LA 05 JUNTA DISTRITAL EJECUTIVA</t>
  </si>
  <si>
    <t>ARRENDAMIENTO DE TABLONES, SILLAS, LONAS Y  CARPAS PARA EL DIA DE LA JORNADA ELECTORALDE LA JORNADA DE LA RM</t>
  </si>
  <si>
    <t>35101</t>
  </si>
  <si>
    <t>SERVICIO DE MANTENIMIENTO DE FALLAS EN SANITARIOS Y ELECTRICAS  EN LAS INSTALACIONES DE LA 05 JUNTA DISTRITAL EJECUTIVA.</t>
  </si>
  <si>
    <t>SERVICIO DE FOTOCOPIADO PARA LAS CARPETAS INFORMATIVAS DE LA REUNION INFORMATIVA DISTRITAL SOBRE DISTRITAL NACIONAL 2020-2021 Y 20-23</t>
  </si>
  <si>
    <t>SERVICIO DE FOTOCOPIADO LA REALIZACION DE LAS ACTIVIDADES INHERENTES AL PROYECTO M13011H DE LA VOE</t>
  </si>
  <si>
    <t>SERVICIO DE TELEFONIA PARA LAS ACTIVIDADES DEL VOZ Y DATOS DE LOS CAES Y SE DEL PROYECTO M13041H DE LA VOE</t>
  </si>
  <si>
    <t>SERVICIO DE FOTOCOPIADO CORRESPONDIENTE AL MES DE MARZO DE 2022, PROCESO DE LA RM Y BASE DE LA 05 JDE.</t>
  </si>
  <si>
    <t>SERVICIO DE LAVANDERIA PARA LA INDUMENTARIA DE LOS CAES Y SE DEL PROYECTO M15011H DE LA VCEYEC.</t>
  </si>
  <si>
    <t>Servicio de Limpieza</t>
  </si>
  <si>
    <t>MORELOS</t>
  </si>
  <si>
    <t>ABRIL</t>
  </si>
  <si>
    <t>Delegacionales</t>
  </si>
  <si>
    <t>Productos alimenticios para el personal en las</t>
  </si>
  <si>
    <t>instalaciones de las Unidades Responsables</t>
  </si>
  <si>
    <t>Invitación a cuando menos 3 proveedores</t>
  </si>
  <si>
    <t>Pasajes terrestres nacionales para servidores públicos de</t>
  </si>
  <si>
    <t>mando en el desempeño de comisiones y funciones</t>
  </si>
  <si>
    <t>oficiales</t>
  </si>
  <si>
    <t>Arrendamiento de vehículos terrestres, aéreos, marítimos,</t>
  </si>
  <si>
    <t>lacustres y fluviales para servicios públicos y la operación de</t>
  </si>
  <si>
    <t>programas públicos</t>
  </si>
  <si>
    <t>Materiales y útiles para el procesamiento en equipos y</t>
  </si>
  <si>
    <t>bienes informático</t>
  </si>
  <si>
    <t>Combustibles, lubricantes y aditivos para vehículos</t>
  </si>
  <si>
    <t>terrestres, aéreos, marítimos, lacustres y fluviales destinados a</t>
  </si>
  <si>
    <t>servicios administrativos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</si>
</sst>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1009]#,##0.00"/>
    <numFmt numFmtId="165" formatCode="#,##0_ ;[Red]\-#,##0\ "/>
  </numFmts>
  <fonts count="14" x14ac:knownFonts="1">
    <font>
      <sz val="11"/>
      <color theme="1"/>
      <name val="Calibri"/>
      <family val="2"/>
      <scheme val="minor"/>
    </font>
    <font>
      <sz val="11"/>
      <color theme="1"/>
      <name val="Calibri"/>
      <family val="2"/>
      <scheme val="minor"/>
    </font>
    <font>
      <sz val="10"/>
      <name val="Arial"/>
      <family val="2"/>
    </font>
    <font>
      <sz val="11"/>
      <color theme="1"/>
      <name val="Arial Narrow"/>
      <family val="2"/>
    </font>
    <font>
      <b/>
      <sz val="11"/>
      <color theme="0"/>
      <name val="Calibri"/>
      <family val="2"/>
      <scheme val="minor"/>
    </font>
    <font>
      <sz val="10"/>
      <name val="Calibri"/>
      <family val="2"/>
      <scheme val="minor"/>
    </font>
    <font>
      <sz val="10"/>
      <color indexed="8"/>
      <name val="Arial"/>
      <family val="2"/>
    </font>
    <font>
      <b/>
      <sz val="20"/>
      <color theme="1"/>
      <name val="Calibri"/>
      <family val="2"/>
      <scheme val="minor"/>
    </font>
    <font>
      <sz val="9"/>
      <color theme="1"/>
      <name val="Calibri"/>
      <family val="2"/>
      <scheme val="minor"/>
    </font>
    <font>
      <sz val="11"/>
      <color indexed="8"/>
      <name val="Calibri"/>
      <family val="2"/>
      <charset val="1"/>
    </font>
    <font>
      <b/>
      <sz val="18"/>
      <color theme="1"/>
      <name val="Calibri"/>
      <family val="2"/>
      <scheme val="minor"/>
    </font>
    <font>
      <sz val="9"/>
      <color rgb="FF000000"/>
      <name val="Calibri"/>
      <family val="2"/>
      <scheme val="minor"/>
    </font>
    <font>
      <sz val="9"/>
      <color indexed="8"/>
      <name val="Calibri"/>
      <family val="2"/>
      <scheme val="minor"/>
    </font>
    <font>
      <sz val="9"/>
      <name val="Calibri"/>
      <family val="2"/>
      <scheme val="minor"/>
    </font>
  </fonts>
  <fills count="4">
    <fill>
      <patternFill patternType="none"/>
    </fill>
    <fill>
      <patternFill patternType="gray125"/>
    </fill>
    <fill>
      <patternFill patternType="solid">
        <fgColor rgb="FF800080"/>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39">
    <xf numFmtId="0" fontId="0" fillId="0" borderId="0"/>
    <xf numFmtId="0" fontId="1" fillId="0" borderId="0"/>
    <xf numFmtId="0" fontId="1" fillId="0" borderId="0"/>
    <xf numFmtId="0" fontId="2" fillId="0" borderId="0"/>
    <xf numFmtId="0" fontId="3" fillId="0" borderId="0"/>
    <xf numFmtId="43" fontId="2" fillId="0" borderId="0" applyNumberFormat="0" applyFill="0" applyBorder="0" applyAlignment="0" applyProtection="0"/>
    <xf numFmtId="44" fontId="1" fillId="0" borderId="0" applyFont="0" applyFill="0" applyBorder="0" applyAlignment="0" applyProtection="0"/>
    <xf numFmtId="43" fontId="2" fillId="0" borderId="0" applyNumberFormat="0" applyFill="0" applyBorder="0" applyAlignment="0" applyProtection="0"/>
    <xf numFmtId="0" fontId="2" fillId="0" borderId="0"/>
    <xf numFmtId="43" fontId="2" fillId="0" borderId="0" applyNumberFormat="0" applyFill="0" applyBorder="0" applyAlignment="0" applyProtection="0"/>
    <xf numFmtId="43" fontId="1" fillId="0" borderId="0" applyFont="0" applyFill="0" applyBorder="0" applyAlignment="0" applyProtection="0"/>
    <xf numFmtId="164" fontId="2" fillId="0" borderId="0"/>
    <xf numFmtId="43" fontId="1" fillId="0" borderId="0" applyFont="0" applyFill="0" applyBorder="0" applyAlignment="0" applyProtection="0"/>
    <xf numFmtId="44" fontId="1" fillId="0" borderId="0" applyFont="0" applyFill="0" applyBorder="0" applyAlignment="0" applyProtection="0"/>
    <xf numFmtId="0" fontId="6" fillId="0" borderId="0"/>
    <xf numFmtId="44" fontId="1" fillId="0" borderId="0" applyFont="0" applyFill="0" applyBorder="0" applyAlignment="0" applyProtection="0"/>
    <xf numFmtId="0" fontId="3" fillId="0" borderId="0"/>
    <xf numFmtId="43" fontId="2" fillId="0" borderId="0" applyNumberFormat="0" applyFill="0" applyBorder="0" applyAlignment="0" applyProtection="0"/>
    <xf numFmtId="44" fontId="1" fillId="0" borderId="0" applyFont="0" applyFill="0" applyBorder="0" applyAlignment="0" applyProtection="0"/>
    <xf numFmtId="43" fontId="2" fillId="0" borderId="0" applyNumberFormat="0" applyFill="0" applyBorder="0" applyAlignment="0" applyProtection="0"/>
    <xf numFmtId="44" fontId="1" fillId="0" borderId="0" applyFont="0" applyFill="0" applyBorder="0" applyAlignment="0" applyProtection="0"/>
    <xf numFmtId="43" fontId="2" fillId="0" borderId="0" applyNumberFormat="0" applyFill="0" applyBorder="0" applyAlignment="0" applyProtection="0"/>
    <xf numFmtId="44" fontId="1" fillId="0" borderId="0" applyFont="0" applyFill="0" applyBorder="0" applyAlignment="0" applyProtection="0"/>
    <xf numFmtId="43" fontId="2" fillId="0" borderId="0" applyNumberForma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44" fontId="1" fillId="0" borderId="0" applyFont="0" applyFill="0" applyBorder="0" applyAlignment="0" applyProtection="0"/>
    <xf numFmtId="43" fontId="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 fillId="0" borderId="0" applyNumberFormat="0" applyFill="0" applyBorder="0" applyAlignment="0" applyProtection="0"/>
    <xf numFmtId="44" fontId="1" fillId="0" borderId="0" applyFont="0" applyFill="0" applyBorder="0" applyAlignment="0" applyProtection="0"/>
  </cellStyleXfs>
  <cellXfs count="151">
    <xf numFmtId="0" fontId="0" fillId="0" borderId="0" xfId="0"/>
    <xf numFmtId="0" fontId="1" fillId="0" borderId="0" xfId="1" applyAlignment="1">
      <alignment horizontal="left"/>
    </xf>
    <xf numFmtId="0" fontId="5" fillId="0" borderId="0" xfId="2" applyFont="1" applyFill="1" applyAlignment="1">
      <alignment horizontal="center" vertical="center" wrapText="1"/>
    </xf>
    <xf numFmtId="0" fontId="1" fillId="0" borderId="0" xfId="1"/>
    <xf numFmtId="0" fontId="4" fillId="2" borderId="1" xfId="16" applyFont="1" applyFill="1" applyBorder="1" applyAlignment="1">
      <alignment horizontal="center" vertical="center" wrapText="1"/>
    </xf>
    <xf numFmtId="0" fontId="4" fillId="2" borderId="2" xfId="16" applyFont="1" applyFill="1" applyBorder="1" applyAlignment="1">
      <alignment horizontal="center" vertical="center" wrapText="1"/>
    </xf>
    <xf numFmtId="1" fontId="4" fillId="2" borderId="2" xfId="16" applyNumberFormat="1" applyFont="1" applyFill="1" applyBorder="1" applyAlignment="1">
      <alignment horizontal="center" vertical="center" wrapText="1"/>
    </xf>
    <xf numFmtId="1" fontId="4" fillId="2" borderId="2" xfId="16" applyNumberFormat="1" applyFont="1" applyFill="1" applyBorder="1" applyAlignment="1">
      <alignment horizontal="left" vertical="center" wrapText="1"/>
    </xf>
    <xf numFmtId="3" fontId="4" fillId="2" borderId="2" xfId="16" applyNumberFormat="1" applyFont="1" applyFill="1" applyBorder="1" applyAlignment="1">
      <alignment horizontal="center" vertical="center" wrapText="1"/>
    </xf>
    <xf numFmtId="3" fontId="4" fillId="2" borderId="2" xfId="7" applyNumberFormat="1" applyFont="1" applyFill="1" applyBorder="1" applyAlignment="1">
      <alignment horizontal="center" vertical="center" wrapText="1"/>
    </xf>
    <xf numFmtId="0" fontId="7" fillId="0" borderId="0" xfId="2" applyFont="1" applyAlignment="1">
      <alignment horizontal="left"/>
    </xf>
    <xf numFmtId="0" fontId="1" fillId="0" borderId="0" xfId="1" applyFont="1" applyAlignment="1">
      <alignment horizontal="left"/>
    </xf>
    <xf numFmtId="0" fontId="7" fillId="0" borderId="0" xfId="2" applyFont="1" applyAlignment="1">
      <alignment horizontal="center"/>
    </xf>
    <xf numFmtId="0" fontId="8" fillId="0" borderId="2" xfId="2"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vertical="center" wrapText="1"/>
    </xf>
    <xf numFmtId="0" fontId="8" fillId="0" borderId="4" xfId="0" applyFont="1" applyFill="1" applyBorder="1" applyAlignment="1">
      <alignment vertical="center" wrapText="1"/>
    </xf>
    <xf numFmtId="0" fontId="8" fillId="0" borderId="1" xfId="2" applyFont="1" applyFill="1" applyBorder="1" applyAlignment="1">
      <alignment horizontal="center" vertical="center" wrapText="1"/>
    </xf>
    <xf numFmtId="0" fontId="8" fillId="0" borderId="7" xfId="2" applyFont="1" applyFill="1" applyBorder="1" applyAlignment="1">
      <alignment horizontal="center" vertical="center" wrapText="1"/>
    </xf>
    <xf numFmtId="165" fontId="8" fillId="0" borderId="2" xfId="0" applyNumberFormat="1" applyFont="1" applyFill="1" applyBorder="1" applyAlignment="1">
      <alignment vertical="center" wrapText="1"/>
    </xf>
    <xf numFmtId="165" fontId="8" fillId="0" borderId="12" xfId="0" applyNumberFormat="1" applyFont="1" applyFill="1" applyBorder="1" applyAlignment="1">
      <alignment vertical="center" wrapText="1"/>
    </xf>
    <xf numFmtId="0" fontId="8" fillId="0" borderId="12" xfId="2" applyFont="1" applyFill="1" applyBorder="1" applyAlignment="1">
      <alignment horizontal="center" vertical="center" wrapText="1"/>
    </xf>
    <xf numFmtId="0" fontId="8" fillId="0" borderId="8" xfId="2" applyFont="1" applyFill="1" applyBorder="1" applyAlignment="1">
      <alignment horizontal="center" vertical="center" wrapText="1"/>
    </xf>
    <xf numFmtId="165" fontId="8" fillId="0" borderId="8" xfId="0" applyNumberFormat="1" applyFont="1" applyFill="1" applyBorder="1" applyAlignment="1">
      <alignment vertical="center" wrapText="1"/>
    </xf>
    <xf numFmtId="0" fontId="8" fillId="0" borderId="4" xfId="0" applyFont="1" applyFill="1" applyBorder="1" applyAlignment="1">
      <alignment horizontal="center" vertical="center" wrapText="1"/>
    </xf>
    <xf numFmtId="49" fontId="12" fillId="0" borderId="2" xfId="2" quotePrefix="1" applyNumberFormat="1" applyFont="1" applyFill="1" applyBorder="1" applyAlignment="1">
      <alignment horizontal="center" vertical="center" wrapText="1"/>
    </xf>
    <xf numFmtId="0" fontId="12" fillId="0" borderId="2" xfId="2" applyFont="1" applyFill="1" applyBorder="1" applyAlignment="1">
      <alignment horizontal="center" vertical="center" wrapText="1"/>
    </xf>
    <xf numFmtId="49" fontId="12" fillId="0" borderId="2" xfId="2" quotePrefix="1" applyNumberFormat="1" applyFont="1" applyFill="1" applyBorder="1" applyAlignment="1" applyProtection="1">
      <alignment horizontal="center" vertical="center" wrapText="1"/>
      <protection locked="0"/>
    </xf>
    <xf numFmtId="1" fontId="13" fillId="0" borderId="2" xfId="16" applyNumberFormat="1" applyFont="1" applyFill="1" applyBorder="1" applyAlignment="1">
      <alignment horizontal="center" vertical="center" wrapText="1"/>
    </xf>
    <xf numFmtId="4" fontId="12" fillId="0" borderId="2" xfId="2" applyNumberFormat="1" applyFont="1" applyFill="1" applyBorder="1" applyAlignment="1">
      <alignment horizontal="left" vertical="center" wrapText="1"/>
    </xf>
    <xf numFmtId="0" fontId="11" fillId="0" borderId="2" xfId="0" applyFont="1" applyFill="1" applyBorder="1" applyAlignment="1">
      <alignment vertical="top" wrapText="1"/>
    </xf>
    <xf numFmtId="3" fontId="12" fillId="0" borderId="2" xfId="2" applyNumberFormat="1" applyFont="1" applyFill="1" applyBorder="1" applyAlignment="1">
      <alignment vertical="center" wrapText="1"/>
    </xf>
    <xf numFmtId="3" fontId="12" fillId="0" borderId="2" xfId="2" applyNumberFormat="1" applyFont="1" applyFill="1" applyBorder="1" applyAlignment="1">
      <alignment horizontal="center" vertical="center" wrapText="1"/>
    </xf>
    <xf numFmtId="0" fontId="8" fillId="0" borderId="2" xfId="0" applyFont="1" applyBorder="1"/>
    <xf numFmtId="0" fontId="8" fillId="0" borderId="2" xfId="0" applyFont="1" applyBorder="1" applyAlignment="1">
      <alignment wrapText="1"/>
    </xf>
    <xf numFmtId="1" fontId="13" fillId="0" borderId="2" xfId="16" applyNumberFormat="1" applyFont="1" applyFill="1" applyBorder="1" applyAlignment="1">
      <alignment horizontal="left" vertical="center" wrapText="1"/>
    </xf>
    <xf numFmtId="0" fontId="8" fillId="0" borderId="2" xfId="0" applyFont="1" applyBorder="1" applyAlignment="1">
      <alignment horizontal="left" wrapText="1"/>
    </xf>
    <xf numFmtId="49" fontId="12" fillId="0" borderId="2" xfId="2" applyNumberFormat="1" applyFont="1" applyFill="1" applyBorder="1" applyAlignment="1">
      <alignment horizontal="center" vertical="center" wrapText="1"/>
    </xf>
    <xf numFmtId="1" fontId="13" fillId="0" borderId="2" xfId="4" applyNumberFormat="1" applyFont="1" applyFill="1" applyBorder="1" applyAlignment="1">
      <alignment horizontal="center" vertical="center" wrapText="1"/>
    </xf>
    <xf numFmtId="0" fontId="8" fillId="0" borderId="2" xfId="0" applyFont="1" applyBorder="1" applyAlignment="1">
      <alignment vertical="center"/>
    </xf>
    <xf numFmtId="3" fontId="12" fillId="0" borderId="6" xfId="2" applyNumberFormat="1" applyFont="1" applyFill="1" applyBorder="1" applyAlignment="1">
      <alignment vertical="center" wrapText="1"/>
    </xf>
    <xf numFmtId="3" fontId="12" fillId="0" borderId="1" xfId="2" applyNumberFormat="1" applyFont="1" applyFill="1" applyBorder="1" applyAlignment="1">
      <alignment vertical="center" wrapText="1"/>
    </xf>
    <xf numFmtId="0" fontId="8" fillId="0" borderId="2" xfId="0" applyFont="1" applyBorder="1" applyAlignment="1">
      <alignment horizontal="right" vertical="center" wrapText="1"/>
    </xf>
    <xf numFmtId="4" fontId="12" fillId="0" borderId="2" xfId="2" applyNumberFormat="1" applyFont="1" applyFill="1" applyBorder="1" applyAlignment="1">
      <alignment vertical="center" wrapText="1"/>
    </xf>
    <xf numFmtId="4" fontId="12" fillId="0" borderId="2" xfId="2" applyNumberFormat="1" applyFont="1" applyFill="1" applyBorder="1" applyAlignment="1">
      <alignment horizontal="right" vertical="center"/>
    </xf>
    <xf numFmtId="0" fontId="8" fillId="0" borderId="2" xfId="0" applyFont="1" applyFill="1" applyBorder="1" applyAlignment="1">
      <alignment vertical="center"/>
    </xf>
    <xf numFmtId="0" fontId="8" fillId="0" borderId="2" xfId="0" applyFont="1" applyFill="1" applyBorder="1" applyAlignment="1">
      <alignment horizontal="right" vertical="center" wrapText="1"/>
    </xf>
    <xf numFmtId="0" fontId="11" fillId="0" borderId="2" xfId="0" applyFont="1" applyFill="1" applyBorder="1" applyAlignment="1">
      <alignment vertical="center" wrapText="1"/>
    </xf>
    <xf numFmtId="3" fontId="12" fillId="0" borderId="6" xfId="2" applyNumberFormat="1" applyFont="1" applyFill="1" applyBorder="1" applyAlignment="1">
      <alignment horizontal="left" vertical="center" wrapText="1"/>
    </xf>
    <xf numFmtId="0" fontId="11" fillId="0" borderId="2" xfId="0" applyFont="1" applyFill="1" applyBorder="1" applyAlignment="1">
      <alignment horizontal="center" vertical="center" wrapText="1"/>
    </xf>
    <xf numFmtId="49" fontId="12" fillId="0" borderId="8" xfId="2" quotePrefix="1" applyNumberFormat="1" applyFont="1" applyFill="1" applyBorder="1" applyAlignment="1">
      <alignment horizontal="center" vertical="center" wrapText="1"/>
    </xf>
    <xf numFmtId="0" fontId="12" fillId="0" borderId="8" xfId="2" applyFont="1" applyFill="1" applyBorder="1" applyAlignment="1">
      <alignment horizontal="center" vertical="center" wrapText="1"/>
    </xf>
    <xf numFmtId="49" fontId="12" fillId="0" borderId="8" xfId="2" quotePrefix="1" applyNumberFormat="1" applyFont="1" applyFill="1" applyBorder="1" applyAlignment="1" applyProtection="1">
      <alignment horizontal="center" vertical="center" wrapText="1"/>
      <protection locked="0"/>
    </xf>
    <xf numFmtId="1" fontId="13" fillId="0" borderId="8" xfId="16" applyNumberFormat="1" applyFont="1" applyFill="1" applyBorder="1" applyAlignment="1">
      <alignment horizontal="center" vertical="center" wrapText="1"/>
    </xf>
    <xf numFmtId="4" fontId="12" fillId="0" borderId="8" xfId="2" applyNumberFormat="1" applyFont="1" applyFill="1" applyBorder="1" applyAlignment="1">
      <alignment horizontal="left" vertical="center" wrapText="1"/>
    </xf>
    <xf numFmtId="0" fontId="11" fillId="0" borderId="9" xfId="0" applyFont="1" applyFill="1" applyBorder="1" applyAlignment="1">
      <alignment vertical="top" wrapText="1"/>
    </xf>
    <xf numFmtId="3" fontId="12" fillId="0" borderId="8" xfId="2" applyNumberFormat="1" applyFont="1" applyFill="1" applyBorder="1" applyAlignment="1">
      <alignment vertical="center" wrapText="1"/>
    </xf>
    <xf numFmtId="3" fontId="13" fillId="0" borderId="8" xfId="16" applyNumberFormat="1" applyFont="1" applyFill="1" applyBorder="1" applyAlignment="1">
      <alignment horizontal="right" vertical="center" wrapText="1"/>
    </xf>
    <xf numFmtId="3" fontId="13" fillId="0" borderId="2" xfId="16" applyNumberFormat="1" applyFont="1" applyFill="1" applyBorder="1" applyAlignment="1">
      <alignment horizontal="right" vertical="center" wrapText="1"/>
    </xf>
    <xf numFmtId="4" fontId="12" fillId="0" borderId="0" xfId="2" applyNumberFormat="1" applyFont="1" applyFill="1" applyBorder="1" applyAlignment="1">
      <alignment horizontal="left" vertical="center" wrapText="1"/>
    </xf>
    <xf numFmtId="3" fontId="12" fillId="0" borderId="0" xfId="2" applyNumberFormat="1" applyFont="1" applyFill="1" applyBorder="1" applyAlignment="1">
      <alignment vertical="center" wrapText="1"/>
    </xf>
    <xf numFmtId="0" fontId="8" fillId="0" borderId="10" xfId="2" applyFont="1" applyFill="1" applyBorder="1" applyAlignment="1">
      <alignment horizontal="center" vertical="center" wrapText="1"/>
    </xf>
    <xf numFmtId="49" fontId="12" fillId="0" borderId="11" xfId="2" quotePrefix="1" applyNumberFormat="1" applyFont="1" applyFill="1" applyBorder="1" applyAlignment="1">
      <alignment horizontal="center" vertical="center" wrapText="1"/>
    </xf>
    <xf numFmtId="0" fontId="12" fillId="0" borderId="11" xfId="2" applyFont="1" applyFill="1" applyBorder="1" applyAlignment="1">
      <alignment horizontal="center" vertical="center" wrapText="1"/>
    </xf>
    <xf numFmtId="1" fontId="13" fillId="0" borderId="11" xfId="16" applyNumberFormat="1" applyFont="1" applyFill="1" applyBorder="1" applyAlignment="1">
      <alignment horizontal="center" vertical="center" wrapText="1"/>
    </xf>
    <xf numFmtId="4" fontId="12" fillId="0" borderId="12" xfId="2" applyNumberFormat="1" applyFont="1" applyFill="1" applyBorder="1" applyAlignment="1">
      <alignment horizontal="left" vertical="center" wrapText="1"/>
    </xf>
    <xf numFmtId="0" fontId="11" fillId="0" borderId="13" xfId="0" applyFont="1" applyFill="1" applyBorder="1" applyAlignment="1">
      <alignment vertical="top" wrapText="1"/>
    </xf>
    <xf numFmtId="3" fontId="12" fillId="0" borderId="12" xfId="2" applyNumberFormat="1" applyFont="1" applyFill="1" applyBorder="1" applyAlignment="1">
      <alignment vertical="center" wrapText="1"/>
    </xf>
    <xf numFmtId="1" fontId="13" fillId="0" borderId="12" xfId="16" applyNumberFormat="1" applyFont="1" applyFill="1" applyBorder="1" applyAlignment="1">
      <alignment horizontal="center" vertical="center" wrapText="1"/>
    </xf>
    <xf numFmtId="3" fontId="12" fillId="0" borderId="12" xfId="2" applyNumberFormat="1" applyFont="1" applyFill="1" applyBorder="1" applyAlignment="1">
      <alignment horizontal="center" vertical="center" wrapText="1"/>
    </xf>
    <xf numFmtId="0" fontId="11" fillId="0" borderId="0" xfId="0" applyFont="1" applyFill="1" applyBorder="1" applyAlignment="1">
      <alignment vertical="top" wrapText="1"/>
    </xf>
    <xf numFmtId="49" fontId="12" fillId="0" borderId="11" xfId="2" quotePrefix="1" applyNumberFormat="1" applyFont="1" applyFill="1" applyBorder="1" applyAlignment="1" applyProtection="1">
      <alignment horizontal="center" vertical="center" wrapText="1"/>
      <protection locked="0"/>
    </xf>
    <xf numFmtId="1" fontId="13" fillId="0" borderId="12" xfId="16" applyNumberFormat="1" applyFont="1" applyFill="1" applyBorder="1" applyAlignment="1">
      <alignment horizontal="left" vertical="center" wrapText="1"/>
    </xf>
    <xf numFmtId="3" fontId="13" fillId="0" borderId="12" xfId="16" applyNumberFormat="1" applyFont="1" applyFill="1" applyBorder="1" applyAlignment="1">
      <alignment horizontal="right" vertical="center" wrapText="1"/>
    </xf>
    <xf numFmtId="0" fontId="8" fillId="0" borderId="0" xfId="0" applyFont="1" applyFill="1"/>
    <xf numFmtId="49" fontId="12" fillId="0" borderId="12" xfId="2" quotePrefix="1" applyNumberFormat="1" applyFont="1" applyFill="1" applyBorder="1" applyAlignment="1">
      <alignment horizontal="center" vertical="center" wrapText="1"/>
    </xf>
    <xf numFmtId="0" fontId="12" fillId="0" borderId="12" xfId="2" applyFont="1" applyFill="1" applyBorder="1" applyAlignment="1">
      <alignment horizontal="center" vertical="center" wrapText="1"/>
    </xf>
    <xf numFmtId="49" fontId="12" fillId="0" borderId="12" xfId="2" quotePrefix="1" applyNumberFormat="1" applyFont="1" applyFill="1" applyBorder="1" applyAlignment="1" applyProtection="1">
      <alignment horizontal="center" vertical="center" wrapText="1"/>
      <protection locked="0"/>
    </xf>
    <xf numFmtId="0" fontId="8" fillId="0" borderId="2" xfId="0" applyFont="1" applyFill="1" applyBorder="1"/>
    <xf numFmtId="1" fontId="13" fillId="0" borderId="8" xfId="16" applyNumberFormat="1"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xf>
    <xf numFmtId="3" fontId="13" fillId="0" borderId="2" xfId="4" applyNumberFormat="1" applyFont="1" applyFill="1" applyBorder="1" applyAlignment="1">
      <alignment horizontal="center" vertical="center" wrapText="1"/>
    </xf>
    <xf numFmtId="44" fontId="12" fillId="0" borderId="2" xfId="38" applyFont="1" applyFill="1" applyBorder="1" applyAlignment="1">
      <alignment vertical="center" wrapText="1"/>
    </xf>
    <xf numFmtId="44" fontId="12" fillId="3" borderId="2" xfId="38" applyFont="1" applyFill="1" applyBorder="1" applyAlignment="1">
      <alignment vertical="center" wrapText="1"/>
    </xf>
    <xf numFmtId="44" fontId="8" fillId="0" borderId="2" xfId="38" applyFont="1" applyFill="1" applyBorder="1" applyAlignment="1">
      <alignment vertical="center" wrapText="1"/>
    </xf>
    <xf numFmtId="1" fontId="13" fillId="0" borderId="2" xfId="4" applyNumberFormat="1" applyFont="1" applyFill="1" applyBorder="1" applyAlignment="1">
      <alignment horizontal="left" vertical="center" wrapText="1"/>
    </xf>
    <xf numFmtId="1" fontId="12" fillId="0" borderId="2" xfId="2" applyNumberFormat="1" applyFont="1" applyFill="1" applyBorder="1" applyAlignment="1">
      <alignment vertical="center" wrapText="1"/>
    </xf>
    <xf numFmtId="0" fontId="8" fillId="3" borderId="2" xfId="2" applyFont="1" applyFill="1" applyBorder="1" applyAlignment="1">
      <alignment horizontal="center" vertical="center" wrapText="1"/>
    </xf>
    <xf numFmtId="0" fontId="8" fillId="3" borderId="2" xfId="0" applyFont="1" applyFill="1" applyBorder="1" applyAlignment="1">
      <alignment horizontal="center" vertical="center" wrapText="1"/>
    </xf>
    <xf numFmtId="1" fontId="13" fillId="3" borderId="2" xfId="4" applyNumberFormat="1" applyFont="1" applyFill="1" applyBorder="1" applyAlignment="1">
      <alignment horizontal="center" vertical="center" wrapText="1"/>
    </xf>
    <xf numFmtId="0" fontId="8" fillId="3" borderId="2" xfId="0" applyFont="1" applyFill="1" applyBorder="1" applyAlignment="1">
      <alignment vertical="center" wrapText="1"/>
    </xf>
    <xf numFmtId="1" fontId="12" fillId="3" borderId="2" xfId="2" applyNumberFormat="1" applyFont="1" applyFill="1" applyBorder="1" applyAlignment="1">
      <alignment vertical="center" wrapText="1"/>
    </xf>
    <xf numFmtId="3" fontId="13" fillId="3" borderId="2" xfId="4" applyNumberFormat="1" applyFont="1" applyFill="1" applyBorder="1" applyAlignment="1">
      <alignment horizontal="center" vertical="center" wrapText="1"/>
    </xf>
    <xf numFmtId="3" fontId="12" fillId="3" borderId="2" xfId="2" applyNumberFormat="1" applyFont="1" applyFill="1" applyBorder="1" applyAlignment="1">
      <alignment horizontal="center" vertical="center" wrapText="1"/>
    </xf>
    <xf numFmtId="3" fontId="12" fillId="3" borderId="2" xfId="2" applyNumberFormat="1" applyFont="1" applyFill="1" applyBorder="1" applyAlignment="1">
      <alignment vertical="center" wrapText="1"/>
    </xf>
    <xf numFmtId="44" fontId="8" fillId="3" borderId="2" xfId="38" applyFont="1" applyFill="1" applyBorder="1" applyAlignment="1">
      <alignment vertical="center" wrapText="1"/>
    </xf>
    <xf numFmtId="0" fontId="12" fillId="0" borderId="2" xfId="2" quotePrefix="1" applyFont="1" applyFill="1" applyBorder="1" applyAlignment="1">
      <alignment horizontal="center" vertical="center" wrapText="1"/>
    </xf>
    <xf numFmtId="0" fontId="12" fillId="3" borderId="2" xfId="2" quotePrefix="1" applyFont="1" applyFill="1" applyBorder="1" applyAlignment="1">
      <alignment horizontal="center" vertical="center" wrapText="1"/>
    </xf>
    <xf numFmtId="0" fontId="12" fillId="3" borderId="2" xfId="2" applyFont="1" applyFill="1" applyBorder="1" applyAlignment="1">
      <alignment horizontal="center" vertical="center" wrapText="1"/>
    </xf>
    <xf numFmtId="17" fontId="8" fillId="3" borderId="2" xfId="0" quotePrefix="1" applyNumberFormat="1" applyFont="1" applyFill="1" applyBorder="1" applyAlignment="1">
      <alignment horizontal="center" vertical="center" wrapText="1"/>
    </xf>
    <xf numFmtId="0" fontId="8" fillId="0" borderId="1" xfId="2" applyFont="1" applyBorder="1" applyAlignment="1">
      <alignment horizontal="center" vertical="center" wrapText="1"/>
    </xf>
    <xf numFmtId="0" fontId="12" fillId="0" borderId="2" xfId="2" quotePrefix="1" applyFont="1" applyBorder="1" applyAlignment="1">
      <alignment horizontal="center" vertical="center" wrapText="1"/>
    </xf>
    <xf numFmtId="0" fontId="12" fillId="0" borderId="2" xfId="2" applyFont="1" applyBorder="1" applyAlignment="1">
      <alignment horizontal="center" vertical="center" wrapText="1"/>
    </xf>
    <xf numFmtId="4" fontId="12" fillId="0" borderId="2" xfId="2" applyNumberFormat="1" applyFont="1" applyBorder="1" applyAlignment="1">
      <alignment horizontal="left" vertical="center" wrapText="1"/>
    </xf>
    <xf numFmtId="1" fontId="12" fillId="0" borderId="2" xfId="2" applyNumberFormat="1" applyFont="1" applyBorder="1" applyAlignment="1">
      <alignment vertical="center" wrapText="1"/>
    </xf>
    <xf numFmtId="3" fontId="12" fillId="0" borderId="2" xfId="2" applyNumberFormat="1" applyFont="1" applyBorder="1" applyAlignment="1">
      <alignment vertical="center" wrapText="1"/>
    </xf>
    <xf numFmtId="4" fontId="12" fillId="0" borderId="2" xfId="2" applyNumberFormat="1" applyFont="1" applyBorder="1" applyAlignment="1">
      <alignment vertical="center" wrapText="1"/>
    </xf>
    <xf numFmtId="4" fontId="12" fillId="3" borderId="2" xfId="2" applyNumberFormat="1" applyFont="1" applyFill="1" applyBorder="1" applyAlignment="1">
      <alignment vertical="center" wrapText="1"/>
    </xf>
    <xf numFmtId="0" fontId="13" fillId="0" borderId="5" xfId="0" applyFont="1" applyFill="1" applyBorder="1" applyAlignment="1">
      <alignment horizontal="left" vertical="center" wrapText="1"/>
    </xf>
    <xf numFmtId="49" fontId="13" fillId="0" borderId="5" xfId="0" applyNumberFormat="1" applyFont="1" applyFill="1" applyBorder="1" applyAlignment="1">
      <alignment horizontal="left" vertical="center" wrapText="1"/>
    </xf>
    <xf numFmtId="0" fontId="8" fillId="0" borderId="0" xfId="0" applyFont="1" applyFill="1" applyAlignment="1">
      <alignment horizontal="justify" vertical="center" wrapText="1"/>
    </xf>
    <xf numFmtId="0" fontId="13" fillId="0" borderId="2" xfId="8" applyFont="1" applyBorder="1"/>
    <xf numFmtId="0" fontId="8" fillId="0" borderId="2" xfId="0" applyFont="1" applyBorder="1" applyAlignment="1">
      <alignment horizontal="justify" vertical="center" wrapText="1"/>
    </xf>
    <xf numFmtId="4" fontId="8" fillId="0" borderId="2" xfId="0" applyNumberFormat="1" applyFont="1" applyBorder="1" applyAlignment="1">
      <alignment vertical="center"/>
    </xf>
    <xf numFmtId="4" fontId="8" fillId="3" borderId="2" xfId="0" applyNumberFormat="1" applyFont="1" applyFill="1" applyBorder="1" applyAlignment="1">
      <alignment vertical="center"/>
    </xf>
    <xf numFmtId="0" fontId="7" fillId="0" borderId="0" xfId="2" applyFont="1" applyAlignment="1">
      <alignment horizontal="center"/>
    </xf>
    <xf numFmtId="0" fontId="10" fillId="0" borderId="3" xfId="1" applyFont="1" applyBorder="1" applyAlignment="1">
      <alignment horizontal="center"/>
    </xf>
    <xf numFmtId="0" fontId="11" fillId="0" borderId="12" xfId="0" applyFont="1" applyBorder="1" applyAlignment="1">
      <alignment vertical="center"/>
    </xf>
    <xf numFmtId="0" fontId="11" fillId="0" borderId="12" xfId="0" applyFont="1" applyBorder="1" applyAlignment="1">
      <alignment vertical="center" wrapText="1"/>
    </xf>
    <xf numFmtId="0" fontId="11" fillId="0" borderId="12" xfId="0" applyFont="1" applyBorder="1"/>
    <xf numFmtId="0" fontId="11" fillId="0" borderId="12" xfId="0" applyFont="1" applyBorder="1" applyAlignment="1">
      <alignment vertical="top" wrapText="1"/>
    </xf>
    <xf numFmtId="0" fontId="11" fillId="0" borderId="12" xfId="0" applyFont="1" applyBorder="1" applyAlignment="1">
      <alignment horizontal="left" vertical="center" wrapText="1"/>
    </xf>
    <xf numFmtId="0" fontId="11" fillId="0" borderId="8" xfId="0" applyFont="1" applyBorder="1" applyAlignment="1">
      <alignment vertical="center"/>
    </xf>
    <xf numFmtId="0" fontId="11" fillId="0" borderId="8" xfId="0" applyFont="1" applyBorder="1" applyAlignment="1">
      <alignment vertical="center" wrapText="1"/>
    </xf>
    <xf numFmtId="0" fontId="11" fillId="0" borderId="8" xfId="0" applyFont="1" applyBorder="1"/>
    <xf numFmtId="0" fontId="11" fillId="0" borderId="8" xfId="0" applyFont="1" applyBorder="1" applyAlignment="1">
      <alignment vertical="top" wrapText="1"/>
    </xf>
    <xf numFmtId="0" fontId="11" fillId="0" borderId="8" xfId="0" applyFont="1" applyBorder="1" applyAlignment="1">
      <alignment horizontal="left" vertical="center" wrapText="1"/>
    </xf>
    <xf numFmtId="0" fontId="11" fillId="0" borderId="2" xfId="0" applyFont="1" applyBorder="1" applyAlignment="1">
      <alignment vertical="center"/>
    </xf>
    <xf numFmtId="0" fontId="11" fillId="0" borderId="2" xfId="0" applyFont="1" applyBorder="1"/>
    <xf numFmtId="0" fontId="11" fillId="0" borderId="2" xfId="0" applyFont="1" applyBorder="1" applyAlignment="1">
      <alignment horizontal="left" vertical="center" wrapText="1"/>
    </xf>
    <xf numFmtId="3" fontId="11" fillId="0" borderId="2" xfId="0" applyNumberFormat="1" applyFont="1" applyBorder="1" applyAlignment="1">
      <alignment vertical="center" wrapText="1"/>
    </xf>
    <xf numFmtId="0" fontId="11" fillId="0" borderId="12" xfId="0" applyFont="1" applyBorder="1" applyAlignment="1">
      <alignment horizontal="left" vertical="center" wrapText="1"/>
    </xf>
    <xf numFmtId="0" fontId="11" fillId="0" borderId="11" xfId="0" applyFont="1" applyBorder="1" applyAlignment="1">
      <alignment vertical="center"/>
    </xf>
    <xf numFmtId="0" fontId="11" fillId="0" borderId="11" xfId="0" applyFont="1" applyBorder="1" applyAlignment="1">
      <alignment vertical="center" wrapText="1"/>
    </xf>
    <xf numFmtId="0" fontId="11" fillId="0" borderId="11" xfId="0" applyFont="1" applyBorder="1"/>
    <xf numFmtId="0" fontId="11" fillId="0" borderId="11" xfId="0" applyFont="1" applyBorder="1" applyAlignment="1">
      <alignment horizontal="left" vertical="center" wrapText="1"/>
    </xf>
    <xf numFmtId="0" fontId="11" fillId="0" borderId="11" xfId="0" applyFont="1" applyBorder="1" applyAlignment="1">
      <alignment horizontal="left" vertical="center" wrapText="1"/>
    </xf>
    <xf numFmtId="0" fontId="11" fillId="0" borderId="8" xfId="0" applyFont="1" applyBorder="1" applyAlignment="1">
      <alignment horizontal="left" vertical="center" wrapText="1"/>
    </xf>
    <xf numFmtId="3" fontId="11" fillId="0" borderId="12" xfId="0" applyNumberFormat="1" applyFont="1" applyBorder="1" applyAlignment="1">
      <alignment vertical="center" wrapText="1"/>
    </xf>
    <xf numFmtId="3" fontId="11" fillId="0" borderId="8" xfId="0" applyNumberFormat="1" applyFont="1" applyBorder="1" applyAlignment="1">
      <alignment vertical="center" wrapText="1"/>
    </xf>
    <xf numFmtId="3" fontId="11" fillId="0" borderId="11" xfId="0" applyNumberFormat="1" applyFont="1" applyBorder="1" applyAlignment="1">
      <alignment vertical="center" wrapText="1"/>
    </xf>
    <xf numFmtId="0" fontId="13" fillId="0" borderId="2"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12" xfId="0" applyFont="1" applyBorder="1" applyAlignment="1">
      <alignment horizontal="center"/>
    </xf>
    <xf numFmtId="0" fontId="11" fillId="0" borderId="8" xfId="0" applyFont="1" applyBorder="1" applyAlignment="1">
      <alignment horizontal="center" vertical="center" wrapText="1"/>
    </xf>
    <xf numFmtId="0" fontId="11" fillId="0" borderId="8" xfId="0" applyFont="1" applyBorder="1" applyAlignment="1">
      <alignment horizontal="center"/>
    </xf>
    <xf numFmtId="0" fontId="11" fillId="0" borderId="2" xfId="0" applyFont="1" applyBorder="1" applyAlignment="1">
      <alignment horizontal="center"/>
    </xf>
    <xf numFmtId="0" fontId="11" fillId="0" borderId="11" xfId="0" applyFont="1" applyBorder="1" applyAlignment="1">
      <alignment horizontal="center" vertical="center" wrapText="1"/>
    </xf>
    <xf numFmtId="0" fontId="11" fillId="0" borderId="11" xfId="0" applyFont="1" applyBorder="1" applyAlignment="1">
      <alignment horizontal="center"/>
    </xf>
  </cellXfs>
  <cellStyles count="39">
    <cellStyle name="Excel Built-in Normal" xfId="25"/>
    <cellStyle name="Millares 2" xfId="5"/>
    <cellStyle name="Millares 2 2" xfId="7"/>
    <cellStyle name="Millares 2 2 2" xfId="28"/>
    <cellStyle name="Millares 2 2 3" xfId="34"/>
    <cellStyle name="Millares 2 3" xfId="9"/>
    <cellStyle name="Millares 2 3 2" xfId="31"/>
    <cellStyle name="Millares 2 3 3" xfId="37"/>
    <cellStyle name="Millares 2 4" xfId="12"/>
    <cellStyle name="Millares 2 5" xfId="17"/>
    <cellStyle name="Millares 2 6" xfId="19"/>
    <cellStyle name="Millares 2 7" xfId="21"/>
    <cellStyle name="Millares 2 8" xfId="23"/>
    <cellStyle name="Millares 3" xfId="10"/>
    <cellStyle name="Millares 3 2" xfId="30"/>
    <cellStyle name="Millares 3 3" xfId="36"/>
    <cellStyle name="Millares 4" xfId="24"/>
    <cellStyle name="Millares 5" xfId="26"/>
    <cellStyle name="Millares 6" xfId="32"/>
    <cellStyle name="Moneda" xfId="38" builtinId="4"/>
    <cellStyle name="Moneda 2" xfId="6"/>
    <cellStyle name="Moneda 2 2" xfId="29"/>
    <cellStyle name="Moneda 2 3" xfId="35"/>
    <cellStyle name="Moneda 3" xfId="13"/>
    <cellStyle name="Moneda 4" xfId="15"/>
    <cellStyle name="Moneda 5" xfId="18"/>
    <cellStyle name="Moneda 6" xfId="20"/>
    <cellStyle name="Moneda 7" xfId="22"/>
    <cellStyle name="Moneda 8" xfId="27"/>
    <cellStyle name="Moneda 9" xfId="33"/>
    <cellStyle name="Normal" xfId="0" builtinId="0"/>
    <cellStyle name="Normal 2" xfId="8"/>
    <cellStyle name="Normal 2 2" xfId="2"/>
    <cellStyle name="Normal 2 3" xfId="11"/>
    <cellStyle name="Normal 3" xfId="14"/>
    <cellStyle name="Normal 4 2" xfId="3"/>
    <cellStyle name="Normal 5" xfId="1"/>
    <cellStyle name="Normal 8" xfId="4"/>
    <cellStyle name="Normal 8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306705</xdr:colOff>
      <xdr:row>8</xdr:row>
      <xdr:rowOff>95250</xdr:rowOff>
    </xdr:from>
    <xdr:to>
      <xdr:col>1</xdr:col>
      <xdr:colOff>447675</xdr:colOff>
      <xdr:row>9</xdr:row>
      <xdr:rowOff>66675</xdr:rowOff>
    </xdr:to>
    <xdr:pic>
      <xdr:nvPicPr>
        <xdr:cNvPr id="2" name="Imagen 1">
          <a:extLst>
            <a:ext uri="{FF2B5EF4-FFF2-40B4-BE49-F238E27FC236}">
              <a16:creationId xmlns:a16="http://schemas.microsoft.com/office/drawing/2014/main" id="{37322535-7878-4373-A94E-7F3F6A0067B6}"/>
            </a:ext>
          </a:extLst>
        </xdr:cNvPr>
        <xdr:cNvPicPr>
          <a:picLocks noChangeAspect="1"/>
        </xdr:cNvPicPr>
      </xdr:nvPicPr>
      <xdr:blipFill>
        <a:blip xmlns:r="http://schemas.openxmlformats.org/officeDocument/2006/relationships" r:embed="rId1"/>
        <a:stretch>
          <a:fillRect/>
        </a:stretch>
      </xdr:blipFill>
      <xdr:spPr>
        <a:xfrm>
          <a:off x="306705" y="95250"/>
          <a:ext cx="1162050" cy="5200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36D1B1AE\Copia%20de%20BD-ANTEPROYECTO%20PRESUPUESTO%202018%20AJUSTE%20INICIATIVAS%2024-11-2017actualizaci&#243;n%20de%20vari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7.0.135\materiales%202019\Users\INE\Desktop\presupuesto%202017\presupuesto%202017%20final\Memorias%20de%20Calculo\Almacenamiento\Almacenamiento%20Federal%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7.0.135\materiales%202019\Users\INE\Desktop\presupuesto%202017\presupuesto%202017%20final\Memorias%20de%20Calculo\Voto%20electronico\Voto%20Electr&#243;nico%20Feder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7.0.135\materiales%202019\Users\INE\Desktop\presupuesto%202017\presupuesto%202017%20final\Memorias%20de%20Calculo\Materiales\Materiales%20Fede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2017"/>
      <sheetName val="1000"/>
      <sheetName val="BD 24-11-2017"/>
      <sheetName val="BD 24-11-2017 (2)"/>
      <sheetName val="BD ANTEPROY 2018 10-11-2017 (2"/>
      <sheetName val="hoja oculta"/>
      <sheetName val="33104"/>
    </sheetNames>
    <sheetDataSet>
      <sheetData sheetId="0" refreshError="1"/>
      <sheetData sheetId="1" refreshError="1"/>
      <sheetData sheetId="2" refreshError="1"/>
      <sheetData sheetId="3" refreshError="1"/>
      <sheetData sheetId="4" refreshError="1"/>
      <sheetData sheetId="5">
        <row r="2">
          <cell r="C2" t="str">
            <v>Adjudicación Directa</v>
          </cell>
          <cell r="M2" t="str">
            <v>APOYO PARA SUPERVISIÓN DE LOS PARTIDOS POLÍTICOS</v>
          </cell>
        </row>
        <row r="3">
          <cell r="C3" t="str">
            <v>Invitación a cuando menos tres personas</v>
          </cell>
          <cell r="M3" t="str">
            <v>ARRENDAMIENTO</v>
          </cell>
        </row>
        <row r="4">
          <cell r="C4" t="str">
            <v>Licitación Nacional</v>
          </cell>
          <cell r="M4" t="str">
            <v>ASIGNACIÓN</v>
          </cell>
        </row>
        <row r="5">
          <cell r="C5" t="str">
            <v>Licitación Internacional</v>
          </cell>
          <cell r="M5" t="str">
            <v>BOBINA</v>
          </cell>
        </row>
        <row r="6">
          <cell r="M6" t="str">
            <v>BOTE</v>
          </cell>
        </row>
        <row r="7">
          <cell r="M7" t="str">
            <v>BULTO</v>
          </cell>
        </row>
        <row r="8">
          <cell r="M8" t="str">
            <v>CAJA (S)</v>
          </cell>
        </row>
        <row r="9">
          <cell r="M9" t="str">
            <v>COMBUSTIBLE</v>
          </cell>
        </row>
        <row r="10">
          <cell r="M10" t="str">
            <v>COMISION</v>
          </cell>
        </row>
        <row r="11">
          <cell r="M11" t="str">
            <v>CREDENCIAL PARA VOTAR</v>
          </cell>
        </row>
        <row r="12">
          <cell r="M12" t="str">
            <v>DEPOSITO</v>
          </cell>
        </row>
        <row r="13">
          <cell r="M13" t="str">
            <v>DÍAS</v>
          </cell>
        </row>
        <row r="14">
          <cell r="M14" t="str">
            <v>ENVIOS</v>
          </cell>
        </row>
        <row r="15">
          <cell r="M15" t="str">
            <v>EQUIPO</v>
          </cell>
        </row>
        <row r="16">
          <cell r="M16" t="str">
            <v>EVENTO</v>
          </cell>
        </row>
        <row r="17">
          <cell r="M17" t="str">
            <v>FRASCO</v>
          </cell>
        </row>
        <row r="18">
          <cell r="M18" t="str">
            <v>GALON</v>
          </cell>
        </row>
        <row r="19">
          <cell r="M19" t="str">
            <v>GARANTÍA</v>
          </cell>
        </row>
        <row r="20">
          <cell r="M20" t="str">
            <v>GASTO (S)</v>
          </cell>
        </row>
        <row r="21">
          <cell r="M21" t="str">
            <v>IMPRESIONES</v>
          </cell>
        </row>
        <row r="22">
          <cell r="M22" t="str">
            <v>JUEGO</v>
          </cell>
        </row>
        <row r="23">
          <cell r="M23" t="str">
            <v>KG</v>
          </cell>
        </row>
        <row r="24">
          <cell r="M24" t="str">
            <v>KILO</v>
          </cell>
        </row>
        <row r="25">
          <cell r="M25" t="str">
            <v>KILOGRAMO</v>
          </cell>
        </row>
        <row r="26">
          <cell r="M26" t="str">
            <v>LICENCIA (S)</v>
          </cell>
        </row>
        <row r="27">
          <cell r="M27" t="str">
            <v>LITRO (S)</v>
          </cell>
        </row>
        <row r="28">
          <cell r="M28" t="str">
            <v>LOTE</v>
          </cell>
        </row>
        <row r="29">
          <cell r="M29" t="str">
            <v>METRO (S)</v>
          </cell>
        </row>
        <row r="30">
          <cell r="M30" t="str">
            <v>OBRA</v>
          </cell>
        </row>
        <row r="31">
          <cell r="M31" t="str">
            <v>PAGO (S)</v>
          </cell>
        </row>
        <row r="32">
          <cell r="M32" t="str">
            <v>PAQUETE (S)</v>
          </cell>
        </row>
        <row r="33">
          <cell r="M33" t="str">
            <v>PAR</v>
          </cell>
        </row>
        <row r="34">
          <cell r="M34" t="str">
            <v>PARTIDA</v>
          </cell>
        </row>
        <row r="35">
          <cell r="M35" t="str">
            <v>PASAJE (S)</v>
          </cell>
        </row>
        <row r="36">
          <cell r="M36" t="str">
            <v>PIEZA (S)</v>
          </cell>
        </row>
        <row r="37">
          <cell r="M37" t="str">
            <v>PLAYERA</v>
          </cell>
        </row>
        <row r="38">
          <cell r="M38" t="str">
            <v>PRODUCTOS ALIMENTICIOS PARA EL PERSONAL</v>
          </cell>
        </row>
        <row r="39">
          <cell r="M39" t="str">
            <v>PROTOTIPO</v>
          </cell>
        </row>
        <row r="40">
          <cell r="M40" t="str">
            <v>RENTA</v>
          </cell>
        </row>
        <row r="41">
          <cell r="M41" t="str">
            <v>ROLLO (S)</v>
          </cell>
        </row>
        <row r="42">
          <cell r="M42" t="str">
            <v>SERVICIO (S)</v>
          </cell>
        </row>
        <row r="43">
          <cell r="M43" t="str">
            <v>Solución</v>
          </cell>
        </row>
        <row r="44">
          <cell r="M44" t="str">
            <v>TARJETA</v>
          </cell>
        </row>
        <row r="45">
          <cell r="M45" t="str">
            <v>TERABYTE</v>
          </cell>
        </row>
        <row r="46">
          <cell r="M46" t="str">
            <v>VEHICULO</v>
          </cell>
        </row>
        <row r="47">
          <cell r="M47" t="str">
            <v>VIAJES</v>
          </cell>
        </row>
        <row r="48">
          <cell r="M48" t="str">
            <v>VIÁTICO (S)</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entregables cambiados"/>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CON CAPITULO 1000"/>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con capitulo 1000"/>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S288"/>
  <sheetViews>
    <sheetView tabSelected="1" topLeftCell="B9" zoomScaleNormal="100" workbookViewId="0">
      <pane ySplit="3" topLeftCell="A12" activePane="bottomLeft" state="frozen"/>
      <selection activeCell="M9" sqref="M9"/>
      <selection pane="bottomLeft" activeCell="J12" sqref="J12"/>
    </sheetView>
  </sheetViews>
  <sheetFormatPr baseColWidth="10" defaultColWidth="11.5703125" defaultRowHeight="15" x14ac:dyDescent="0.25"/>
  <cols>
    <col min="1" max="1" width="14.85546875" style="3" customWidth="1"/>
    <col min="2" max="4" width="7.5703125" style="3" customWidth="1"/>
    <col min="5" max="5" width="11.140625" style="3" customWidth="1"/>
    <col min="6" max="6" width="7.5703125" style="3" customWidth="1"/>
    <col min="7" max="7" width="9.5703125" style="3" customWidth="1"/>
    <col min="8" max="8" width="8.5703125" style="3" customWidth="1"/>
    <col min="9" max="9" width="26.85546875" style="1" customWidth="1"/>
    <col min="10" max="10" width="14.7109375" style="1" customWidth="1"/>
    <col min="11" max="11" width="38.42578125" style="11" customWidth="1"/>
    <col min="12" max="12" width="14.7109375" style="3" customWidth="1"/>
    <col min="13" max="13" width="11.5703125" style="3"/>
    <col min="14" max="14" width="9.5703125" style="1" customWidth="1"/>
    <col min="15" max="15" width="9.5703125" style="3" customWidth="1"/>
    <col min="16" max="16" width="11.42578125" style="3" customWidth="1"/>
    <col min="17" max="17" width="22.28515625" style="3" customWidth="1"/>
    <col min="18" max="18" width="19.5703125" style="3" bestFit="1" customWidth="1"/>
    <col min="19" max="19" width="14.85546875" style="3" customWidth="1"/>
    <col min="20" max="16384" width="11.5703125" style="3"/>
  </cols>
  <sheetData>
    <row r="1" spans="1:19" hidden="1" x14ac:dyDescent="0.25">
      <c r="K1" s="1"/>
      <c r="N1" s="3"/>
    </row>
    <row r="2" spans="1:19" hidden="1" x14ac:dyDescent="0.25">
      <c r="K2" s="1"/>
      <c r="N2" s="3"/>
    </row>
    <row r="3" spans="1:19" hidden="1" x14ac:dyDescent="0.25">
      <c r="K3" s="1"/>
      <c r="N3" s="3"/>
    </row>
    <row r="4" spans="1:19" hidden="1" x14ac:dyDescent="0.25">
      <c r="K4" s="1"/>
      <c r="N4" s="3"/>
    </row>
    <row r="5" spans="1:19" hidden="1" x14ac:dyDescent="0.25">
      <c r="K5" s="1"/>
      <c r="N5" s="3"/>
    </row>
    <row r="6" spans="1:19" hidden="1" x14ac:dyDescent="0.25">
      <c r="K6" s="1"/>
      <c r="N6" s="3"/>
    </row>
    <row r="7" spans="1:19" ht="26.25" hidden="1" x14ac:dyDescent="0.4">
      <c r="A7" s="117" t="s">
        <v>31</v>
      </c>
      <c r="B7" s="117"/>
      <c r="C7" s="117"/>
      <c r="D7" s="117"/>
      <c r="E7" s="117"/>
      <c r="F7" s="117"/>
      <c r="G7" s="117"/>
      <c r="H7" s="117"/>
      <c r="I7" s="117"/>
      <c r="J7" s="117"/>
      <c r="K7" s="117"/>
      <c r="L7" s="117"/>
      <c r="M7" s="117"/>
      <c r="N7" s="117"/>
      <c r="O7" s="117"/>
      <c r="P7" s="117"/>
      <c r="Q7" s="117"/>
      <c r="R7" s="117"/>
      <c r="S7" s="117"/>
    </row>
    <row r="8" spans="1:19" ht="26.25" hidden="1" x14ac:dyDescent="0.4">
      <c r="A8" s="12"/>
      <c r="B8" s="12"/>
      <c r="C8" s="12"/>
      <c r="D8" s="12"/>
      <c r="E8" s="12"/>
      <c r="F8" s="12"/>
      <c r="G8" s="12"/>
      <c r="H8" s="12"/>
      <c r="I8" s="10"/>
      <c r="J8" s="10"/>
      <c r="K8" s="10"/>
      <c r="L8" s="12"/>
      <c r="M8" s="12"/>
      <c r="N8" s="12"/>
      <c r="O8" s="12"/>
      <c r="P8" s="12"/>
      <c r="Q8" s="12"/>
      <c r="R8" s="12"/>
      <c r="S8" s="12"/>
    </row>
    <row r="9" spans="1:19" ht="43.5" customHeight="1" x14ac:dyDescent="0.4">
      <c r="A9" s="12"/>
      <c r="B9" s="12"/>
      <c r="C9" s="12"/>
      <c r="D9" s="12"/>
      <c r="E9" s="12"/>
      <c r="F9" s="12"/>
      <c r="G9" s="12"/>
      <c r="H9" s="12"/>
      <c r="I9" s="10"/>
      <c r="J9" s="10"/>
      <c r="K9" s="10"/>
      <c r="L9" s="12"/>
      <c r="M9" s="12"/>
      <c r="N9" s="12"/>
      <c r="O9" s="12"/>
      <c r="P9" s="12"/>
      <c r="Q9" s="12" t="s">
        <v>420</v>
      </c>
      <c r="R9" s="12" t="s">
        <v>419</v>
      </c>
      <c r="S9" s="12"/>
    </row>
    <row r="10" spans="1:19" ht="29.25" customHeight="1" x14ac:dyDescent="0.35">
      <c r="A10" s="118" t="s">
        <v>35</v>
      </c>
      <c r="B10" s="118"/>
      <c r="C10" s="118"/>
      <c r="D10" s="118"/>
      <c r="E10" s="118"/>
      <c r="F10" s="118"/>
      <c r="G10" s="118"/>
      <c r="H10" s="118"/>
      <c r="I10" s="118"/>
      <c r="J10" s="118"/>
      <c r="K10" s="118"/>
      <c r="L10" s="118"/>
      <c r="M10" s="118"/>
      <c r="N10" s="118"/>
      <c r="O10" s="118"/>
      <c r="P10" s="118"/>
      <c r="Q10" s="118"/>
      <c r="R10" s="118"/>
    </row>
    <row r="11" spans="1:19" s="2" customFormat="1" ht="12.75" customHeight="1" x14ac:dyDescent="0.25">
      <c r="A11" s="4" t="s">
        <v>32</v>
      </c>
      <c r="B11" s="4" t="s">
        <v>29</v>
      </c>
      <c r="C11" s="4" t="s">
        <v>30</v>
      </c>
      <c r="D11" s="5" t="s">
        <v>24</v>
      </c>
      <c r="E11" s="5" t="s">
        <v>23</v>
      </c>
      <c r="F11" s="5" t="s">
        <v>22</v>
      </c>
      <c r="G11" s="5" t="s">
        <v>21</v>
      </c>
      <c r="H11" s="6" t="s">
        <v>20</v>
      </c>
      <c r="I11" s="7" t="s">
        <v>19</v>
      </c>
      <c r="J11" s="7" t="s">
        <v>18</v>
      </c>
      <c r="K11" s="7" t="s">
        <v>17</v>
      </c>
      <c r="L11" s="6" t="s">
        <v>16</v>
      </c>
      <c r="M11" s="6" t="s">
        <v>15</v>
      </c>
      <c r="N11" s="7" t="s">
        <v>14</v>
      </c>
      <c r="O11" s="8" t="s">
        <v>13</v>
      </c>
      <c r="P11" s="6" t="s">
        <v>12</v>
      </c>
      <c r="Q11" s="8" t="s">
        <v>11</v>
      </c>
      <c r="R11" s="8" t="s">
        <v>0</v>
      </c>
      <c r="S11" s="9" t="s">
        <v>46</v>
      </c>
    </row>
    <row r="12" spans="1:19" s="2" customFormat="1" ht="30" customHeight="1" x14ac:dyDescent="0.25">
      <c r="A12" s="13" t="s">
        <v>26</v>
      </c>
      <c r="B12" s="13" t="s">
        <v>53</v>
      </c>
      <c r="C12" s="13" t="s">
        <v>53</v>
      </c>
      <c r="D12" s="25" t="s">
        <v>3</v>
      </c>
      <c r="E12" s="26" t="s">
        <v>57</v>
      </c>
      <c r="F12" s="27" t="s">
        <v>58</v>
      </c>
      <c r="G12" s="26" t="s">
        <v>56</v>
      </c>
      <c r="H12" s="28">
        <v>32601</v>
      </c>
      <c r="I12" s="29" t="s">
        <v>74</v>
      </c>
      <c r="J12" s="30"/>
      <c r="K12" s="30" t="s">
        <v>54</v>
      </c>
      <c r="L12" s="31" t="s">
        <v>55</v>
      </c>
      <c r="M12" s="28" t="s">
        <v>1</v>
      </c>
      <c r="N12" s="30"/>
      <c r="O12" s="30">
        <v>1</v>
      </c>
      <c r="P12" s="30">
        <v>1138.6600000000001</v>
      </c>
      <c r="Q12" s="32" t="s">
        <v>28</v>
      </c>
      <c r="R12" s="30">
        <v>1138.6600000000001</v>
      </c>
      <c r="S12" s="30">
        <v>1138.6600000000001</v>
      </c>
    </row>
    <row r="13" spans="1:19" s="2" customFormat="1" ht="37.5" customHeight="1" x14ac:dyDescent="0.2">
      <c r="A13" s="13" t="s">
        <v>26</v>
      </c>
      <c r="B13" s="13" t="s">
        <v>53</v>
      </c>
      <c r="C13" s="13" t="s">
        <v>53</v>
      </c>
      <c r="D13" s="25" t="s">
        <v>3</v>
      </c>
      <c r="E13" s="26" t="s">
        <v>7</v>
      </c>
      <c r="F13" s="27" t="s">
        <v>3</v>
      </c>
      <c r="G13" s="26" t="s">
        <v>2</v>
      </c>
      <c r="H13" s="28">
        <v>22104</v>
      </c>
      <c r="I13" s="29" t="s">
        <v>81</v>
      </c>
      <c r="J13" s="33" t="s">
        <v>59</v>
      </c>
      <c r="K13" s="30" t="s">
        <v>82</v>
      </c>
      <c r="L13" s="31"/>
      <c r="M13" s="28" t="s">
        <v>1</v>
      </c>
      <c r="N13" s="28" t="s">
        <v>1</v>
      </c>
      <c r="O13" s="30">
        <v>1</v>
      </c>
      <c r="P13" s="30">
        <v>21187.4</v>
      </c>
      <c r="Q13" s="32" t="s">
        <v>28</v>
      </c>
      <c r="R13" s="30">
        <v>21187.4</v>
      </c>
      <c r="S13" s="30">
        <v>21187.4</v>
      </c>
    </row>
    <row r="14" spans="1:19" s="2" customFormat="1" ht="36.75" customHeight="1" x14ac:dyDescent="0.2">
      <c r="A14" s="13" t="s">
        <v>26</v>
      </c>
      <c r="B14" s="13" t="s">
        <v>53</v>
      </c>
      <c r="C14" s="13" t="s">
        <v>53</v>
      </c>
      <c r="D14" s="25" t="s">
        <v>3</v>
      </c>
      <c r="E14" s="26" t="s">
        <v>57</v>
      </c>
      <c r="F14" s="27" t="s">
        <v>58</v>
      </c>
      <c r="G14" s="26" t="s">
        <v>60</v>
      </c>
      <c r="H14" s="28">
        <v>22104</v>
      </c>
      <c r="I14" s="29" t="s">
        <v>81</v>
      </c>
      <c r="J14" s="33" t="s">
        <v>59</v>
      </c>
      <c r="K14" s="30" t="s">
        <v>61</v>
      </c>
      <c r="L14" s="31"/>
      <c r="M14" s="28" t="s">
        <v>1</v>
      </c>
      <c r="N14" s="28" t="s">
        <v>1</v>
      </c>
      <c r="O14" s="30">
        <v>1</v>
      </c>
      <c r="P14" s="30">
        <v>2899.99</v>
      </c>
      <c r="Q14" s="32" t="s">
        <v>28</v>
      </c>
      <c r="R14" s="30">
        <v>2899.99</v>
      </c>
      <c r="S14" s="30">
        <v>2899.99</v>
      </c>
    </row>
    <row r="15" spans="1:19" s="2" customFormat="1" ht="27.6" customHeight="1" x14ac:dyDescent="0.2">
      <c r="A15" s="13" t="s">
        <v>26</v>
      </c>
      <c r="B15" s="13" t="s">
        <v>53</v>
      </c>
      <c r="C15" s="13" t="s">
        <v>53</v>
      </c>
      <c r="D15" s="25" t="s">
        <v>3</v>
      </c>
      <c r="E15" s="26" t="s">
        <v>65</v>
      </c>
      <c r="F15" s="27" t="s">
        <v>66</v>
      </c>
      <c r="G15" s="26" t="s">
        <v>67</v>
      </c>
      <c r="H15" s="28">
        <v>25401</v>
      </c>
      <c r="I15" s="29" t="s">
        <v>64</v>
      </c>
      <c r="J15" s="33" t="s">
        <v>63</v>
      </c>
      <c r="K15" s="33" t="s">
        <v>62</v>
      </c>
      <c r="L15" s="31"/>
      <c r="M15" s="28" t="s">
        <v>25</v>
      </c>
      <c r="N15" s="28" t="s">
        <v>25</v>
      </c>
      <c r="O15" s="30">
        <v>98</v>
      </c>
      <c r="P15" s="30">
        <v>3.61</v>
      </c>
      <c r="Q15" s="32" t="s">
        <v>28</v>
      </c>
      <c r="R15" s="30">
        <v>353.78</v>
      </c>
      <c r="S15" s="30">
        <v>353.78</v>
      </c>
    </row>
    <row r="16" spans="1:19" s="2" customFormat="1" ht="27.6" customHeight="1" x14ac:dyDescent="0.2">
      <c r="A16" s="13" t="s">
        <v>26</v>
      </c>
      <c r="B16" s="13" t="s">
        <v>53</v>
      </c>
      <c r="C16" s="13" t="s">
        <v>53</v>
      </c>
      <c r="D16" s="25" t="s">
        <v>3</v>
      </c>
      <c r="E16" s="26" t="s">
        <v>65</v>
      </c>
      <c r="F16" s="27" t="s">
        <v>66</v>
      </c>
      <c r="G16" s="26" t="s">
        <v>67</v>
      </c>
      <c r="H16" s="28">
        <v>25401</v>
      </c>
      <c r="I16" s="29" t="s">
        <v>64</v>
      </c>
      <c r="J16" s="33" t="s">
        <v>63</v>
      </c>
      <c r="K16" s="33" t="s">
        <v>62</v>
      </c>
      <c r="L16" s="31"/>
      <c r="M16" s="28" t="s">
        <v>25</v>
      </c>
      <c r="N16" s="28" t="s">
        <v>25</v>
      </c>
      <c r="O16" s="30">
        <v>1</v>
      </c>
      <c r="P16" s="30">
        <v>3.61</v>
      </c>
      <c r="Q16" s="32" t="s">
        <v>28</v>
      </c>
      <c r="R16" s="30">
        <v>3.61</v>
      </c>
      <c r="S16" s="30">
        <v>3.61</v>
      </c>
    </row>
    <row r="17" spans="1:19" s="2" customFormat="1" ht="27.6" customHeight="1" x14ac:dyDescent="0.2">
      <c r="A17" s="13" t="s">
        <v>26</v>
      </c>
      <c r="B17" s="13" t="s">
        <v>53</v>
      </c>
      <c r="C17" s="13" t="s">
        <v>53</v>
      </c>
      <c r="D17" s="25" t="s">
        <v>3</v>
      </c>
      <c r="E17" s="26" t="s">
        <v>65</v>
      </c>
      <c r="F17" s="27" t="s">
        <v>66</v>
      </c>
      <c r="G17" s="26" t="s">
        <v>67</v>
      </c>
      <c r="H17" s="28">
        <v>25401</v>
      </c>
      <c r="I17" s="29" t="s">
        <v>64</v>
      </c>
      <c r="J17" s="33" t="s">
        <v>63</v>
      </c>
      <c r="K17" s="33" t="s">
        <v>62</v>
      </c>
      <c r="L17" s="31"/>
      <c r="M17" s="28" t="s">
        <v>25</v>
      </c>
      <c r="N17" s="28" t="s">
        <v>25</v>
      </c>
      <c r="O17" s="30">
        <v>1</v>
      </c>
      <c r="P17" s="30">
        <v>3.61</v>
      </c>
      <c r="Q17" s="32" t="s">
        <v>28</v>
      </c>
      <c r="R17" s="30">
        <v>3.61</v>
      </c>
      <c r="S17" s="30">
        <v>3.61</v>
      </c>
    </row>
    <row r="18" spans="1:19" s="2" customFormat="1" ht="27.6" customHeight="1" x14ac:dyDescent="0.2">
      <c r="A18" s="13" t="s">
        <v>26</v>
      </c>
      <c r="B18" s="13" t="s">
        <v>53</v>
      </c>
      <c r="C18" s="13" t="s">
        <v>53</v>
      </c>
      <c r="D18" s="25" t="s">
        <v>3</v>
      </c>
      <c r="E18" s="26" t="s">
        <v>7</v>
      </c>
      <c r="F18" s="27" t="s">
        <v>66</v>
      </c>
      <c r="G18" s="26" t="s">
        <v>37</v>
      </c>
      <c r="H18" s="28">
        <v>25401</v>
      </c>
      <c r="I18" s="29" t="s">
        <v>64</v>
      </c>
      <c r="J18" s="33" t="s">
        <v>69</v>
      </c>
      <c r="K18" s="30" t="s">
        <v>68</v>
      </c>
      <c r="L18" s="31"/>
      <c r="M18" s="28" t="s">
        <v>25</v>
      </c>
      <c r="N18" s="28" t="s">
        <v>25</v>
      </c>
      <c r="O18" s="30">
        <v>5</v>
      </c>
      <c r="P18" s="30">
        <v>10.8</v>
      </c>
      <c r="Q18" s="32" t="s">
        <v>28</v>
      </c>
      <c r="R18" s="30">
        <v>54</v>
      </c>
      <c r="S18" s="30">
        <v>54</v>
      </c>
    </row>
    <row r="19" spans="1:19" s="2" customFormat="1" ht="27.6" customHeight="1" x14ac:dyDescent="0.2">
      <c r="A19" s="13" t="s">
        <v>26</v>
      </c>
      <c r="B19" s="13" t="s">
        <v>53</v>
      </c>
      <c r="C19" s="13" t="s">
        <v>53</v>
      </c>
      <c r="D19" s="25" t="s">
        <v>3</v>
      </c>
      <c r="E19" s="26" t="s">
        <v>7</v>
      </c>
      <c r="F19" s="27" t="s">
        <v>66</v>
      </c>
      <c r="G19" s="26" t="s">
        <v>37</v>
      </c>
      <c r="H19" s="28">
        <v>25401</v>
      </c>
      <c r="I19" s="29" t="s">
        <v>64</v>
      </c>
      <c r="J19" s="33" t="s">
        <v>69</v>
      </c>
      <c r="K19" s="30" t="s">
        <v>68</v>
      </c>
      <c r="L19" s="31"/>
      <c r="M19" s="28" t="s">
        <v>25</v>
      </c>
      <c r="N19" s="28" t="s">
        <v>25</v>
      </c>
      <c r="O19" s="30">
        <v>1</v>
      </c>
      <c r="P19" s="30">
        <v>10.8</v>
      </c>
      <c r="Q19" s="32" t="s">
        <v>28</v>
      </c>
      <c r="R19" s="30">
        <v>10.8</v>
      </c>
      <c r="S19" s="30">
        <v>10.8</v>
      </c>
    </row>
    <row r="20" spans="1:19" s="2" customFormat="1" ht="48" customHeight="1" x14ac:dyDescent="0.2">
      <c r="A20" s="13" t="s">
        <v>26</v>
      </c>
      <c r="B20" s="13" t="s">
        <v>53</v>
      </c>
      <c r="C20" s="13" t="s">
        <v>53</v>
      </c>
      <c r="D20" s="25" t="s">
        <v>3</v>
      </c>
      <c r="E20" s="26" t="s">
        <v>65</v>
      </c>
      <c r="F20" s="27" t="s">
        <v>66</v>
      </c>
      <c r="G20" s="26" t="s">
        <v>67</v>
      </c>
      <c r="H20" s="28">
        <v>36101</v>
      </c>
      <c r="I20" s="29" t="s">
        <v>72</v>
      </c>
      <c r="J20" s="30"/>
      <c r="K20" s="34" t="s">
        <v>70</v>
      </c>
      <c r="L20" s="31"/>
      <c r="M20" s="28" t="s">
        <v>1</v>
      </c>
      <c r="N20" s="28" t="s">
        <v>1</v>
      </c>
      <c r="O20" s="30">
        <v>1</v>
      </c>
      <c r="P20" s="33">
        <v>23409</v>
      </c>
      <c r="Q20" s="32" t="s">
        <v>28</v>
      </c>
      <c r="R20" s="33">
        <v>23409</v>
      </c>
      <c r="S20" s="33">
        <v>23409</v>
      </c>
    </row>
    <row r="21" spans="1:19" s="2" customFormat="1" ht="27.6" customHeight="1" x14ac:dyDescent="0.2">
      <c r="A21" s="13" t="s">
        <v>26</v>
      </c>
      <c r="B21" s="13" t="s">
        <v>53</v>
      </c>
      <c r="C21" s="13" t="s">
        <v>53</v>
      </c>
      <c r="D21" s="25" t="s">
        <v>3</v>
      </c>
      <c r="E21" s="26" t="s">
        <v>65</v>
      </c>
      <c r="F21" s="27" t="s">
        <v>66</v>
      </c>
      <c r="G21" s="26" t="s">
        <v>67</v>
      </c>
      <c r="H21" s="28">
        <v>36101</v>
      </c>
      <c r="I21" s="29" t="s">
        <v>72</v>
      </c>
      <c r="J21" s="35"/>
      <c r="K21" s="34" t="s">
        <v>71</v>
      </c>
      <c r="L21" s="31"/>
      <c r="M21" s="28" t="s">
        <v>1</v>
      </c>
      <c r="N21" s="28" t="s">
        <v>1</v>
      </c>
      <c r="O21" s="30">
        <v>1</v>
      </c>
      <c r="P21" s="33">
        <v>6000</v>
      </c>
      <c r="Q21" s="32" t="s">
        <v>28</v>
      </c>
      <c r="R21" s="33">
        <v>6000</v>
      </c>
      <c r="S21" s="33">
        <v>6000</v>
      </c>
    </row>
    <row r="22" spans="1:19" s="2" customFormat="1" ht="43.15" customHeight="1" x14ac:dyDescent="0.2">
      <c r="A22" s="13" t="s">
        <v>26</v>
      </c>
      <c r="B22" s="13" t="s">
        <v>53</v>
      </c>
      <c r="C22" s="13" t="s">
        <v>53</v>
      </c>
      <c r="D22" s="25" t="s">
        <v>3</v>
      </c>
      <c r="E22" s="26" t="s">
        <v>65</v>
      </c>
      <c r="F22" s="27" t="s">
        <v>66</v>
      </c>
      <c r="G22" s="26" t="s">
        <v>67</v>
      </c>
      <c r="H22" s="28">
        <v>36101</v>
      </c>
      <c r="I22" s="29" t="s">
        <v>72</v>
      </c>
      <c r="J22" s="35"/>
      <c r="K22" s="34" t="s">
        <v>71</v>
      </c>
      <c r="L22" s="31"/>
      <c r="M22" s="28" t="s">
        <v>1</v>
      </c>
      <c r="N22" s="28" t="s">
        <v>1</v>
      </c>
      <c r="O22" s="30">
        <v>1</v>
      </c>
      <c r="P22" s="33">
        <v>6000</v>
      </c>
      <c r="Q22" s="32" t="s">
        <v>28</v>
      </c>
      <c r="R22" s="33">
        <v>6000</v>
      </c>
      <c r="S22" s="33">
        <v>6000</v>
      </c>
    </row>
    <row r="23" spans="1:19" s="2" customFormat="1" ht="46.9" customHeight="1" x14ac:dyDescent="0.2">
      <c r="A23" s="13" t="s">
        <v>26</v>
      </c>
      <c r="B23" s="13" t="s">
        <v>53</v>
      </c>
      <c r="C23" s="13" t="s">
        <v>53</v>
      </c>
      <c r="D23" s="25" t="s">
        <v>3</v>
      </c>
      <c r="E23" s="26" t="s">
        <v>65</v>
      </c>
      <c r="F23" s="27" t="s">
        <v>66</v>
      </c>
      <c r="G23" s="26" t="s">
        <v>67</v>
      </c>
      <c r="H23" s="28">
        <v>36101</v>
      </c>
      <c r="I23" s="29" t="s">
        <v>72</v>
      </c>
      <c r="J23" s="35"/>
      <c r="K23" s="34" t="s">
        <v>71</v>
      </c>
      <c r="L23" s="31"/>
      <c r="M23" s="28" t="s">
        <v>1</v>
      </c>
      <c r="N23" s="28" t="s">
        <v>1</v>
      </c>
      <c r="O23" s="30">
        <v>1</v>
      </c>
      <c r="P23" s="33">
        <v>6000</v>
      </c>
      <c r="Q23" s="32" t="s">
        <v>28</v>
      </c>
      <c r="R23" s="33">
        <v>6000</v>
      </c>
      <c r="S23" s="33">
        <v>6000</v>
      </c>
    </row>
    <row r="24" spans="1:19" s="2" customFormat="1" ht="63.6" customHeight="1" x14ac:dyDescent="0.2">
      <c r="A24" s="13" t="s">
        <v>26</v>
      </c>
      <c r="B24" s="13" t="s">
        <v>53</v>
      </c>
      <c r="C24" s="13" t="s">
        <v>53</v>
      </c>
      <c r="D24" s="25" t="s">
        <v>3</v>
      </c>
      <c r="E24" s="26" t="s">
        <v>65</v>
      </c>
      <c r="F24" s="27" t="s">
        <v>66</v>
      </c>
      <c r="G24" s="26" t="s">
        <v>67</v>
      </c>
      <c r="H24" s="28">
        <v>36101</v>
      </c>
      <c r="I24" s="29" t="s">
        <v>72</v>
      </c>
      <c r="J24" s="35"/>
      <c r="K24" s="34" t="s">
        <v>71</v>
      </c>
      <c r="L24" s="31"/>
      <c r="M24" s="28" t="s">
        <v>1</v>
      </c>
      <c r="N24" s="28" t="s">
        <v>1</v>
      </c>
      <c r="O24" s="30">
        <v>1</v>
      </c>
      <c r="P24" s="33">
        <v>180</v>
      </c>
      <c r="Q24" s="32" t="s">
        <v>28</v>
      </c>
      <c r="R24" s="33">
        <v>180</v>
      </c>
      <c r="S24" s="33">
        <v>180</v>
      </c>
    </row>
    <row r="25" spans="1:19" s="2" customFormat="1" ht="67.150000000000006" customHeight="1" x14ac:dyDescent="0.2">
      <c r="A25" s="13" t="s">
        <v>26</v>
      </c>
      <c r="B25" s="13" t="s">
        <v>53</v>
      </c>
      <c r="C25" s="13" t="s">
        <v>53</v>
      </c>
      <c r="D25" s="25" t="s">
        <v>3</v>
      </c>
      <c r="E25" s="26" t="s">
        <v>65</v>
      </c>
      <c r="F25" s="27" t="s">
        <v>66</v>
      </c>
      <c r="G25" s="26" t="s">
        <v>67</v>
      </c>
      <c r="H25" s="28">
        <v>36101</v>
      </c>
      <c r="I25" s="29" t="s">
        <v>72</v>
      </c>
      <c r="J25" s="35"/>
      <c r="K25" s="34" t="s">
        <v>71</v>
      </c>
      <c r="L25" s="31"/>
      <c r="M25" s="28" t="s">
        <v>1</v>
      </c>
      <c r="N25" s="28" t="s">
        <v>1</v>
      </c>
      <c r="O25" s="30">
        <v>1</v>
      </c>
      <c r="P25" s="33">
        <v>13199.39</v>
      </c>
      <c r="Q25" s="32" t="s">
        <v>28</v>
      </c>
      <c r="R25" s="33">
        <v>13199.39</v>
      </c>
      <c r="S25" s="33">
        <v>13199.39</v>
      </c>
    </row>
    <row r="26" spans="1:19" s="2" customFormat="1" ht="53.45" customHeight="1" x14ac:dyDescent="0.2">
      <c r="A26" s="13" t="s">
        <v>26</v>
      </c>
      <c r="B26" s="13" t="s">
        <v>53</v>
      </c>
      <c r="C26" s="13" t="s">
        <v>53</v>
      </c>
      <c r="D26" s="25" t="s">
        <v>3</v>
      </c>
      <c r="E26" s="26" t="s">
        <v>65</v>
      </c>
      <c r="F26" s="27" t="s">
        <v>66</v>
      </c>
      <c r="G26" s="26" t="s">
        <v>67</v>
      </c>
      <c r="H26" s="28">
        <v>36101</v>
      </c>
      <c r="I26" s="29" t="s">
        <v>72</v>
      </c>
      <c r="J26" s="35"/>
      <c r="K26" s="34" t="s">
        <v>71</v>
      </c>
      <c r="L26" s="31"/>
      <c r="M26" s="28" t="s">
        <v>1</v>
      </c>
      <c r="N26" s="28" t="s">
        <v>1</v>
      </c>
      <c r="O26" s="30">
        <v>1</v>
      </c>
      <c r="P26" s="33">
        <v>13199.39</v>
      </c>
      <c r="Q26" s="32" t="s">
        <v>28</v>
      </c>
      <c r="R26" s="33">
        <v>13199.39</v>
      </c>
      <c r="S26" s="33">
        <v>13199.39</v>
      </c>
    </row>
    <row r="27" spans="1:19" s="2" customFormat="1" ht="45.6" customHeight="1" x14ac:dyDescent="0.2">
      <c r="A27" s="13" t="s">
        <v>26</v>
      </c>
      <c r="B27" s="13" t="s">
        <v>53</v>
      </c>
      <c r="C27" s="13" t="s">
        <v>53</v>
      </c>
      <c r="D27" s="25" t="s">
        <v>3</v>
      </c>
      <c r="E27" s="26" t="s">
        <v>65</v>
      </c>
      <c r="F27" s="27" t="s">
        <v>66</v>
      </c>
      <c r="G27" s="26" t="s">
        <v>67</v>
      </c>
      <c r="H27" s="28">
        <v>36101</v>
      </c>
      <c r="I27" s="29" t="s">
        <v>72</v>
      </c>
      <c r="J27" s="35"/>
      <c r="K27" s="34" t="s">
        <v>71</v>
      </c>
      <c r="L27" s="31"/>
      <c r="M27" s="28" t="s">
        <v>1</v>
      </c>
      <c r="N27" s="28" t="s">
        <v>1</v>
      </c>
      <c r="O27" s="30">
        <v>1</v>
      </c>
      <c r="P27" s="33">
        <v>12492.84</v>
      </c>
      <c r="Q27" s="32" t="s">
        <v>28</v>
      </c>
      <c r="R27" s="33">
        <v>12492.84</v>
      </c>
      <c r="S27" s="33">
        <v>12492.84</v>
      </c>
    </row>
    <row r="28" spans="1:19" s="2" customFormat="1" ht="70.900000000000006" customHeight="1" x14ac:dyDescent="0.2">
      <c r="A28" s="13" t="s">
        <v>26</v>
      </c>
      <c r="B28" s="13" t="s">
        <v>53</v>
      </c>
      <c r="C28" s="13" t="s">
        <v>53</v>
      </c>
      <c r="D28" s="25" t="s">
        <v>3</v>
      </c>
      <c r="E28" s="26" t="s">
        <v>65</v>
      </c>
      <c r="F28" s="27" t="s">
        <v>66</v>
      </c>
      <c r="G28" s="26" t="s">
        <v>67</v>
      </c>
      <c r="H28" s="28">
        <v>36101</v>
      </c>
      <c r="I28" s="29" t="s">
        <v>72</v>
      </c>
      <c r="J28" s="35"/>
      <c r="K28" s="34" t="s">
        <v>71</v>
      </c>
      <c r="L28" s="31"/>
      <c r="M28" s="28" t="s">
        <v>1</v>
      </c>
      <c r="N28" s="28" t="s">
        <v>1</v>
      </c>
      <c r="O28" s="30">
        <v>1</v>
      </c>
      <c r="P28" s="33">
        <v>13199.39</v>
      </c>
      <c r="Q28" s="32" t="s">
        <v>28</v>
      </c>
      <c r="R28" s="33">
        <v>13199.39</v>
      </c>
      <c r="S28" s="33">
        <v>13199.39</v>
      </c>
    </row>
    <row r="29" spans="1:19" s="2" customFormat="1" ht="70.900000000000006" customHeight="1" x14ac:dyDescent="0.2">
      <c r="A29" s="13" t="s">
        <v>26</v>
      </c>
      <c r="B29" s="13" t="s">
        <v>53</v>
      </c>
      <c r="C29" s="13" t="s">
        <v>53</v>
      </c>
      <c r="D29" s="25" t="s">
        <v>3</v>
      </c>
      <c r="E29" s="26" t="s">
        <v>65</v>
      </c>
      <c r="F29" s="27" t="s">
        <v>75</v>
      </c>
      <c r="G29" s="26" t="s">
        <v>67</v>
      </c>
      <c r="H29" s="28">
        <v>32601</v>
      </c>
      <c r="I29" s="29" t="s">
        <v>74</v>
      </c>
      <c r="J29" s="35"/>
      <c r="K29" s="34" t="s">
        <v>73</v>
      </c>
      <c r="L29" s="31"/>
      <c r="M29" s="28" t="s">
        <v>1</v>
      </c>
      <c r="N29" s="28" t="s">
        <v>1</v>
      </c>
      <c r="O29" s="30">
        <v>1</v>
      </c>
      <c r="P29" s="33">
        <v>1288.1300000000001</v>
      </c>
      <c r="Q29" s="32" t="s">
        <v>28</v>
      </c>
      <c r="R29" s="33">
        <v>1288.1300000000001</v>
      </c>
      <c r="S29" s="33">
        <v>1288.1300000000001</v>
      </c>
    </row>
    <row r="30" spans="1:19" s="2" customFormat="1" ht="70.900000000000006" customHeight="1" x14ac:dyDescent="0.2">
      <c r="A30" s="13" t="s">
        <v>26</v>
      </c>
      <c r="B30" s="13" t="s">
        <v>53</v>
      </c>
      <c r="C30" s="13" t="s">
        <v>53</v>
      </c>
      <c r="D30" s="25" t="s">
        <v>3</v>
      </c>
      <c r="E30" s="26" t="s">
        <v>65</v>
      </c>
      <c r="F30" s="27" t="s">
        <v>75</v>
      </c>
      <c r="G30" s="26" t="s">
        <v>67</v>
      </c>
      <c r="H30" s="28">
        <v>32601</v>
      </c>
      <c r="I30" s="29" t="s">
        <v>74</v>
      </c>
      <c r="J30" s="35"/>
      <c r="K30" s="34" t="s">
        <v>73</v>
      </c>
      <c r="L30" s="31"/>
      <c r="M30" s="28" t="s">
        <v>1</v>
      </c>
      <c r="N30" s="28" t="s">
        <v>1</v>
      </c>
      <c r="O30" s="30">
        <v>1</v>
      </c>
      <c r="P30" s="33">
        <v>1120.6199999999999</v>
      </c>
      <c r="Q30" s="32" t="s">
        <v>28</v>
      </c>
      <c r="R30" s="33">
        <v>1120.6199999999999</v>
      </c>
      <c r="S30" s="33">
        <v>1120.6199999999999</v>
      </c>
    </row>
    <row r="31" spans="1:19" s="2" customFormat="1" ht="54.6" customHeight="1" x14ac:dyDescent="0.2">
      <c r="A31" s="13" t="s">
        <v>26</v>
      </c>
      <c r="B31" s="13" t="s">
        <v>53</v>
      </c>
      <c r="C31" s="13" t="s">
        <v>53</v>
      </c>
      <c r="D31" s="25" t="s">
        <v>3</v>
      </c>
      <c r="E31" s="26" t="s">
        <v>5</v>
      </c>
      <c r="F31" s="27" t="s">
        <v>78</v>
      </c>
      <c r="G31" s="26" t="s">
        <v>79</v>
      </c>
      <c r="H31" s="28">
        <v>38301</v>
      </c>
      <c r="I31" s="29" t="s">
        <v>80</v>
      </c>
      <c r="J31" s="35"/>
      <c r="K31" s="36" t="s">
        <v>76</v>
      </c>
      <c r="L31" s="31"/>
      <c r="M31" s="28" t="s">
        <v>1</v>
      </c>
      <c r="N31" s="28" t="s">
        <v>1</v>
      </c>
      <c r="O31" s="30">
        <v>1</v>
      </c>
      <c r="P31" s="33">
        <v>85441.65</v>
      </c>
      <c r="Q31" s="32" t="s">
        <v>28</v>
      </c>
      <c r="R31" s="33">
        <v>85441.65</v>
      </c>
      <c r="S31" s="33">
        <v>85441.65</v>
      </c>
    </row>
    <row r="32" spans="1:19" s="2" customFormat="1" ht="70.900000000000006" customHeight="1" x14ac:dyDescent="0.2">
      <c r="A32" s="13" t="s">
        <v>26</v>
      </c>
      <c r="B32" s="13" t="s">
        <v>53</v>
      </c>
      <c r="C32" s="13" t="s">
        <v>53</v>
      </c>
      <c r="D32" s="25" t="s">
        <v>3</v>
      </c>
      <c r="E32" s="26" t="s">
        <v>5</v>
      </c>
      <c r="F32" s="27" t="s">
        <v>78</v>
      </c>
      <c r="G32" s="26" t="s">
        <v>79</v>
      </c>
      <c r="H32" s="28">
        <v>38301</v>
      </c>
      <c r="I32" s="29" t="s">
        <v>80</v>
      </c>
      <c r="J32" s="35"/>
      <c r="K32" s="34" t="s">
        <v>77</v>
      </c>
      <c r="L32" s="31"/>
      <c r="M32" s="28" t="s">
        <v>1</v>
      </c>
      <c r="N32" s="28" t="s">
        <v>1</v>
      </c>
      <c r="O32" s="30">
        <v>1</v>
      </c>
      <c r="P32" s="33">
        <v>53760</v>
      </c>
      <c r="Q32" s="32" t="s">
        <v>28</v>
      </c>
      <c r="R32" s="33">
        <v>53760</v>
      </c>
      <c r="S32" s="33">
        <v>53760</v>
      </c>
    </row>
    <row r="33" spans="1:19" s="2" customFormat="1" ht="61.9" customHeight="1" x14ac:dyDescent="0.2">
      <c r="A33" s="13" t="s">
        <v>26</v>
      </c>
      <c r="B33" s="13" t="s">
        <v>53</v>
      </c>
      <c r="C33" s="13" t="s">
        <v>53</v>
      </c>
      <c r="D33" s="25" t="s">
        <v>3</v>
      </c>
      <c r="E33" s="26" t="s">
        <v>57</v>
      </c>
      <c r="F33" s="27" t="s">
        <v>58</v>
      </c>
      <c r="G33" s="26" t="s">
        <v>60</v>
      </c>
      <c r="H33" s="28">
        <v>22104</v>
      </c>
      <c r="I33" s="29" t="s">
        <v>81</v>
      </c>
      <c r="J33" s="33" t="s">
        <v>59</v>
      </c>
      <c r="K33" s="30" t="s">
        <v>83</v>
      </c>
      <c r="L33" s="31"/>
      <c r="M33" s="28" t="s">
        <v>1</v>
      </c>
      <c r="N33" s="28" t="s">
        <v>1</v>
      </c>
      <c r="O33" s="30">
        <v>1</v>
      </c>
      <c r="P33" s="33">
        <v>5172.42</v>
      </c>
      <c r="Q33" s="32" t="s">
        <v>28</v>
      </c>
      <c r="R33" s="33">
        <v>5172.42</v>
      </c>
      <c r="S33" s="33">
        <v>5172.42</v>
      </c>
    </row>
    <row r="34" spans="1:19" s="2" customFormat="1" ht="59.45" customHeight="1" x14ac:dyDescent="0.2">
      <c r="A34" s="13" t="s">
        <v>26</v>
      </c>
      <c r="B34" s="13" t="s">
        <v>53</v>
      </c>
      <c r="C34" s="13" t="s">
        <v>53</v>
      </c>
      <c r="D34" s="25" t="s">
        <v>3</v>
      </c>
      <c r="E34" s="26" t="s">
        <v>57</v>
      </c>
      <c r="F34" s="27" t="s">
        <v>58</v>
      </c>
      <c r="G34" s="26" t="s">
        <v>60</v>
      </c>
      <c r="H34" s="28">
        <v>22104</v>
      </c>
      <c r="I34" s="29" t="s">
        <v>81</v>
      </c>
      <c r="J34" s="33" t="s">
        <v>59</v>
      </c>
      <c r="K34" s="30" t="s">
        <v>83</v>
      </c>
      <c r="L34" s="31"/>
      <c r="M34" s="28" t="s">
        <v>1</v>
      </c>
      <c r="N34" s="28" t="s">
        <v>1</v>
      </c>
      <c r="O34" s="30">
        <v>1</v>
      </c>
      <c r="P34" s="33">
        <v>827.58</v>
      </c>
      <c r="Q34" s="32" t="s">
        <v>28</v>
      </c>
      <c r="R34" s="33">
        <v>827.58</v>
      </c>
      <c r="S34" s="33">
        <v>827.58</v>
      </c>
    </row>
    <row r="35" spans="1:19" s="2" customFormat="1" ht="60.6" customHeight="1" x14ac:dyDescent="0.2">
      <c r="A35" s="13" t="s">
        <v>26</v>
      </c>
      <c r="B35" s="13" t="s">
        <v>53</v>
      </c>
      <c r="C35" s="13" t="s">
        <v>53</v>
      </c>
      <c r="D35" s="25" t="s">
        <v>3</v>
      </c>
      <c r="E35" s="26" t="s">
        <v>57</v>
      </c>
      <c r="F35" s="27" t="s">
        <v>58</v>
      </c>
      <c r="G35" s="26" t="s">
        <v>60</v>
      </c>
      <c r="H35" s="28">
        <v>22104</v>
      </c>
      <c r="I35" s="29" t="s">
        <v>81</v>
      </c>
      <c r="J35" s="33" t="s">
        <v>59</v>
      </c>
      <c r="K35" s="30" t="s">
        <v>83</v>
      </c>
      <c r="L35" s="31"/>
      <c r="M35" s="28" t="s">
        <v>1</v>
      </c>
      <c r="N35" s="28" t="s">
        <v>1</v>
      </c>
      <c r="O35" s="30">
        <v>1</v>
      </c>
      <c r="P35" s="33">
        <v>2880</v>
      </c>
      <c r="Q35" s="32" t="s">
        <v>28</v>
      </c>
      <c r="R35" s="33">
        <v>2880</v>
      </c>
      <c r="S35" s="33">
        <v>2880</v>
      </c>
    </row>
    <row r="36" spans="1:19" s="2" customFormat="1" ht="62.45" customHeight="1" x14ac:dyDescent="0.2">
      <c r="A36" s="13" t="s">
        <v>26</v>
      </c>
      <c r="B36" s="13" t="s">
        <v>53</v>
      </c>
      <c r="C36" s="13" t="s">
        <v>53</v>
      </c>
      <c r="D36" s="25" t="s">
        <v>3</v>
      </c>
      <c r="E36" s="26" t="s">
        <v>57</v>
      </c>
      <c r="F36" s="27" t="s">
        <v>58</v>
      </c>
      <c r="G36" s="26" t="s">
        <v>60</v>
      </c>
      <c r="H36" s="28">
        <v>22104</v>
      </c>
      <c r="I36" s="29" t="s">
        <v>81</v>
      </c>
      <c r="J36" s="33" t="s">
        <v>59</v>
      </c>
      <c r="K36" s="30" t="s">
        <v>83</v>
      </c>
      <c r="L36" s="31"/>
      <c r="M36" s="28" t="s">
        <v>1</v>
      </c>
      <c r="N36" s="28" t="s">
        <v>1</v>
      </c>
      <c r="O36" s="30">
        <v>1</v>
      </c>
      <c r="P36" s="33">
        <v>460.8</v>
      </c>
      <c r="Q36" s="32" t="s">
        <v>28</v>
      </c>
      <c r="R36" s="33">
        <v>460.8</v>
      </c>
      <c r="S36" s="33">
        <v>460.8</v>
      </c>
    </row>
    <row r="37" spans="1:19" s="2" customFormat="1" ht="70.900000000000006" customHeight="1" x14ac:dyDescent="0.2">
      <c r="A37" s="13" t="s">
        <v>26</v>
      </c>
      <c r="B37" s="13" t="s">
        <v>53</v>
      </c>
      <c r="C37" s="13" t="s">
        <v>53</v>
      </c>
      <c r="D37" s="25" t="s">
        <v>3</v>
      </c>
      <c r="E37" s="26" t="s">
        <v>5</v>
      </c>
      <c r="F37" s="27" t="s">
        <v>78</v>
      </c>
      <c r="G37" s="26" t="s">
        <v>79</v>
      </c>
      <c r="H37" s="28">
        <v>33604</v>
      </c>
      <c r="I37" s="29" t="s">
        <v>87</v>
      </c>
      <c r="J37" s="35"/>
      <c r="K37" s="34" t="s">
        <v>84</v>
      </c>
      <c r="L37" s="31"/>
      <c r="M37" s="28" t="s">
        <v>86</v>
      </c>
      <c r="N37" s="28" t="s">
        <v>1</v>
      </c>
      <c r="O37" s="30">
        <v>1</v>
      </c>
      <c r="P37" s="33">
        <v>3078</v>
      </c>
      <c r="Q37" s="32" t="s">
        <v>28</v>
      </c>
      <c r="R37" s="33">
        <v>3078</v>
      </c>
      <c r="S37" s="33">
        <v>3078</v>
      </c>
    </row>
    <row r="38" spans="1:19" s="2" customFormat="1" ht="70.900000000000006" customHeight="1" x14ac:dyDescent="0.2">
      <c r="A38" s="13" t="s">
        <v>26</v>
      </c>
      <c r="B38" s="13" t="s">
        <v>53</v>
      </c>
      <c r="C38" s="13" t="s">
        <v>53</v>
      </c>
      <c r="D38" s="25" t="s">
        <v>3</v>
      </c>
      <c r="E38" s="26" t="s">
        <v>5</v>
      </c>
      <c r="F38" s="27" t="s">
        <v>78</v>
      </c>
      <c r="G38" s="26" t="s">
        <v>79</v>
      </c>
      <c r="H38" s="28">
        <v>33604</v>
      </c>
      <c r="I38" s="29" t="s">
        <v>87</v>
      </c>
      <c r="J38" s="35"/>
      <c r="K38" s="33" t="s">
        <v>85</v>
      </c>
      <c r="L38" s="31"/>
      <c r="M38" s="28" t="s">
        <v>86</v>
      </c>
      <c r="N38" s="28" t="s">
        <v>1</v>
      </c>
      <c r="O38" s="30">
        <v>1</v>
      </c>
      <c r="P38" s="33">
        <v>4800</v>
      </c>
      <c r="Q38" s="32" t="s">
        <v>28</v>
      </c>
      <c r="R38" s="33">
        <v>4800</v>
      </c>
      <c r="S38" s="33">
        <v>4800</v>
      </c>
    </row>
    <row r="39" spans="1:19" s="2" customFormat="1" ht="70.900000000000006" customHeight="1" x14ac:dyDescent="0.2">
      <c r="A39" s="13" t="s">
        <v>26</v>
      </c>
      <c r="B39" s="13" t="s">
        <v>53</v>
      </c>
      <c r="C39" s="13" t="s">
        <v>53</v>
      </c>
      <c r="D39" s="25" t="s">
        <v>3</v>
      </c>
      <c r="E39" s="26" t="s">
        <v>65</v>
      </c>
      <c r="F39" s="27" t="s">
        <v>75</v>
      </c>
      <c r="G39" s="26" t="s">
        <v>67</v>
      </c>
      <c r="H39" s="28">
        <v>21101</v>
      </c>
      <c r="I39" s="29" t="s">
        <v>96</v>
      </c>
      <c r="J39" s="33" t="s">
        <v>97</v>
      </c>
      <c r="K39" s="33" t="s">
        <v>88</v>
      </c>
      <c r="L39" s="31"/>
      <c r="M39" s="28" t="s">
        <v>25</v>
      </c>
      <c r="N39" s="28" t="s">
        <v>25</v>
      </c>
      <c r="O39" s="33">
        <v>24</v>
      </c>
      <c r="P39" s="33">
        <v>2</v>
      </c>
      <c r="Q39" s="32" t="s">
        <v>28</v>
      </c>
      <c r="R39" s="33">
        <v>48</v>
      </c>
      <c r="S39" s="33">
        <v>48</v>
      </c>
    </row>
    <row r="40" spans="1:19" s="2" customFormat="1" ht="70.900000000000006" customHeight="1" x14ac:dyDescent="0.2">
      <c r="A40" s="13" t="s">
        <v>26</v>
      </c>
      <c r="B40" s="13" t="s">
        <v>53</v>
      </c>
      <c r="C40" s="13" t="s">
        <v>53</v>
      </c>
      <c r="D40" s="25" t="s">
        <v>3</v>
      </c>
      <c r="E40" s="26" t="s">
        <v>65</v>
      </c>
      <c r="F40" s="27" t="s">
        <v>75</v>
      </c>
      <c r="G40" s="26" t="s">
        <v>67</v>
      </c>
      <c r="H40" s="28">
        <v>21101</v>
      </c>
      <c r="I40" s="29" t="s">
        <v>96</v>
      </c>
      <c r="J40" s="33" t="s">
        <v>48</v>
      </c>
      <c r="K40" s="33" t="s">
        <v>49</v>
      </c>
      <c r="L40" s="31"/>
      <c r="M40" s="28" t="s">
        <v>25</v>
      </c>
      <c r="N40" s="28" t="s">
        <v>25</v>
      </c>
      <c r="O40" s="33">
        <v>36</v>
      </c>
      <c r="P40" s="33">
        <v>2.5</v>
      </c>
      <c r="Q40" s="32" t="s">
        <v>28</v>
      </c>
      <c r="R40" s="33">
        <v>90</v>
      </c>
      <c r="S40" s="33">
        <v>90</v>
      </c>
    </row>
    <row r="41" spans="1:19" s="2" customFormat="1" ht="70.900000000000006" customHeight="1" x14ac:dyDescent="0.2">
      <c r="A41" s="13" t="s">
        <v>26</v>
      </c>
      <c r="B41" s="13" t="s">
        <v>53</v>
      </c>
      <c r="C41" s="13" t="s">
        <v>53</v>
      </c>
      <c r="D41" s="25" t="s">
        <v>3</v>
      </c>
      <c r="E41" s="26" t="s">
        <v>65</v>
      </c>
      <c r="F41" s="27" t="s">
        <v>75</v>
      </c>
      <c r="G41" s="26" t="s">
        <v>67</v>
      </c>
      <c r="H41" s="28">
        <v>21101</v>
      </c>
      <c r="I41" s="29" t="s">
        <v>96</v>
      </c>
      <c r="J41" s="33" t="s">
        <v>98</v>
      </c>
      <c r="K41" s="33" t="s">
        <v>89</v>
      </c>
      <c r="L41" s="31"/>
      <c r="M41" s="28" t="s">
        <v>25</v>
      </c>
      <c r="N41" s="28" t="s">
        <v>25</v>
      </c>
      <c r="O41" s="33">
        <v>24</v>
      </c>
      <c r="P41" s="33">
        <v>2.5</v>
      </c>
      <c r="Q41" s="32" t="s">
        <v>28</v>
      </c>
      <c r="R41" s="33">
        <v>60</v>
      </c>
      <c r="S41" s="33">
        <v>60</v>
      </c>
    </row>
    <row r="42" spans="1:19" s="2" customFormat="1" ht="70.900000000000006" customHeight="1" x14ac:dyDescent="0.2">
      <c r="A42" s="13" t="s">
        <v>26</v>
      </c>
      <c r="B42" s="13" t="s">
        <v>53</v>
      </c>
      <c r="C42" s="13" t="s">
        <v>53</v>
      </c>
      <c r="D42" s="25" t="s">
        <v>3</v>
      </c>
      <c r="E42" s="26" t="s">
        <v>65</v>
      </c>
      <c r="F42" s="27" t="s">
        <v>75</v>
      </c>
      <c r="G42" s="26" t="s">
        <v>67</v>
      </c>
      <c r="H42" s="28">
        <v>21101</v>
      </c>
      <c r="I42" s="29" t="s">
        <v>96</v>
      </c>
      <c r="J42" s="33" t="s">
        <v>99</v>
      </c>
      <c r="K42" s="33" t="s">
        <v>90</v>
      </c>
      <c r="L42" s="31"/>
      <c r="M42" s="28" t="s">
        <v>25</v>
      </c>
      <c r="N42" s="28" t="s">
        <v>25</v>
      </c>
      <c r="O42" s="33">
        <v>3</v>
      </c>
      <c r="P42" s="33">
        <v>8.1300000000000008</v>
      </c>
      <c r="Q42" s="32" t="s">
        <v>28</v>
      </c>
      <c r="R42" s="33">
        <v>24.39</v>
      </c>
      <c r="S42" s="33">
        <v>24.39</v>
      </c>
    </row>
    <row r="43" spans="1:19" s="2" customFormat="1" ht="70.900000000000006" customHeight="1" x14ac:dyDescent="0.2">
      <c r="A43" s="13" t="s">
        <v>26</v>
      </c>
      <c r="B43" s="13" t="s">
        <v>53</v>
      </c>
      <c r="C43" s="13" t="s">
        <v>53</v>
      </c>
      <c r="D43" s="25" t="s">
        <v>3</v>
      </c>
      <c r="E43" s="26" t="s">
        <v>65</v>
      </c>
      <c r="F43" s="27" t="s">
        <v>75</v>
      </c>
      <c r="G43" s="26" t="s">
        <v>67</v>
      </c>
      <c r="H43" s="28">
        <v>21101</v>
      </c>
      <c r="I43" s="29" t="s">
        <v>96</v>
      </c>
      <c r="J43" s="33" t="s">
        <v>100</v>
      </c>
      <c r="K43" s="33" t="s">
        <v>91</v>
      </c>
      <c r="L43" s="31"/>
      <c r="M43" s="28" t="s">
        <v>25</v>
      </c>
      <c r="N43" s="28" t="s">
        <v>25</v>
      </c>
      <c r="O43" s="33">
        <v>3</v>
      </c>
      <c r="P43" s="33">
        <v>8.1300000000000008</v>
      </c>
      <c r="Q43" s="32" t="s">
        <v>28</v>
      </c>
      <c r="R43" s="33">
        <v>24.39</v>
      </c>
      <c r="S43" s="33">
        <v>24.39</v>
      </c>
    </row>
    <row r="44" spans="1:19" s="2" customFormat="1" ht="70.900000000000006" customHeight="1" x14ac:dyDescent="0.2">
      <c r="A44" s="13" t="s">
        <v>26</v>
      </c>
      <c r="B44" s="13" t="s">
        <v>53</v>
      </c>
      <c r="C44" s="13" t="s">
        <v>53</v>
      </c>
      <c r="D44" s="25" t="s">
        <v>3</v>
      </c>
      <c r="E44" s="26" t="s">
        <v>65</v>
      </c>
      <c r="F44" s="27" t="s">
        <v>75</v>
      </c>
      <c r="G44" s="26" t="s">
        <v>67</v>
      </c>
      <c r="H44" s="28">
        <v>21101</v>
      </c>
      <c r="I44" s="29" t="s">
        <v>96</v>
      </c>
      <c r="J44" s="33" t="s">
        <v>101</v>
      </c>
      <c r="K44" s="33" t="s">
        <v>92</v>
      </c>
      <c r="L44" s="31"/>
      <c r="M44" s="28" t="s">
        <v>25</v>
      </c>
      <c r="N44" s="28" t="s">
        <v>25</v>
      </c>
      <c r="O44" s="33">
        <v>3</v>
      </c>
      <c r="P44" s="33">
        <v>8.1300000000000008</v>
      </c>
      <c r="Q44" s="32" t="s">
        <v>28</v>
      </c>
      <c r="R44" s="33">
        <v>24.39</v>
      </c>
      <c r="S44" s="33">
        <v>24.39</v>
      </c>
    </row>
    <row r="45" spans="1:19" s="2" customFormat="1" ht="70.900000000000006" customHeight="1" x14ac:dyDescent="0.2">
      <c r="A45" s="13" t="s">
        <v>26</v>
      </c>
      <c r="B45" s="13" t="s">
        <v>53</v>
      </c>
      <c r="C45" s="13" t="s">
        <v>53</v>
      </c>
      <c r="D45" s="25" t="s">
        <v>3</v>
      </c>
      <c r="E45" s="26" t="s">
        <v>65</v>
      </c>
      <c r="F45" s="27" t="s">
        <v>75</v>
      </c>
      <c r="G45" s="26" t="s">
        <v>67</v>
      </c>
      <c r="H45" s="28">
        <v>21101</v>
      </c>
      <c r="I45" s="29" t="s">
        <v>96</v>
      </c>
      <c r="J45" s="33" t="s">
        <v>102</v>
      </c>
      <c r="K45" s="33" t="s">
        <v>93</v>
      </c>
      <c r="L45" s="31"/>
      <c r="M45" s="28" t="s">
        <v>25</v>
      </c>
      <c r="N45" s="28" t="s">
        <v>25</v>
      </c>
      <c r="O45" s="33">
        <v>3</v>
      </c>
      <c r="P45" s="33">
        <v>8.1300000000000008</v>
      </c>
      <c r="Q45" s="32" t="s">
        <v>28</v>
      </c>
      <c r="R45" s="33">
        <v>24.39</v>
      </c>
      <c r="S45" s="33">
        <v>24.39</v>
      </c>
    </row>
    <row r="46" spans="1:19" s="2" customFormat="1" ht="70.900000000000006" customHeight="1" x14ac:dyDescent="0.2">
      <c r="A46" s="13" t="s">
        <v>26</v>
      </c>
      <c r="B46" s="13" t="s">
        <v>53</v>
      </c>
      <c r="C46" s="13" t="s">
        <v>53</v>
      </c>
      <c r="D46" s="25" t="s">
        <v>3</v>
      </c>
      <c r="E46" s="26" t="s">
        <v>65</v>
      </c>
      <c r="F46" s="27" t="s">
        <v>75</v>
      </c>
      <c r="G46" s="26" t="s">
        <v>67</v>
      </c>
      <c r="H46" s="28">
        <v>21101</v>
      </c>
      <c r="I46" s="29" t="s">
        <v>96</v>
      </c>
      <c r="J46" s="33" t="s">
        <v>103</v>
      </c>
      <c r="K46" s="33" t="s">
        <v>94</v>
      </c>
      <c r="L46" s="31"/>
      <c r="M46" s="28" t="s">
        <v>25</v>
      </c>
      <c r="N46" s="28" t="s">
        <v>25</v>
      </c>
      <c r="O46" s="33">
        <v>12</v>
      </c>
      <c r="P46" s="33">
        <v>33</v>
      </c>
      <c r="Q46" s="32" t="s">
        <v>28</v>
      </c>
      <c r="R46" s="33">
        <v>396</v>
      </c>
      <c r="S46" s="33">
        <v>396</v>
      </c>
    </row>
    <row r="47" spans="1:19" s="2" customFormat="1" ht="70.900000000000006" customHeight="1" x14ac:dyDescent="0.2">
      <c r="A47" s="13" t="s">
        <v>26</v>
      </c>
      <c r="B47" s="13" t="s">
        <v>53</v>
      </c>
      <c r="C47" s="13" t="s">
        <v>53</v>
      </c>
      <c r="D47" s="25" t="s">
        <v>3</v>
      </c>
      <c r="E47" s="26" t="s">
        <v>65</v>
      </c>
      <c r="F47" s="27" t="s">
        <v>75</v>
      </c>
      <c r="G47" s="26" t="s">
        <v>67</v>
      </c>
      <c r="H47" s="28">
        <v>21101</v>
      </c>
      <c r="I47" s="29" t="s">
        <v>96</v>
      </c>
      <c r="J47" s="33" t="s">
        <v>104</v>
      </c>
      <c r="K47" s="33" t="s">
        <v>95</v>
      </c>
      <c r="L47" s="31"/>
      <c r="M47" s="28" t="s">
        <v>25</v>
      </c>
      <c r="N47" s="28" t="s">
        <v>25</v>
      </c>
      <c r="O47" s="33">
        <v>6</v>
      </c>
      <c r="P47" s="33">
        <v>6.2</v>
      </c>
      <c r="Q47" s="32" t="s">
        <v>28</v>
      </c>
      <c r="R47" s="33">
        <v>37.200000000000003</v>
      </c>
      <c r="S47" s="33">
        <v>37.200000000000003</v>
      </c>
    </row>
    <row r="48" spans="1:19" ht="36" x14ac:dyDescent="0.25">
      <c r="A48" s="13" t="s">
        <v>26</v>
      </c>
      <c r="B48" s="17" t="s">
        <v>138</v>
      </c>
      <c r="C48" s="17" t="s">
        <v>138</v>
      </c>
      <c r="D48" s="37" t="s">
        <v>3</v>
      </c>
      <c r="E48" s="26" t="s">
        <v>7</v>
      </c>
      <c r="F48" s="37" t="s">
        <v>3</v>
      </c>
      <c r="G48" s="26" t="s">
        <v>2</v>
      </c>
      <c r="H48" s="38">
        <v>22104</v>
      </c>
      <c r="I48" s="16" t="s">
        <v>122</v>
      </c>
      <c r="J48" s="39" t="s">
        <v>59</v>
      </c>
      <c r="K48" s="110" t="s">
        <v>123</v>
      </c>
      <c r="L48" s="40" t="s">
        <v>115</v>
      </c>
      <c r="M48" s="41" t="s">
        <v>115</v>
      </c>
      <c r="N48" s="42" t="s">
        <v>1</v>
      </c>
      <c r="O48" s="40">
        <v>1</v>
      </c>
      <c r="P48" s="43">
        <v>810</v>
      </c>
      <c r="Q48" s="32" t="s">
        <v>28</v>
      </c>
      <c r="R48" s="43">
        <f>SUM(S48)</f>
        <v>810</v>
      </c>
      <c r="S48" s="44">
        <f t="shared" ref="S48:S114" si="0">O48*P48</f>
        <v>810</v>
      </c>
    </row>
    <row r="49" spans="1:19" ht="36" x14ac:dyDescent="0.25">
      <c r="A49" s="13" t="s">
        <v>26</v>
      </c>
      <c r="B49" s="17" t="s">
        <v>138</v>
      </c>
      <c r="C49" s="17" t="s">
        <v>138</v>
      </c>
      <c r="D49" s="37" t="s">
        <v>3</v>
      </c>
      <c r="E49" s="26" t="s">
        <v>7</v>
      </c>
      <c r="F49" s="37" t="s">
        <v>3</v>
      </c>
      <c r="G49" s="26" t="s">
        <v>2</v>
      </c>
      <c r="H49" s="38">
        <v>22104</v>
      </c>
      <c r="I49" s="16" t="s">
        <v>122</v>
      </c>
      <c r="J49" s="39" t="s">
        <v>59</v>
      </c>
      <c r="K49" s="110" t="s">
        <v>123</v>
      </c>
      <c r="L49" s="110" t="s">
        <v>115</v>
      </c>
      <c r="M49" s="41" t="s">
        <v>115</v>
      </c>
      <c r="N49" s="42" t="s">
        <v>1</v>
      </c>
      <c r="O49" s="40">
        <v>1</v>
      </c>
      <c r="P49" s="43">
        <v>240</v>
      </c>
      <c r="Q49" s="32" t="s">
        <v>28</v>
      </c>
      <c r="R49" s="43">
        <f t="shared" ref="R49:R114" si="1">SUM(S49)</f>
        <v>240</v>
      </c>
      <c r="S49" s="44">
        <f t="shared" si="0"/>
        <v>240</v>
      </c>
    </row>
    <row r="50" spans="1:19" x14ac:dyDescent="0.25">
      <c r="A50" s="13" t="s">
        <v>26</v>
      </c>
      <c r="B50" s="17" t="s">
        <v>138</v>
      </c>
      <c r="C50" s="17" t="s">
        <v>138</v>
      </c>
      <c r="D50" s="37" t="s">
        <v>3</v>
      </c>
      <c r="E50" s="26" t="s">
        <v>57</v>
      </c>
      <c r="F50" s="37" t="s">
        <v>58</v>
      </c>
      <c r="G50" s="26" t="s">
        <v>79</v>
      </c>
      <c r="H50" s="38">
        <v>24801</v>
      </c>
      <c r="I50" s="16" t="s">
        <v>162</v>
      </c>
      <c r="J50" s="39" t="s">
        <v>163</v>
      </c>
      <c r="K50" s="110" t="s">
        <v>164</v>
      </c>
      <c r="L50" s="110" t="s">
        <v>115</v>
      </c>
      <c r="M50" s="41" t="s">
        <v>115</v>
      </c>
      <c r="N50" s="42" t="s">
        <v>25</v>
      </c>
      <c r="O50" s="40">
        <v>11</v>
      </c>
      <c r="P50" s="43">
        <f>22444.84/11</f>
        <v>2040.44</v>
      </c>
      <c r="Q50" s="32" t="s">
        <v>28</v>
      </c>
      <c r="R50" s="43">
        <f t="shared" si="1"/>
        <v>22444.84</v>
      </c>
      <c r="S50" s="44">
        <f t="shared" si="0"/>
        <v>22444.84</v>
      </c>
    </row>
    <row r="51" spans="1:19" ht="24" x14ac:dyDescent="0.25">
      <c r="A51" s="13" t="s">
        <v>26</v>
      </c>
      <c r="B51" s="17" t="s">
        <v>138</v>
      </c>
      <c r="C51" s="17" t="s">
        <v>138</v>
      </c>
      <c r="D51" s="37" t="s">
        <v>3</v>
      </c>
      <c r="E51" s="26" t="s">
        <v>5</v>
      </c>
      <c r="F51" s="37" t="s">
        <v>66</v>
      </c>
      <c r="G51" s="26" t="s">
        <v>79</v>
      </c>
      <c r="H51" s="38">
        <v>25401</v>
      </c>
      <c r="I51" s="16" t="s">
        <v>127</v>
      </c>
      <c r="J51" s="39" t="s">
        <v>165</v>
      </c>
      <c r="K51" s="110" t="s">
        <v>134</v>
      </c>
      <c r="L51" s="110" t="s">
        <v>115</v>
      </c>
      <c r="M51" s="41" t="s">
        <v>115</v>
      </c>
      <c r="N51" s="42" t="s">
        <v>25</v>
      </c>
      <c r="O51" s="40">
        <v>1</v>
      </c>
      <c r="P51" s="43">
        <v>487.2</v>
      </c>
      <c r="Q51" s="32" t="s">
        <v>28</v>
      </c>
      <c r="R51" s="43">
        <f t="shared" si="1"/>
        <v>487.2</v>
      </c>
      <c r="S51" s="44">
        <f t="shared" si="0"/>
        <v>487.2</v>
      </c>
    </row>
    <row r="52" spans="1:19" x14ac:dyDescent="0.25">
      <c r="A52" s="13" t="s">
        <v>26</v>
      </c>
      <c r="B52" s="17" t="s">
        <v>138</v>
      </c>
      <c r="C52" s="17" t="s">
        <v>138</v>
      </c>
      <c r="D52" s="37" t="s">
        <v>3</v>
      </c>
      <c r="E52" s="26" t="s">
        <v>7</v>
      </c>
      <c r="F52" s="37" t="s">
        <v>3</v>
      </c>
      <c r="G52" s="26" t="s">
        <v>2</v>
      </c>
      <c r="H52" s="38">
        <v>24601</v>
      </c>
      <c r="I52" s="16" t="s">
        <v>166</v>
      </c>
      <c r="J52" s="39" t="s">
        <v>167</v>
      </c>
      <c r="K52" s="110" t="s">
        <v>168</v>
      </c>
      <c r="L52" s="110" t="s">
        <v>115</v>
      </c>
      <c r="M52" s="41" t="s">
        <v>115</v>
      </c>
      <c r="N52" s="42" t="s">
        <v>25</v>
      </c>
      <c r="O52" s="40">
        <v>1</v>
      </c>
      <c r="P52" s="43">
        <v>365</v>
      </c>
      <c r="Q52" s="32" t="s">
        <v>28</v>
      </c>
      <c r="R52" s="43">
        <f t="shared" si="1"/>
        <v>365</v>
      </c>
      <c r="S52" s="44">
        <f t="shared" si="0"/>
        <v>365</v>
      </c>
    </row>
    <row r="53" spans="1:19" ht="24" x14ac:dyDescent="0.25">
      <c r="A53" s="13" t="s">
        <v>26</v>
      </c>
      <c r="B53" s="17" t="s">
        <v>138</v>
      </c>
      <c r="C53" s="17" t="s">
        <v>138</v>
      </c>
      <c r="D53" s="37" t="s">
        <v>3</v>
      </c>
      <c r="E53" s="26" t="s">
        <v>7</v>
      </c>
      <c r="F53" s="37" t="s">
        <v>3</v>
      </c>
      <c r="G53" s="26" t="s">
        <v>2</v>
      </c>
      <c r="H53" s="38">
        <v>24601</v>
      </c>
      <c r="I53" s="16" t="s">
        <v>166</v>
      </c>
      <c r="J53" s="39" t="s">
        <v>169</v>
      </c>
      <c r="K53" s="110" t="s">
        <v>170</v>
      </c>
      <c r="L53" s="110" t="s">
        <v>115</v>
      </c>
      <c r="M53" s="41" t="s">
        <v>115</v>
      </c>
      <c r="N53" s="42" t="s">
        <v>25</v>
      </c>
      <c r="O53" s="40">
        <v>1</v>
      </c>
      <c r="P53" s="43">
        <v>336.4</v>
      </c>
      <c r="Q53" s="32" t="s">
        <v>28</v>
      </c>
      <c r="R53" s="43">
        <f>SUM(S53)</f>
        <v>336.4</v>
      </c>
      <c r="S53" s="44">
        <f t="shared" si="0"/>
        <v>336.4</v>
      </c>
    </row>
    <row r="54" spans="1:19" ht="48" x14ac:dyDescent="0.25">
      <c r="A54" s="13" t="s">
        <v>26</v>
      </c>
      <c r="B54" s="17" t="s">
        <v>138</v>
      </c>
      <c r="C54" s="17" t="s">
        <v>138</v>
      </c>
      <c r="D54" s="37" t="s">
        <v>3</v>
      </c>
      <c r="E54" s="26" t="s">
        <v>57</v>
      </c>
      <c r="F54" s="37" t="s">
        <v>58</v>
      </c>
      <c r="G54" s="26" t="s">
        <v>56</v>
      </c>
      <c r="H54" s="38">
        <v>44109</v>
      </c>
      <c r="I54" s="16" t="s">
        <v>171</v>
      </c>
      <c r="J54" s="39" t="s">
        <v>113</v>
      </c>
      <c r="K54" s="110" t="s">
        <v>172</v>
      </c>
      <c r="L54" s="110" t="s">
        <v>115</v>
      </c>
      <c r="M54" s="41" t="s">
        <v>115</v>
      </c>
      <c r="N54" s="42" t="s">
        <v>1</v>
      </c>
      <c r="O54" s="40">
        <v>1</v>
      </c>
      <c r="P54" s="43">
        <v>258500</v>
      </c>
      <c r="Q54" s="15"/>
      <c r="R54" s="43">
        <f t="shared" ref="R54:R57" si="2">SUM(S54)</f>
        <v>258500</v>
      </c>
      <c r="S54" s="44">
        <f t="shared" si="0"/>
        <v>258500</v>
      </c>
    </row>
    <row r="55" spans="1:19" ht="48" x14ac:dyDescent="0.25">
      <c r="A55" s="13" t="s">
        <v>26</v>
      </c>
      <c r="B55" s="17" t="s">
        <v>138</v>
      </c>
      <c r="C55" s="17" t="s">
        <v>138</v>
      </c>
      <c r="D55" s="37" t="s">
        <v>3</v>
      </c>
      <c r="E55" s="26" t="s">
        <v>57</v>
      </c>
      <c r="F55" s="37" t="s">
        <v>58</v>
      </c>
      <c r="G55" s="26" t="s">
        <v>56</v>
      </c>
      <c r="H55" s="38">
        <v>44101</v>
      </c>
      <c r="I55" s="16" t="s">
        <v>173</v>
      </c>
      <c r="J55" s="39" t="s">
        <v>113</v>
      </c>
      <c r="K55" s="110" t="s">
        <v>174</v>
      </c>
      <c r="L55" s="110" t="s">
        <v>115</v>
      </c>
      <c r="M55" s="41" t="s">
        <v>115</v>
      </c>
      <c r="N55" s="42" t="s">
        <v>1</v>
      </c>
      <c r="O55" s="40">
        <v>1</v>
      </c>
      <c r="P55" s="43">
        <v>44900</v>
      </c>
      <c r="Q55" s="15"/>
      <c r="R55" s="43">
        <f t="shared" si="2"/>
        <v>44900</v>
      </c>
      <c r="S55" s="44">
        <f t="shared" si="0"/>
        <v>44900</v>
      </c>
    </row>
    <row r="56" spans="1:19" ht="72" x14ac:dyDescent="0.25">
      <c r="A56" s="13" t="s">
        <v>26</v>
      </c>
      <c r="B56" s="17" t="s">
        <v>138</v>
      </c>
      <c r="C56" s="17" t="s">
        <v>138</v>
      </c>
      <c r="D56" s="37" t="s">
        <v>3</v>
      </c>
      <c r="E56" s="26" t="s">
        <v>57</v>
      </c>
      <c r="F56" s="37" t="s">
        <v>58</v>
      </c>
      <c r="G56" s="26" t="s">
        <v>56</v>
      </c>
      <c r="H56" s="38">
        <v>32502</v>
      </c>
      <c r="I56" s="16" t="s">
        <v>175</v>
      </c>
      <c r="J56" s="39" t="s">
        <v>113</v>
      </c>
      <c r="K56" s="110" t="s">
        <v>176</v>
      </c>
      <c r="L56" s="110" t="s">
        <v>115</v>
      </c>
      <c r="M56" s="41" t="s">
        <v>115</v>
      </c>
      <c r="N56" s="42" t="s">
        <v>1</v>
      </c>
      <c r="O56" s="40">
        <v>1</v>
      </c>
      <c r="P56" s="43">
        <v>70000</v>
      </c>
      <c r="Q56" s="15"/>
      <c r="R56" s="43">
        <f t="shared" si="2"/>
        <v>70000</v>
      </c>
      <c r="S56" s="44">
        <f t="shared" si="0"/>
        <v>70000</v>
      </c>
    </row>
    <row r="57" spans="1:19" ht="72" x14ac:dyDescent="0.25">
      <c r="A57" s="13" t="s">
        <v>26</v>
      </c>
      <c r="B57" s="17" t="s">
        <v>138</v>
      </c>
      <c r="C57" s="17" t="s">
        <v>138</v>
      </c>
      <c r="D57" s="37" t="s">
        <v>3</v>
      </c>
      <c r="E57" s="26" t="s">
        <v>57</v>
      </c>
      <c r="F57" s="37" t="s">
        <v>58</v>
      </c>
      <c r="G57" s="26" t="s">
        <v>56</v>
      </c>
      <c r="H57" s="38">
        <v>32502</v>
      </c>
      <c r="I57" s="16" t="s">
        <v>175</v>
      </c>
      <c r="J57" s="39" t="s">
        <v>113</v>
      </c>
      <c r="K57" s="110" t="s">
        <v>177</v>
      </c>
      <c r="L57" s="110" t="s">
        <v>115</v>
      </c>
      <c r="M57" s="41" t="s">
        <v>115</v>
      </c>
      <c r="N57" s="42" t="s">
        <v>1</v>
      </c>
      <c r="O57" s="40">
        <v>1</v>
      </c>
      <c r="P57" s="43">
        <v>47500</v>
      </c>
      <c r="Q57" s="15"/>
      <c r="R57" s="43">
        <f t="shared" si="2"/>
        <v>47500</v>
      </c>
      <c r="S57" s="44">
        <f t="shared" si="0"/>
        <v>47500</v>
      </c>
    </row>
    <row r="58" spans="1:19" ht="36" x14ac:dyDescent="0.25">
      <c r="A58" s="13" t="s">
        <v>26</v>
      </c>
      <c r="B58" s="17" t="s">
        <v>138</v>
      </c>
      <c r="C58" s="17" t="s">
        <v>138</v>
      </c>
      <c r="D58" s="37" t="s">
        <v>3</v>
      </c>
      <c r="E58" s="26" t="s">
        <v>57</v>
      </c>
      <c r="F58" s="37" t="s">
        <v>58</v>
      </c>
      <c r="G58" s="26" t="s">
        <v>56</v>
      </c>
      <c r="H58" s="38">
        <v>22106</v>
      </c>
      <c r="I58" s="16" t="s">
        <v>178</v>
      </c>
      <c r="J58" s="39" t="s">
        <v>179</v>
      </c>
      <c r="K58" s="110" t="s">
        <v>123</v>
      </c>
      <c r="L58" s="110" t="s">
        <v>115</v>
      </c>
      <c r="M58" s="41" t="s">
        <v>115</v>
      </c>
      <c r="N58" s="42" t="s">
        <v>1</v>
      </c>
      <c r="O58" s="40">
        <v>1</v>
      </c>
      <c r="P58" s="43">
        <v>986</v>
      </c>
      <c r="Q58" s="32" t="s">
        <v>28</v>
      </c>
      <c r="R58" s="43">
        <f t="shared" si="1"/>
        <v>986</v>
      </c>
      <c r="S58" s="44">
        <f>O58*P58</f>
        <v>986</v>
      </c>
    </row>
    <row r="59" spans="1:19" ht="36" x14ac:dyDescent="0.25">
      <c r="A59" s="13" t="s">
        <v>26</v>
      </c>
      <c r="B59" s="17" t="s">
        <v>138</v>
      </c>
      <c r="C59" s="17" t="s">
        <v>138</v>
      </c>
      <c r="D59" s="37" t="s">
        <v>3</v>
      </c>
      <c r="E59" s="26" t="s">
        <v>57</v>
      </c>
      <c r="F59" s="37" t="s">
        <v>58</v>
      </c>
      <c r="G59" s="26" t="s">
        <v>56</v>
      </c>
      <c r="H59" s="38">
        <v>22106</v>
      </c>
      <c r="I59" s="16" t="s">
        <v>178</v>
      </c>
      <c r="J59" s="39" t="s">
        <v>179</v>
      </c>
      <c r="K59" s="110" t="s">
        <v>123</v>
      </c>
      <c r="L59" s="110" t="s">
        <v>115</v>
      </c>
      <c r="M59" s="41" t="s">
        <v>115</v>
      </c>
      <c r="N59" s="42" t="s">
        <v>1</v>
      </c>
      <c r="O59" s="40">
        <v>1</v>
      </c>
      <c r="P59" s="43">
        <v>986</v>
      </c>
      <c r="Q59" s="32" t="s">
        <v>28</v>
      </c>
      <c r="R59" s="43">
        <f t="shared" si="1"/>
        <v>986</v>
      </c>
      <c r="S59" s="44">
        <f t="shared" si="0"/>
        <v>986</v>
      </c>
    </row>
    <row r="60" spans="1:19" ht="24" x14ac:dyDescent="0.25">
      <c r="A60" s="13" t="s">
        <v>26</v>
      </c>
      <c r="B60" s="17" t="s">
        <v>138</v>
      </c>
      <c r="C60" s="17" t="s">
        <v>138</v>
      </c>
      <c r="D60" s="37" t="s">
        <v>3</v>
      </c>
      <c r="E60" s="26" t="s">
        <v>111</v>
      </c>
      <c r="F60" s="37" t="s">
        <v>135</v>
      </c>
      <c r="G60" s="26" t="s">
        <v>6</v>
      </c>
      <c r="H60" s="38">
        <v>31602</v>
      </c>
      <c r="I60" s="16" t="s">
        <v>112</v>
      </c>
      <c r="J60" s="39" t="s">
        <v>113</v>
      </c>
      <c r="K60" s="110" t="s">
        <v>114</v>
      </c>
      <c r="L60" s="110" t="s">
        <v>115</v>
      </c>
      <c r="M60" s="41" t="s">
        <v>115</v>
      </c>
      <c r="N60" s="42" t="s">
        <v>1</v>
      </c>
      <c r="O60" s="40">
        <v>1</v>
      </c>
      <c r="P60" s="43">
        <v>693</v>
      </c>
      <c r="Q60" s="32" t="s">
        <v>28</v>
      </c>
      <c r="R60" s="43">
        <f t="shared" si="1"/>
        <v>693</v>
      </c>
      <c r="S60" s="44">
        <f t="shared" si="0"/>
        <v>693</v>
      </c>
    </row>
    <row r="61" spans="1:19" ht="24" x14ac:dyDescent="0.25">
      <c r="A61" s="13" t="s">
        <v>26</v>
      </c>
      <c r="B61" s="17" t="s">
        <v>138</v>
      </c>
      <c r="C61" s="17" t="s">
        <v>138</v>
      </c>
      <c r="D61" s="37" t="s">
        <v>3</v>
      </c>
      <c r="E61" s="26" t="s">
        <v>7</v>
      </c>
      <c r="F61" s="37" t="s">
        <v>3</v>
      </c>
      <c r="G61" s="26" t="s">
        <v>6</v>
      </c>
      <c r="H61" s="38">
        <v>32201</v>
      </c>
      <c r="I61" s="16" t="s">
        <v>118</v>
      </c>
      <c r="J61" s="39" t="s">
        <v>113</v>
      </c>
      <c r="K61" s="110" t="s">
        <v>9</v>
      </c>
      <c r="L61" s="111" t="s">
        <v>119</v>
      </c>
      <c r="M61" s="41" t="s">
        <v>1</v>
      </c>
      <c r="N61" s="42" t="s">
        <v>1</v>
      </c>
      <c r="O61" s="40">
        <v>1</v>
      </c>
      <c r="P61" s="43">
        <v>51696.39</v>
      </c>
      <c r="Q61" s="15"/>
      <c r="R61" s="43">
        <f t="shared" si="1"/>
        <v>51696.39</v>
      </c>
      <c r="S61" s="44">
        <f t="shared" si="0"/>
        <v>51696.39</v>
      </c>
    </row>
    <row r="62" spans="1:19" ht="24" x14ac:dyDescent="0.25">
      <c r="A62" s="13" t="s">
        <v>26</v>
      </c>
      <c r="B62" s="17" t="s">
        <v>138</v>
      </c>
      <c r="C62" s="17" t="s">
        <v>138</v>
      </c>
      <c r="D62" s="37" t="s">
        <v>3</v>
      </c>
      <c r="E62" s="26" t="s">
        <v>5</v>
      </c>
      <c r="F62" s="37" t="s">
        <v>38</v>
      </c>
      <c r="G62" s="26" t="s">
        <v>6</v>
      </c>
      <c r="H62" s="38">
        <v>32201</v>
      </c>
      <c r="I62" s="16" t="s">
        <v>118</v>
      </c>
      <c r="J62" s="39" t="s">
        <v>113</v>
      </c>
      <c r="K62" s="110" t="s">
        <v>9</v>
      </c>
      <c r="L62" s="110" t="s">
        <v>136</v>
      </c>
      <c r="M62" s="41" t="s">
        <v>1</v>
      </c>
      <c r="N62" s="42" t="s">
        <v>1</v>
      </c>
      <c r="O62" s="40">
        <v>1</v>
      </c>
      <c r="P62" s="43">
        <v>46528.2</v>
      </c>
      <c r="Q62" s="15"/>
      <c r="R62" s="43">
        <f t="shared" si="1"/>
        <v>46528.2</v>
      </c>
      <c r="S62" s="44">
        <f t="shared" si="0"/>
        <v>46528.2</v>
      </c>
    </row>
    <row r="63" spans="1:19" ht="36" x14ac:dyDescent="0.25">
      <c r="A63" s="13" t="s">
        <v>26</v>
      </c>
      <c r="B63" s="17" t="s">
        <v>138</v>
      </c>
      <c r="C63" s="17" t="s">
        <v>138</v>
      </c>
      <c r="D63" s="37" t="s">
        <v>3</v>
      </c>
      <c r="E63" s="26" t="s">
        <v>7</v>
      </c>
      <c r="F63" s="37" t="s">
        <v>3</v>
      </c>
      <c r="G63" s="26" t="s">
        <v>2</v>
      </c>
      <c r="H63" s="38">
        <v>22103</v>
      </c>
      <c r="I63" s="16" t="s">
        <v>137</v>
      </c>
      <c r="J63" s="39" t="s">
        <v>113</v>
      </c>
      <c r="K63" s="110" t="s">
        <v>123</v>
      </c>
      <c r="L63" s="110" t="s">
        <v>115</v>
      </c>
      <c r="M63" s="41" t="s">
        <v>115</v>
      </c>
      <c r="N63" s="42" t="s">
        <v>1</v>
      </c>
      <c r="O63" s="40">
        <v>1</v>
      </c>
      <c r="P63" s="43">
        <v>156.99</v>
      </c>
      <c r="Q63" s="32" t="s">
        <v>28</v>
      </c>
      <c r="R63" s="43">
        <f t="shared" si="1"/>
        <v>156.99</v>
      </c>
      <c r="S63" s="44">
        <f t="shared" si="0"/>
        <v>156.99</v>
      </c>
    </row>
    <row r="64" spans="1:19" x14ac:dyDescent="0.25">
      <c r="A64" s="13" t="s">
        <v>26</v>
      </c>
      <c r="B64" s="17" t="s">
        <v>138</v>
      </c>
      <c r="C64" s="17" t="s">
        <v>138</v>
      </c>
      <c r="D64" s="37" t="s">
        <v>3</v>
      </c>
      <c r="E64" s="26" t="s">
        <v>7</v>
      </c>
      <c r="F64" s="37" t="s">
        <v>3</v>
      </c>
      <c r="G64" s="26" t="s">
        <v>2</v>
      </c>
      <c r="H64" s="38">
        <v>24601</v>
      </c>
      <c r="I64" s="16" t="s">
        <v>180</v>
      </c>
      <c r="J64" s="39" t="s">
        <v>181</v>
      </c>
      <c r="K64" s="110" t="s">
        <v>182</v>
      </c>
      <c r="L64" s="110" t="s">
        <v>115</v>
      </c>
      <c r="M64" s="41" t="s">
        <v>115</v>
      </c>
      <c r="N64" s="42" t="s">
        <v>25</v>
      </c>
      <c r="O64" s="40">
        <v>4</v>
      </c>
      <c r="P64" s="43">
        <v>1264.4000000000001</v>
      </c>
      <c r="Q64" s="32" t="s">
        <v>28</v>
      </c>
      <c r="R64" s="43">
        <f t="shared" si="1"/>
        <v>5057.6000000000004</v>
      </c>
      <c r="S64" s="44">
        <f t="shared" si="0"/>
        <v>5057.6000000000004</v>
      </c>
    </row>
    <row r="65" spans="1:19" x14ac:dyDescent="0.25">
      <c r="A65" s="13" t="s">
        <v>26</v>
      </c>
      <c r="B65" s="17" t="s">
        <v>138</v>
      </c>
      <c r="C65" s="17" t="s">
        <v>138</v>
      </c>
      <c r="D65" s="37" t="s">
        <v>3</v>
      </c>
      <c r="E65" s="26" t="s">
        <v>7</v>
      </c>
      <c r="F65" s="37" t="s">
        <v>3</v>
      </c>
      <c r="G65" s="26" t="s">
        <v>2</v>
      </c>
      <c r="H65" s="38">
        <v>24601</v>
      </c>
      <c r="I65" s="16" t="s">
        <v>180</v>
      </c>
      <c r="J65" s="39" t="s">
        <v>183</v>
      </c>
      <c r="K65" s="110" t="s">
        <v>184</v>
      </c>
      <c r="L65" s="110" t="s">
        <v>115</v>
      </c>
      <c r="M65" s="41" t="s">
        <v>115</v>
      </c>
      <c r="N65" s="42" t="s">
        <v>25</v>
      </c>
      <c r="O65" s="40">
        <v>1</v>
      </c>
      <c r="P65" s="43">
        <v>1612.4</v>
      </c>
      <c r="Q65" s="32" t="s">
        <v>28</v>
      </c>
      <c r="R65" s="43">
        <f t="shared" si="1"/>
        <v>1612.4</v>
      </c>
      <c r="S65" s="44">
        <f t="shared" si="0"/>
        <v>1612.4</v>
      </c>
    </row>
    <row r="66" spans="1:19" x14ac:dyDescent="0.25">
      <c r="A66" s="13" t="s">
        <v>26</v>
      </c>
      <c r="B66" s="17" t="s">
        <v>138</v>
      </c>
      <c r="C66" s="17" t="s">
        <v>138</v>
      </c>
      <c r="D66" s="37" t="s">
        <v>3</v>
      </c>
      <c r="E66" s="26" t="s">
        <v>57</v>
      </c>
      <c r="F66" s="37" t="s">
        <v>58</v>
      </c>
      <c r="G66" s="26" t="s">
        <v>60</v>
      </c>
      <c r="H66" s="38">
        <v>31501</v>
      </c>
      <c r="I66" s="16" t="s">
        <v>185</v>
      </c>
      <c r="J66" s="39" t="s">
        <v>113</v>
      </c>
      <c r="K66" s="110" t="s">
        <v>186</v>
      </c>
      <c r="L66" s="110" t="s">
        <v>115</v>
      </c>
      <c r="M66" s="41" t="s">
        <v>115</v>
      </c>
      <c r="N66" s="42" t="s">
        <v>1</v>
      </c>
      <c r="O66" s="40">
        <v>1</v>
      </c>
      <c r="P66" s="43">
        <v>4100</v>
      </c>
      <c r="Q66" s="32" t="s">
        <v>28</v>
      </c>
      <c r="R66" s="43">
        <f t="shared" si="1"/>
        <v>4100</v>
      </c>
      <c r="S66" s="44">
        <f t="shared" si="0"/>
        <v>4100</v>
      </c>
    </row>
    <row r="67" spans="1:19" x14ac:dyDescent="0.25">
      <c r="A67" s="13" t="s">
        <v>26</v>
      </c>
      <c r="B67" s="17" t="s">
        <v>138</v>
      </c>
      <c r="C67" s="17" t="s">
        <v>138</v>
      </c>
      <c r="D67" s="37" t="s">
        <v>3</v>
      </c>
      <c r="E67" s="26" t="s">
        <v>187</v>
      </c>
      <c r="F67" s="37" t="s">
        <v>75</v>
      </c>
      <c r="G67" s="26" t="s">
        <v>67</v>
      </c>
      <c r="H67" s="38">
        <v>31501</v>
      </c>
      <c r="I67" s="16" t="s">
        <v>185</v>
      </c>
      <c r="J67" s="39" t="s">
        <v>113</v>
      </c>
      <c r="K67" s="110" t="s">
        <v>186</v>
      </c>
      <c r="L67" s="110" t="s">
        <v>115</v>
      </c>
      <c r="M67" s="41" t="s">
        <v>115</v>
      </c>
      <c r="N67" s="42" t="s">
        <v>1</v>
      </c>
      <c r="O67" s="40">
        <v>1</v>
      </c>
      <c r="P67" s="43">
        <v>4100</v>
      </c>
      <c r="Q67" s="32" t="s">
        <v>28</v>
      </c>
      <c r="R67" s="43">
        <f t="shared" si="1"/>
        <v>4100</v>
      </c>
      <c r="S67" s="44">
        <f t="shared" si="0"/>
        <v>4100</v>
      </c>
    </row>
    <row r="68" spans="1:19" ht="36" x14ac:dyDescent="0.25">
      <c r="A68" s="13" t="s">
        <v>26</v>
      </c>
      <c r="B68" s="17" t="s">
        <v>138</v>
      </c>
      <c r="C68" s="17" t="s">
        <v>138</v>
      </c>
      <c r="D68" s="37" t="s">
        <v>3</v>
      </c>
      <c r="E68" s="26" t="s">
        <v>5</v>
      </c>
      <c r="F68" s="37" t="s">
        <v>78</v>
      </c>
      <c r="G68" s="26" t="s">
        <v>188</v>
      </c>
      <c r="H68" s="38">
        <v>26102</v>
      </c>
      <c r="I68" s="16" t="s">
        <v>189</v>
      </c>
      <c r="J68" s="39" t="s">
        <v>129</v>
      </c>
      <c r="K68" s="110" t="s">
        <v>130</v>
      </c>
      <c r="L68" s="110" t="s">
        <v>115</v>
      </c>
      <c r="M68" s="41" t="s">
        <v>115</v>
      </c>
      <c r="N68" s="42" t="s">
        <v>25</v>
      </c>
      <c r="O68" s="40">
        <v>2</v>
      </c>
      <c r="P68" s="43">
        <v>100</v>
      </c>
      <c r="Q68" s="15" t="s">
        <v>113</v>
      </c>
      <c r="R68" s="43">
        <f t="shared" si="1"/>
        <v>200</v>
      </c>
      <c r="S68" s="44">
        <f t="shared" si="0"/>
        <v>200</v>
      </c>
    </row>
    <row r="69" spans="1:19" ht="36" x14ac:dyDescent="0.25">
      <c r="A69" s="13" t="s">
        <v>26</v>
      </c>
      <c r="B69" s="17" t="s">
        <v>138</v>
      </c>
      <c r="C69" s="17" t="s">
        <v>138</v>
      </c>
      <c r="D69" s="37" t="s">
        <v>3</v>
      </c>
      <c r="E69" s="26" t="s">
        <v>5</v>
      </c>
      <c r="F69" s="37" t="s">
        <v>78</v>
      </c>
      <c r="G69" s="26" t="s">
        <v>188</v>
      </c>
      <c r="H69" s="38">
        <v>26102</v>
      </c>
      <c r="I69" s="16" t="s">
        <v>189</v>
      </c>
      <c r="J69" s="39" t="s">
        <v>190</v>
      </c>
      <c r="K69" s="110" t="s">
        <v>191</v>
      </c>
      <c r="L69" s="110" t="s">
        <v>115</v>
      </c>
      <c r="M69" s="41" t="s">
        <v>115</v>
      </c>
      <c r="N69" s="42" t="s">
        <v>25</v>
      </c>
      <c r="O69" s="40">
        <v>1</v>
      </c>
      <c r="P69" s="43">
        <v>20</v>
      </c>
      <c r="Q69" s="14" t="s">
        <v>116</v>
      </c>
      <c r="R69" s="43">
        <f t="shared" si="1"/>
        <v>20</v>
      </c>
      <c r="S69" s="44">
        <f t="shared" si="0"/>
        <v>20</v>
      </c>
    </row>
    <row r="70" spans="1:19" ht="24" x14ac:dyDescent="0.25">
      <c r="A70" s="13" t="s">
        <v>26</v>
      </c>
      <c r="B70" s="17" t="s">
        <v>138</v>
      </c>
      <c r="C70" s="17" t="s">
        <v>138</v>
      </c>
      <c r="D70" s="37" t="s">
        <v>3</v>
      </c>
      <c r="E70" s="26" t="s">
        <v>5</v>
      </c>
      <c r="F70" s="37" t="s">
        <v>78</v>
      </c>
      <c r="G70" s="26" t="s">
        <v>79</v>
      </c>
      <c r="H70" s="38">
        <v>32601</v>
      </c>
      <c r="I70" s="16" t="s">
        <v>192</v>
      </c>
      <c r="J70" s="39" t="s">
        <v>113</v>
      </c>
      <c r="K70" s="110" t="s">
        <v>193</v>
      </c>
      <c r="L70" s="110" t="s">
        <v>115</v>
      </c>
      <c r="M70" s="41" t="s">
        <v>115</v>
      </c>
      <c r="N70" s="42" t="s">
        <v>1</v>
      </c>
      <c r="O70" s="40">
        <v>1</v>
      </c>
      <c r="P70" s="43">
        <v>317.55</v>
      </c>
      <c r="Q70" s="14" t="s">
        <v>116</v>
      </c>
      <c r="R70" s="43">
        <f t="shared" si="1"/>
        <v>317.55</v>
      </c>
      <c r="S70" s="44">
        <f t="shared" si="0"/>
        <v>317.55</v>
      </c>
    </row>
    <row r="71" spans="1:19" ht="24" x14ac:dyDescent="0.25">
      <c r="A71" s="13" t="s">
        <v>26</v>
      </c>
      <c r="B71" s="17" t="s">
        <v>138</v>
      </c>
      <c r="C71" s="17" t="s">
        <v>138</v>
      </c>
      <c r="D71" s="37" t="s">
        <v>3</v>
      </c>
      <c r="E71" s="26" t="s">
        <v>57</v>
      </c>
      <c r="F71" s="37" t="s">
        <v>58</v>
      </c>
      <c r="G71" s="26" t="s">
        <v>56</v>
      </c>
      <c r="H71" s="38">
        <v>32601</v>
      </c>
      <c r="I71" s="16" t="s">
        <v>192</v>
      </c>
      <c r="J71" s="39" t="s">
        <v>113</v>
      </c>
      <c r="K71" s="110" t="s">
        <v>193</v>
      </c>
      <c r="L71" s="110" t="s">
        <v>115</v>
      </c>
      <c r="M71" s="41" t="s">
        <v>115</v>
      </c>
      <c r="N71" s="42" t="s">
        <v>1</v>
      </c>
      <c r="O71" s="40">
        <v>1</v>
      </c>
      <c r="P71" s="43">
        <v>2286.65</v>
      </c>
      <c r="Q71" s="14" t="s">
        <v>116</v>
      </c>
      <c r="R71" s="43">
        <f t="shared" si="1"/>
        <v>2286.65</v>
      </c>
      <c r="S71" s="44">
        <f t="shared" si="0"/>
        <v>2286.65</v>
      </c>
    </row>
    <row r="72" spans="1:19" ht="24" x14ac:dyDescent="0.25">
      <c r="A72" s="13" t="s">
        <v>26</v>
      </c>
      <c r="B72" s="17" t="s">
        <v>138</v>
      </c>
      <c r="C72" s="17" t="s">
        <v>138</v>
      </c>
      <c r="D72" s="37" t="s">
        <v>3</v>
      </c>
      <c r="E72" s="26" t="s">
        <v>57</v>
      </c>
      <c r="F72" s="37" t="s">
        <v>58</v>
      </c>
      <c r="G72" s="26" t="s">
        <v>56</v>
      </c>
      <c r="H72" s="38">
        <v>32601</v>
      </c>
      <c r="I72" s="16" t="s">
        <v>192</v>
      </c>
      <c r="J72" s="39" t="s">
        <v>113</v>
      </c>
      <c r="K72" s="110" t="s">
        <v>193</v>
      </c>
      <c r="L72" s="110" t="s">
        <v>115</v>
      </c>
      <c r="M72" s="41" t="s">
        <v>115</v>
      </c>
      <c r="N72" s="42" t="s">
        <v>1</v>
      </c>
      <c r="O72" s="40">
        <v>1</v>
      </c>
      <c r="P72" s="43">
        <v>3058.05</v>
      </c>
      <c r="Q72" s="14" t="s">
        <v>116</v>
      </c>
      <c r="R72" s="43">
        <f t="shared" si="1"/>
        <v>3058.05</v>
      </c>
      <c r="S72" s="44">
        <f t="shared" si="0"/>
        <v>3058.05</v>
      </c>
    </row>
    <row r="73" spans="1:19" ht="36" x14ac:dyDescent="0.25">
      <c r="A73" s="13" t="s">
        <v>26</v>
      </c>
      <c r="B73" s="17" t="s">
        <v>138</v>
      </c>
      <c r="C73" s="17" t="s">
        <v>138</v>
      </c>
      <c r="D73" s="37" t="s">
        <v>3</v>
      </c>
      <c r="E73" s="26" t="s">
        <v>57</v>
      </c>
      <c r="F73" s="37" t="s">
        <v>58</v>
      </c>
      <c r="G73" s="26" t="s">
        <v>56</v>
      </c>
      <c r="H73" s="38">
        <v>44110</v>
      </c>
      <c r="I73" s="16" t="s">
        <v>194</v>
      </c>
      <c r="J73" s="45" t="s">
        <v>113</v>
      </c>
      <c r="K73" s="110" t="s">
        <v>195</v>
      </c>
      <c r="L73" s="40" t="s">
        <v>115</v>
      </c>
      <c r="M73" s="41" t="s">
        <v>115</v>
      </c>
      <c r="N73" s="46" t="s">
        <v>1</v>
      </c>
      <c r="O73" s="40">
        <v>1</v>
      </c>
      <c r="P73" s="43">
        <v>6780</v>
      </c>
      <c r="Q73" s="47"/>
      <c r="R73" s="43">
        <f t="shared" si="1"/>
        <v>6780</v>
      </c>
      <c r="S73" s="44">
        <f t="shared" si="0"/>
        <v>6780</v>
      </c>
    </row>
    <row r="74" spans="1:19" ht="36" x14ac:dyDescent="0.25">
      <c r="A74" s="13" t="s">
        <v>26</v>
      </c>
      <c r="B74" s="17" t="s">
        <v>138</v>
      </c>
      <c r="C74" s="17" t="s">
        <v>138</v>
      </c>
      <c r="D74" s="37" t="s">
        <v>3</v>
      </c>
      <c r="E74" s="26" t="s">
        <v>57</v>
      </c>
      <c r="F74" s="37" t="s">
        <v>58</v>
      </c>
      <c r="G74" s="26" t="s">
        <v>56</v>
      </c>
      <c r="H74" s="38">
        <v>22104</v>
      </c>
      <c r="I74" s="16" t="s">
        <v>122</v>
      </c>
      <c r="J74" s="39" t="s">
        <v>59</v>
      </c>
      <c r="K74" s="110" t="s">
        <v>123</v>
      </c>
      <c r="L74" s="40" t="s">
        <v>115</v>
      </c>
      <c r="M74" s="41" t="s">
        <v>115</v>
      </c>
      <c r="N74" s="42" t="s">
        <v>1</v>
      </c>
      <c r="O74" s="40">
        <v>1</v>
      </c>
      <c r="P74" s="43">
        <v>5251</v>
      </c>
      <c r="Q74" s="14" t="s">
        <v>116</v>
      </c>
      <c r="R74" s="43">
        <f t="shared" si="1"/>
        <v>5251</v>
      </c>
      <c r="S74" s="44">
        <f t="shared" si="0"/>
        <v>5251</v>
      </c>
    </row>
    <row r="75" spans="1:19" ht="48" x14ac:dyDescent="0.25">
      <c r="A75" s="13" t="s">
        <v>26</v>
      </c>
      <c r="B75" s="17" t="s">
        <v>138</v>
      </c>
      <c r="C75" s="17" t="s">
        <v>138</v>
      </c>
      <c r="D75" s="37" t="s">
        <v>3</v>
      </c>
      <c r="E75" s="26" t="s">
        <v>7</v>
      </c>
      <c r="F75" s="37" t="s">
        <v>3</v>
      </c>
      <c r="G75" s="26" t="s">
        <v>2</v>
      </c>
      <c r="H75" s="38">
        <v>37504</v>
      </c>
      <c r="I75" s="16" t="s">
        <v>196</v>
      </c>
      <c r="J75" s="39" t="s">
        <v>113</v>
      </c>
      <c r="K75" s="110" t="s">
        <v>197</v>
      </c>
      <c r="L75" s="40" t="s">
        <v>115</v>
      </c>
      <c r="M75" s="41" t="s">
        <v>115</v>
      </c>
      <c r="N75" s="42" t="s">
        <v>1</v>
      </c>
      <c r="O75" s="40">
        <v>1</v>
      </c>
      <c r="P75" s="43">
        <v>270</v>
      </c>
      <c r="Q75" s="14" t="s">
        <v>116</v>
      </c>
      <c r="R75" s="43">
        <f t="shared" si="1"/>
        <v>270</v>
      </c>
      <c r="S75" s="44">
        <f t="shared" si="0"/>
        <v>270</v>
      </c>
    </row>
    <row r="76" spans="1:19" ht="36" x14ac:dyDescent="0.25">
      <c r="A76" s="13" t="s">
        <v>26</v>
      </c>
      <c r="B76" s="17" t="s">
        <v>138</v>
      </c>
      <c r="C76" s="17" t="s">
        <v>138</v>
      </c>
      <c r="D76" s="37" t="s">
        <v>3</v>
      </c>
      <c r="E76" s="26" t="s">
        <v>7</v>
      </c>
      <c r="F76" s="37" t="s">
        <v>3</v>
      </c>
      <c r="G76" s="26" t="s">
        <v>2</v>
      </c>
      <c r="H76" s="38">
        <v>22104</v>
      </c>
      <c r="I76" s="16" t="s">
        <v>122</v>
      </c>
      <c r="J76" s="39" t="s">
        <v>59</v>
      </c>
      <c r="K76" s="110" t="s">
        <v>123</v>
      </c>
      <c r="L76" s="40" t="s">
        <v>115</v>
      </c>
      <c r="M76" s="41" t="s">
        <v>115</v>
      </c>
      <c r="N76" s="42" t="s">
        <v>1</v>
      </c>
      <c r="O76" s="40">
        <v>1</v>
      </c>
      <c r="P76" s="43">
        <v>130</v>
      </c>
      <c r="Q76" s="14" t="s">
        <v>116</v>
      </c>
      <c r="R76" s="43">
        <f t="shared" si="1"/>
        <v>130</v>
      </c>
      <c r="S76" s="44">
        <f t="shared" si="0"/>
        <v>130</v>
      </c>
    </row>
    <row r="77" spans="1:19" x14ac:dyDescent="0.25">
      <c r="A77" s="13" t="s">
        <v>26</v>
      </c>
      <c r="B77" s="17" t="s">
        <v>138</v>
      </c>
      <c r="C77" s="17" t="s">
        <v>138</v>
      </c>
      <c r="D77" s="37" t="s">
        <v>3</v>
      </c>
      <c r="E77" s="26" t="s">
        <v>57</v>
      </c>
      <c r="F77" s="37" t="s">
        <v>58</v>
      </c>
      <c r="G77" s="26" t="s">
        <v>56</v>
      </c>
      <c r="H77" s="38">
        <v>32903</v>
      </c>
      <c r="I77" s="16" t="s">
        <v>198</v>
      </c>
      <c r="J77" s="39" t="s">
        <v>113</v>
      </c>
      <c r="K77" s="110" t="s">
        <v>199</v>
      </c>
      <c r="L77" s="40" t="s">
        <v>115</v>
      </c>
      <c r="M77" s="41" t="s">
        <v>115</v>
      </c>
      <c r="N77" s="42" t="s">
        <v>1</v>
      </c>
      <c r="O77" s="40">
        <v>1</v>
      </c>
      <c r="P77" s="43">
        <v>38233.599999999999</v>
      </c>
      <c r="Q77" s="14" t="s">
        <v>116</v>
      </c>
      <c r="R77" s="43">
        <f t="shared" si="1"/>
        <v>38233.599999999999</v>
      </c>
      <c r="S77" s="44">
        <f t="shared" si="0"/>
        <v>38233.599999999999</v>
      </c>
    </row>
    <row r="78" spans="1:19" x14ac:dyDescent="0.25">
      <c r="A78" s="13" t="s">
        <v>26</v>
      </c>
      <c r="B78" s="17" t="s">
        <v>138</v>
      </c>
      <c r="C78" s="17" t="s">
        <v>138</v>
      </c>
      <c r="D78" s="37" t="s">
        <v>3</v>
      </c>
      <c r="E78" s="26" t="s">
        <v>57</v>
      </c>
      <c r="F78" s="37" t="s">
        <v>58</v>
      </c>
      <c r="G78" s="26" t="s">
        <v>56</v>
      </c>
      <c r="H78" s="38">
        <v>32903</v>
      </c>
      <c r="I78" s="16" t="s">
        <v>198</v>
      </c>
      <c r="J78" s="39" t="s">
        <v>113</v>
      </c>
      <c r="K78" s="110" t="s">
        <v>199</v>
      </c>
      <c r="L78" s="40" t="s">
        <v>115</v>
      </c>
      <c r="M78" s="41" t="s">
        <v>115</v>
      </c>
      <c r="N78" s="42" t="s">
        <v>1</v>
      </c>
      <c r="O78" s="40">
        <v>1</v>
      </c>
      <c r="P78" s="43">
        <v>15660</v>
      </c>
      <c r="Q78" s="14" t="s">
        <v>116</v>
      </c>
      <c r="R78" s="43">
        <f t="shared" si="1"/>
        <v>15660</v>
      </c>
      <c r="S78" s="44">
        <f t="shared" si="0"/>
        <v>15660</v>
      </c>
    </row>
    <row r="79" spans="1:19" ht="36" x14ac:dyDescent="0.25">
      <c r="A79" s="13" t="s">
        <v>26</v>
      </c>
      <c r="B79" s="17" t="s">
        <v>138</v>
      </c>
      <c r="C79" s="17" t="s">
        <v>138</v>
      </c>
      <c r="D79" s="37" t="s">
        <v>3</v>
      </c>
      <c r="E79" s="26" t="s">
        <v>57</v>
      </c>
      <c r="F79" s="37" t="s">
        <v>58</v>
      </c>
      <c r="G79" s="26" t="s">
        <v>56</v>
      </c>
      <c r="H79" s="38">
        <v>22104</v>
      </c>
      <c r="I79" s="16" t="s">
        <v>122</v>
      </c>
      <c r="J79" s="39" t="s">
        <v>113</v>
      </c>
      <c r="K79" s="110" t="s">
        <v>123</v>
      </c>
      <c r="L79" s="40" t="s">
        <v>115</v>
      </c>
      <c r="M79" s="41" t="s">
        <v>115</v>
      </c>
      <c r="N79" s="42" t="s">
        <v>1</v>
      </c>
      <c r="O79" s="40">
        <v>1</v>
      </c>
      <c r="P79" s="43">
        <v>3560.05</v>
      </c>
      <c r="Q79" s="14" t="s">
        <v>116</v>
      </c>
      <c r="R79" s="43">
        <f t="shared" si="1"/>
        <v>3560.05</v>
      </c>
      <c r="S79" s="44">
        <f t="shared" si="0"/>
        <v>3560.05</v>
      </c>
    </row>
    <row r="80" spans="1:19" ht="36" x14ac:dyDescent="0.25">
      <c r="A80" s="13" t="s">
        <v>26</v>
      </c>
      <c r="B80" s="17" t="s">
        <v>138</v>
      </c>
      <c r="C80" s="17" t="s">
        <v>138</v>
      </c>
      <c r="D80" s="37" t="s">
        <v>3</v>
      </c>
      <c r="E80" s="26" t="s">
        <v>200</v>
      </c>
      <c r="F80" s="37" t="s">
        <v>58</v>
      </c>
      <c r="G80" s="26" t="s">
        <v>56</v>
      </c>
      <c r="H80" s="38">
        <v>22106</v>
      </c>
      <c r="I80" s="16" t="s">
        <v>178</v>
      </c>
      <c r="J80" s="39" t="s">
        <v>113</v>
      </c>
      <c r="K80" s="110" t="s">
        <v>123</v>
      </c>
      <c r="L80" s="40" t="s">
        <v>115</v>
      </c>
      <c r="M80" s="41" t="s">
        <v>115</v>
      </c>
      <c r="N80" s="42" t="s">
        <v>1</v>
      </c>
      <c r="O80" s="40">
        <v>1</v>
      </c>
      <c r="P80" s="43">
        <v>1387</v>
      </c>
      <c r="Q80" s="14" t="s">
        <v>116</v>
      </c>
      <c r="R80" s="43">
        <f t="shared" si="1"/>
        <v>1387</v>
      </c>
      <c r="S80" s="44">
        <f t="shared" si="0"/>
        <v>1387</v>
      </c>
    </row>
    <row r="81" spans="1:19" ht="36" x14ac:dyDescent="0.25">
      <c r="A81" s="13" t="s">
        <v>26</v>
      </c>
      <c r="B81" s="17" t="s">
        <v>138</v>
      </c>
      <c r="C81" s="17" t="s">
        <v>138</v>
      </c>
      <c r="D81" s="37" t="s">
        <v>3</v>
      </c>
      <c r="E81" s="26" t="s">
        <v>7</v>
      </c>
      <c r="F81" s="37" t="s">
        <v>3</v>
      </c>
      <c r="G81" s="26" t="s">
        <v>2</v>
      </c>
      <c r="H81" s="38">
        <v>22104</v>
      </c>
      <c r="I81" s="16" t="s">
        <v>122</v>
      </c>
      <c r="J81" s="39" t="s">
        <v>59</v>
      </c>
      <c r="K81" s="110" t="s">
        <v>123</v>
      </c>
      <c r="L81" s="40" t="s">
        <v>115</v>
      </c>
      <c r="M81" s="41" t="s">
        <v>115</v>
      </c>
      <c r="N81" s="42" t="s">
        <v>1</v>
      </c>
      <c r="O81" s="40">
        <v>1</v>
      </c>
      <c r="P81" s="43">
        <v>546</v>
      </c>
      <c r="Q81" s="14" t="s">
        <v>116</v>
      </c>
      <c r="R81" s="43">
        <f t="shared" si="1"/>
        <v>546</v>
      </c>
      <c r="S81" s="44">
        <f t="shared" si="0"/>
        <v>546</v>
      </c>
    </row>
    <row r="82" spans="1:19" ht="36" x14ac:dyDescent="0.25">
      <c r="A82" s="13" t="s">
        <v>26</v>
      </c>
      <c r="B82" s="17" t="s">
        <v>138</v>
      </c>
      <c r="C82" s="17" t="s">
        <v>138</v>
      </c>
      <c r="D82" s="37" t="s">
        <v>3</v>
      </c>
      <c r="E82" s="26" t="s">
        <v>57</v>
      </c>
      <c r="F82" s="37" t="s">
        <v>58</v>
      </c>
      <c r="G82" s="26" t="s">
        <v>56</v>
      </c>
      <c r="H82" s="38">
        <v>22104</v>
      </c>
      <c r="I82" s="16" t="s">
        <v>122</v>
      </c>
      <c r="J82" s="39" t="s">
        <v>59</v>
      </c>
      <c r="K82" s="110" t="s">
        <v>123</v>
      </c>
      <c r="L82" s="48">
        <v>2</v>
      </c>
      <c r="M82" s="41" t="s">
        <v>115</v>
      </c>
      <c r="N82" s="42" t="s">
        <v>1</v>
      </c>
      <c r="O82" s="40">
        <v>1</v>
      </c>
      <c r="P82" s="43">
        <v>48000</v>
      </c>
      <c r="Q82" s="14" t="s">
        <v>116</v>
      </c>
      <c r="R82" s="43">
        <f t="shared" si="1"/>
        <v>48000</v>
      </c>
      <c r="S82" s="44">
        <f t="shared" si="0"/>
        <v>48000</v>
      </c>
    </row>
    <row r="83" spans="1:19" ht="36" x14ac:dyDescent="0.25">
      <c r="A83" s="13" t="s">
        <v>26</v>
      </c>
      <c r="B83" s="17" t="s">
        <v>138</v>
      </c>
      <c r="C83" s="17" t="s">
        <v>138</v>
      </c>
      <c r="D83" s="37" t="s">
        <v>3</v>
      </c>
      <c r="E83" s="26" t="s">
        <v>57</v>
      </c>
      <c r="F83" s="37" t="s">
        <v>58</v>
      </c>
      <c r="G83" s="26" t="s">
        <v>56</v>
      </c>
      <c r="H83" s="38">
        <v>22104</v>
      </c>
      <c r="I83" s="16" t="s">
        <v>122</v>
      </c>
      <c r="J83" s="39" t="s">
        <v>113</v>
      </c>
      <c r="K83" s="110" t="s">
        <v>123</v>
      </c>
      <c r="L83" s="40" t="s">
        <v>115</v>
      </c>
      <c r="M83" s="41" t="s">
        <v>115</v>
      </c>
      <c r="N83" s="42" t="s">
        <v>1</v>
      </c>
      <c r="O83" s="40">
        <v>1</v>
      </c>
      <c r="P83" s="43">
        <v>1374.05</v>
      </c>
      <c r="Q83" s="14" t="s">
        <v>116</v>
      </c>
      <c r="R83" s="43">
        <f t="shared" si="1"/>
        <v>1374.05</v>
      </c>
      <c r="S83" s="44">
        <f t="shared" si="0"/>
        <v>1374.05</v>
      </c>
    </row>
    <row r="84" spans="1:19" ht="24" x14ac:dyDescent="0.25">
      <c r="A84" s="13" t="s">
        <v>26</v>
      </c>
      <c r="B84" s="17" t="s">
        <v>138</v>
      </c>
      <c r="C84" s="17" t="s">
        <v>138</v>
      </c>
      <c r="D84" s="37" t="s">
        <v>3</v>
      </c>
      <c r="E84" s="26" t="s">
        <v>7</v>
      </c>
      <c r="F84" s="37" t="s">
        <v>3</v>
      </c>
      <c r="G84" s="26" t="s">
        <v>6</v>
      </c>
      <c r="H84" s="38">
        <v>35801</v>
      </c>
      <c r="I84" s="16" t="s">
        <v>201</v>
      </c>
      <c r="J84" s="39" t="s">
        <v>113</v>
      </c>
      <c r="K84" s="110" t="s">
        <v>8</v>
      </c>
      <c r="L84" s="40" t="s">
        <v>202</v>
      </c>
      <c r="M84" s="41" t="s">
        <v>1</v>
      </c>
      <c r="N84" s="42" t="s">
        <v>1</v>
      </c>
      <c r="O84" s="40">
        <v>1</v>
      </c>
      <c r="P84" s="43">
        <v>18908</v>
      </c>
      <c r="Q84" s="14" t="s">
        <v>116</v>
      </c>
      <c r="R84" s="43">
        <f t="shared" si="1"/>
        <v>18908</v>
      </c>
      <c r="S84" s="44">
        <f t="shared" si="0"/>
        <v>18908</v>
      </c>
    </row>
    <row r="85" spans="1:19" ht="36" x14ac:dyDescent="0.25">
      <c r="A85" s="13" t="s">
        <v>26</v>
      </c>
      <c r="B85" s="17" t="s">
        <v>138</v>
      </c>
      <c r="C85" s="17" t="s">
        <v>138</v>
      </c>
      <c r="D85" s="37" t="s">
        <v>3</v>
      </c>
      <c r="E85" s="26" t="s">
        <v>7</v>
      </c>
      <c r="F85" s="37" t="s">
        <v>3</v>
      </c>
      <c r="G85" s="26" t="s">
        <v>2</v>
      </c>
      <c r="H85" s="38">
        <v>22104</v>
      </c>
      <c r="I85" s="16" t="s">
        <v>122</v>
      </c>
      <c r="J85" s="39" t="s">
        <v>59</v>
      </c>
      <c r="K85" s="110" t="s">
        <v>123</v>
      </c>
      <c r="L85" s="40" t="s">
        <v>115</v>
      </c>
      <c r="M85" s="41" t="s">
        <v>115</v>
      </c>
      <c r="N85" s="42" t="s">
        <v>1</v>
      </c>
      <c r="O85" s="40">
        <v>1</v>
      </c>
      <c r="P85" s="43">
        <v>1625</v>
      </c>
      <c r="Q85" s="14" t="s">
        <v>116</v>
      </c>
      <c r="R85" s="43">
        <f t="shared" si="1"/>
        <v>1625</v>
      </c>
      <c r="S85" s="44">
        <f t="shared" si="0"/>
        <v>1625</v>
      </c>
    </row>
    <row r="86" spans="1:19" ht="36" x14ac:dyDescent="0.25">
      <c r="A86" s="13" t="s">
        <v>26</v>
      </c>
      <c r="B86" s="17" t="s">
        <v>138</v>
      </c>
      <c r="C86" s="17" t="s">
        <v>138</v>
      </c>
      <c r="D86" s="37" t="s">
        <v>3</v>
      </c>
      <c r="E86" s="26" t="s">
        <v>5</v>
      </c>
      <c r="F86" s="37" t="s">
        <v>78</v>
      </c>
      <c r="G86" s="26" t="s">
        <v>188</v>
      </c>
      <c r="H86" s="38">
        <v>22106</v>
      </c>
      <c r="I86" s="16" t="s">
        <v>178</v>
      </c>
      <c r="J86" s="39" t="s">
        <v>113</v>
      </c>
      <c r="K86" s="110" t="s">
        <v>123</v>
      </c>
      <c r="L86" s="40" t="s">
        <v>115</v>
      </c>
      <c r="M86" s="41" t="s">
        <v>115</v>
      </c>
      <c r="N86" s="42" t="s">
        <v>1</v>
      </c>
      <c r="O86" s="40">
        <v>1</v>
      </c>
      <c r="P86" s="43">
        <v>1000</v>
      </c>
      <c r="Q86" s="15" t="s">
        <v>113</v>
      </c>
      <c r="R86" s="43">
        <f t="shared" si="1"/>
        <v>1000</v>
      </c>
      <c r="S86" s="44">
        <f t="shared" si="0"/>
        <v>1000</v>
      </c>
    </row>
    <row r="87" spans="1:19" x14ac:dyDescent="0.25">
      <c r="A87" s="13" t="s">
        <v>26</v>
      </c>
      <c r="B87" s="17" t="s">
        <v>138</v>
      </c>
      <c r="C87" s="17" t="s">
        <v>138</v>
      </c>
      <c r="D87" s="37" t="s">
        <v>3</v>
      </c>
      <c r="E87" s="26" t="s">
        <v>57</v>
      </c>
      <c r="F87" s="37" t="s">
        <v>58</v>
      </c>
      <c r="G87" s="26" t="s">
        <v>56</v>
      </c>
      <c r="H87" s="38">
        <v>32903</v>
      </c>
      <c r="I87" s="16" t="s">
        <v>203</v>
      </c>
      <c r="J87" s="39" t="s">
        <v>113</v>
      </c>
      <c r="K87" s="110" t="s">
        <v>199</v>
      </c>
      <c r="L87" s="40" t="s">
        <v>115</v>
      </c>
      <c r="M87" s="41" t="s">
        <v>115</v>
      </c>
      <c r="N87" s="42" t="s">
        <v>1</v>
      </c>
      <c r="O87" s="40">
        <v>1</v>
      </c>
      <c r="P87" s="43">
        <v>1600.8</v>
      </c>
      <c r="Q87" s="14" t="s">
        <v>116</v>
      </c>
      <c r="R87" s="43">
        <f>SUM(S87)</f>
        <v>1600.8</v>
      </c>
      <c r="S87" s="44">
        <f>O87*P87</f>
        <v>1600.8</v>
      </c>
    </row>
    <row r="88" spans="1:19" ht="24" x14ac:dyDescent="0.25">
      <c r="A88" s="13" t="s">
        <v>26</v>
      </c>
      <c r="B88" s="17" t="s">
        <v>138</v>
      </c>
      <c r="C88" s="17" t="s">
        <v>138</v>
      </c>
      <c r="D88" s="37" t="s">
        <v>3</v>
      </c>
      <c r="E88" s="26" t="s">
        <v>7</v>
      </c>
      <c r="F88" s="37" t="s">
        <v>3</v>
      </c>
      <c r="G88" s="26" t="s">
        <v>2</v>
      </c>
      <c r="H88" s="38">
        <v>25401</v>
      </c>
      <c r="I88" s="16" t="s">
        <v>127</v>
      </c>
      <c r="J88" s="39" t="s">
        <v>113</v>
      </c>
      <c r="K88" s="110" t="s">
        <v>204</v>
      </c>
      <c r="L88" s="40" t="s">
        <v>115</v>
      </c>
      <c r="M88" s="41" t="s">
        <v>115</v>
      </c>
      <c r="N88" s="42" t="s">
        <v>25</v>
      </c>
      <c r="O88" s="40">
        <v>1</v>
      </c>
      <c r="P88" s="43">
        <v>717.54</v>
      </c>
      <c r="Q88" s="14" t="s">
        <v>116</v>
      </c>
      <c r="R88" s="43">
        <f t="shared" si="1"/>
        <v>717.54</v>
      </c>
      <c r="S88" s="44">
        <f t="shared" ref="S88:S90" si="3">O88*P88</f>
        <v>717.54</v>
      </c>
    </row>
    <row r="89" spans="1:19" ht="24" x14ac:dyDescent="0.25">
      <c r="A89" s="13" t="s">
        <v>26</v>
      </c>
      <c r="B89" s="17" t="s">
        <v>138</v>
      </c>
      <c r="C89" s="17" t="s">
        <v>138</v>
      </c>
      <c r="D89" s="37" t="s">
        <v>3</v>
      </c>
      <c r="E89" s="26" t="s">
        <v>7</v>
      </c>
      <c r="F89" s="37" t="s">
        <v>3</v>
      </c>
      <c r="G89" s="26" t="s">
        <v>2</v>
      </c>
      <c r="H89" s="38">
        <v>25301</v>
      </c>
      <c r="I89" s="16" t="s">
        <v>205</v>
      </c>
      <c r="J89" s="39" t="s">
        <v>113</v>
      </c>
      <c r="K89" s="110" t="s">
        <v>206</v>
      </c>
      <c r="L89" s="40" t="s">
        <v>115</v>
      </c>
      <c r="M89" s="41" t="s">
        <v>115</v>
      </c>
      <c r="N89" s="42" t="s">
        <v>25</v>
      </c>
      <c r="O89" s="40">
        <v>1</v>
      </c>
      <c r="P89" s="43">
        <v>209.96</v>
      </c>
      <c r="Q89" s="14"/>
      <c r="R89" s="43">
        <f t="shared" si="1"/>
        <v>209.96</v>
      </c>
      <c r="S89" s="44">
        <f t="shared" si="3"/>
        <v>209.96</v>
      </c>
    </row>
    <row r="90" spans="1:19" x14ac:dyDescent="0.25">
      <c r="A90" s="13" t="s">
        <v>26</v>
      </c>
      <c r="B90" s="17" t="s">
        <v>138</v>
      </c>
      <c r="C90" s="17" t="s">
        <v>138</v>
      </c>
      <c r="D90" s="37" t="s">
        <v>3</v>
      </c>
      <c r="E90" s="26" t="s">
        <v>7</v>
      </c>
      <c r="F90" s="37" t="s">
        <v>3</v>
      </c>
      <c r="G90" s="26" t="s">
        <v>2</v>
      </c>
      <c r="H90" s="38">
        <v>21601</v>
      </c>
      <c r="I90" s="16" t="s">
        <v>121</v>
      </c>
      <c r="J90" s="39" t="s">
        <v>113</v>
      </c>
      <c r="K90" s="110" t="s">
        <v>52</v>
      </c>
      <c r="L90" s="40" t="s">
        <v>115</v>
      </c>
      <c r="M90" s="41" t="s">
        <v>115</v>
      </c>
      <c r="N90" s="42" t="s">
        <v>25</v>
      </c>
      <c r="O90" s="40">
        <v>1</v>
      </c>
      <c r="P90" s="43">
        <v>30</v>
      </c>
      <c r="Q90" s="14"/>
      <c r="R90" s="43">
        <f t="shared" si="1"/>
        <v>30</v>
      </c>
      <c r="S90" s="44">
        <f t="shared" si="3"/>
        <v>30</v>
      </c>
    </row>
    <row r="91" spans="1:19" ht="36" x14ac:dyDescent="0.25">
      <c r="A91" s="13" t="s">
        <v>26</v>
      </c>
      <c r="B91" s="17" t="s">
        <v>138</v>
      </c>
      <c r="C91" s="17" t="s">
        <v>138</v>
      </c>
      <c r="D91" s="37" t="s">
        <v>3</v>
      </c>
      <c r="E91" s="26" t="s">
        <v>5</v>
      </c>
      <c r="F91" s="37" t="s">
        <v>38</v>
      </c>
      <c r="G91" s="26" t="s">
        <v>6</v>
      </c>
      <c r="H91" s="38">
        <v>36101</v>
      </c>
      <c r="I91" s="16" t="s">
        <v>207</v>
      </c>
      <c r="J91" s="39" t="s">
        <v>113</v>
      </c>
      <c r="K91" s="110" t="s">
        <v>208</v>
      </c>
      <c r="L91" s="40" t="s">
        <v>115</v>
      </c>
      <c r="M91" s="41" t="s">
        <v>115</v>
      </c>
      <c r="N91" s="42" t="s">
        <v>1</v>
      </c>
      <c r="O91" s="40">
        <v>1</v>
      </c>
      <c r="P91" s="43">
        <v>11136</v>
      </c>
      <c r="Q91" s="14" t="s">
        <v>116</v>
      </c>
      <c r="R91" s="43">
        <f t="shared" si="1"/>
        <v>11136</v>
      </c>
      <c r="S91" s="44">
        <f t="shared" si="0"/>
        <v>11136</v>
      </c>
    </row>
    <row r="92" spans="1:19" ht="24" x14ac:dyDescent="0.25">
      <c r="A92" s="13" t="s">
        <v>26</v>
      </c>
      <c r="B92" s="17" t="s">
        <v>138</v>
      </c>
      <c r="C92" s="17" t="s">
        <v>138</v>
      </c>
      <c r="D92" s="37" t="s">
        <v>3</v>
      </c>
      <c r="E92" s="26" t="s">
        <v>7</v>
      </c>
      <c r="F92" s="37" t="s">
        <v>3</v>
      </c>
      <c r="G92" s="26" t="s">
        <v>2</v>
      </c>
      <c r="H92" s="38">
        <v>32601</v>
      </c>
      <c r="I92" s="16" t="s">
        <v>209</v>
      </c>
      <c r="J92" s="39" t="s">
        <v>113</v>
      </c>
      <c r="K92" s="110" t="s">
        <v>210</v>
      </c>
      <c r="L92" s="40" t="s">
        <v>115</v>
      </c>
      <c r="M92" s="41" t="s">
        <v>115</v>
      </c>
      <c r="N92" s="42" t="s">
        <v>1</v>
      </c>
      <c r="O92" s="40">
        <v>1</v>
      </c>
      <c r="P92" s="43">
        <v>58</v>
      </c>
      <c r="Q92" s="14" t="s">
        <v>116</v>
      </c>
      <c r="R92" s="43">
        <f t="shared" si="1"/>
        <v>58</v>
      </c>
      <c r="S92" s="44">
        <f t="shared" si="0"/>
        <v>58</v>
      </c>
    </row>
    <row r="93" spans="1:19" ht="24" x14ac:dyDescent="0.25">
      <c r="A93" s="13" t="s">
        <v>26</v>
      </c>
      <c r="B93" s="17" t="s">
        <v>138</v>
      </c>
      <c r="C93" s="17" t="s">
        <v>138</v>
      </c>
      <c r="D93" s="37" t="s">
        <v>3</v>
      </c>
      <c r="E93" s="26" t="s">
        <v>65</v>
      </c>
      <c r="F93" s="37" t="s">
        <v>66</v>
      </c>
      <c r="G93" s="26" t="s">
        <v>211</v>
      </c>
      <c r="H93" s="38">
        <v>35801</v>
      </c>
      <c r="I93" s="16" t="s">
        <v>201</v>
      </c>
      <c r="J93" s="39" t="s">
        <v>113</v>
      </c>
      <c r="K93" s="110" t="s">
        <v>212</v>
      </c>
      <c r="L93" s="40" t="s">
        <v>115</v>
      </c>
      <c r="M93" s="41" t="s">
        <v>115</v>
      </c>
      <c r="N93" s="42" t="s">
        <v>1</v>
      </c>
      <c r="O93" s="40">
        <v>1</v>
      </c>
      <c r="P93" s="43">
        <v>1728.98</v>
      </c>
      <c r="Q93" s="14" t="s">
        <v>116</v>
      </c>
      <c r="R93" s="43">
        <f t="shared" si="1"/>
        <v>1728.98</v>
      </c>
      <c r="S93" s="44">
        <f t="shared" si="0"/>
        <v>1728.98</v>
      </c>
    </row>
    <row r="94" spans="1:19" x14ac:dyDescent="0.25">
      <c r="A94" s="13" t="s">
        <v>26</v>
      </c>
      <c r="B94" s="17" t="s">
        <v>138</v>
      </c>
      <c r="C94" s="17" t="s">
        <v>138</v>
      </c>
      <c r="D94" s="37" t="s">
        <v>3</v>
      </c>
      <c r="E94" s="26" t="s">
        <v>57</v>
      </c>
      <c r="F94" s="37" t="s">
        <v>58</v>
      </c>
      <c r="G94" s="26" t="s">
        <v>56</v>
      </c>
      <c r="H94" s="38">
        <v>32903</v>
      </c>
      <c r="I94" s="16" t="s">
        <v>198</v>
      </c>
      <c r="J94" s="39" t="s">
        <v>113</v>
      </c>
      <c r="K94" s="110" t="s">
        <v>199</v>
      </c>
      <c r="L94" s="40" t="s">
        <v>115</v>
      </c>
      <c r="M94" s="41" t="s">
        <v>115</v>
      </c>
      <c r="N94" s="42" t="s">
        <v>1</v>
      </c>
      <c r="O94" s="40">
        <v>1</v>
      </c>
      <c r="P94" s="43">
        <v>4640</v>
      </c>
      <c r="Q94" s="14" t="s">
        <v>116</v>
      </c>
      <c r="R94" s="43">
        <f t="shared" si="1"/>
        <v>4640</v>
      </c>
      <c r="S94" s="44">
        <f t="shared" si="0"/>
        <v>4640</v>
      </c>
    </row>
    <row r="95" spans="1:19" x14ac:dyDescent="0.25">
      <c r="A95" s="13" t="s">
        <v>26</v>
      </c>
      <c r="B95" s="17" t="s">
        <v>138</v>
      </c>
      <c r="C95" s="17" t="s">
        <v>138</v>
      </c>
      <c r="D95" s="37" t="s">
        <v>3</v>
      </c>
      <c r="E95" s="26" t="s">
        <v>7</v>
      </c>
      <c r="F95" s="37" t="s">
        <v>3</v>
      </c>
      <c r="G95" s="26" t="s">
        <v>2</v>
      </c>
      <c r="H95" s="38">
        <v>21101</v>
      </c>
      <c r="I95" s="16" t="s">
        <v>213</v>
      </c>
      <c r="J95" s="39" t="s">
        <v>214</v>
      </c>
      <c r="K95" s="110" t="s">
        <v>215</v>
      </c>
      <c r="L95" s="40" t="s">
        <v>115</v>
      </c>
      <c r="M95" s="41" t="s">
        <v>115</v>
      </c>
      <c r="N95" s="42" t="s">
        <v>4</v>
      </c>
      <c r="O95" s="40">
        <v>3</v>
      </c>
      <c r="P95" s="43">
        <v>227.65</v>
      </c>
      <c r="Q95" s="14" t="s">
        <v>116</v>
      </c>
      <c r="R95" s="43">
        <f t="shared" si="1"/>
        <v>682.95</v>
      </c>
      <c r="S95" s="44">
        <f t="shared" si="0"/>
        <v>682.95</v>
      </c>
    </row>
    <row r="96" spans="1:19" x14ac:dyDescent="0.25">
      <c r="A96" s="13" t="s">
        <v>26</v>
      </c>
      <c r="B96" s="17" t="s">
        <v>138</v>
      </c>
      <c r="C96" s="17" t="s">
        <v>138</v>
      </c>
      <c r="D96" s="37" t="s">
        <v>3</v>
      </c>
      <c r="E96" s="26" t="s">
        <v>7</v>
      </c>
      <c r="F96" s="37" t="s">
        <v>3</v>
      </c>
      <c r="G96" s="26" t="s">
        <v>2</v>
      </c>
      <c r="H96" s="38">
        <v>21101</v>
      </c>
      <c r="I96" s="16" t="s">
        <v>213</v>
      </c>
      <c r="J96" s="39" t="s">
        <v>104</v>
      </c>
      <c r="K96" s="110" t="s">
        <v>95</v>
      </c>
      <c r="L96" s="40" t="s">
        <v>115</v>
      </c>
      <c r="M96" s="41" t="s">
        <v>115</v>
      </c>
      <c r="N96" s="42" t="s">
        <v>50</v>
      </c>
      <c r="O96" s="40">
        <v>1</v>
      </c>
      <c r="P96" s="43">
        <v>270.8</v>
      </c>
      <c r="Q96" s="14" t="s">
        <v>116</v>
      </c>
      <c r="R96" s="43">
        <f t="shared" si="1"/>
        <v>270.8</v>
      </c>
      <c r="S96" s="44">
        <f t="shared" si="0"/>
        <v>270.8</v>
      </c>
    </row>
    <row r="97" spans="1:19" x14ac:dyDescent="0.25">
      <c r="A97" s="13" t="s">
        <v>26</v>
      </c>
      <c r="B97" s="17" t="s">
        <v>138</v>
      </c>
      <c r="C97" s="17" t="s">
        <v>138</v>
      </c>
      <c r="D97" s="37" t="s">
        <v>3</v>
      </c>
      <c r="E97" s="26" t="s">
        <v>7</v>
      </c>
      <c r="F97" s="37" t="s">
        <v>3</v>
      </c>
      <c r="G97" s="26" t="s">
        <v>2</v>
      </c>
      <c r="H97" s="38">
        <v>21101</v>
      </c>
      <c r="I97" s="16" t="s">
        <v>213</v>
      </c>
      <c r="J97" s="39" t="s">
        <v>216</v>
      </c>
      <c r="K97" s="110" t="s">
        <v>217</v>
      </c>
      <c r="L97" s="40" t="s">
        <v>115</v>
      </c>
      <c r="M97" s="41" t="s">
        <v>115</v>
      </c>
      <c r="N97" s="42" t="s">
        <v>50</v>
      </c>
      <c r="O97" s="40">
        <v>20</v>
      </c>
      <c r="P97" s="43">
        <v>17.490000000000002</v>
      </c>
      <c r="Q97" s="14" t="s">
        <v>116</v>
      </c>
      <c r="R97" s="43">
        <f t="shared" si="1"/>
        <v>349.80000000000007</v>
      </c>
      <c r="S97" s="44">
        <f t="shared" si="0"/>
        <v>349.80000000000007</v>
      </c>
    </row>
    <row r="98" spans="1:19" x14ac:dyDescent="0.25">
      <c r="A98" s="13" t="s">
        <v>26</v>
      </c>
      <c r="B98" s="17" t="s">
        <v>138</v>
      </c>
      <c r="C98" s="17" t="s">
        <v>138</v>
      </c>
      <c r="D98" s="37" t="s">
        <v>3</v>
      </c>
      <c r="E98" s="26" t="s">
        <v>7</v>
      </c>
      <c r="F98" s="37" t="s">
        <v>3</v>
      </c>
      <c r="G98" s="26" t="s">
        <v>2</v>
      </c>
      <c r="H98" s="38">
        <v>21101</v>
      </c>
      <c r="I98" s="16" t="s">
        <v>213</v>
      </c>
      <c r="J98" s="39" t="s">
        <v>218</v>
      </c>
      <c r="K98" s="110" t="s">
        <v>219</v>
      </c>
      <c r="L98" s="40" t="s">
        <v>115</v>
      </c>
      <c r="M98" s="41" t="s">
        <v>115</v>
      </c>
      <c r="N98" s="42" t="s">
        <v>4</v>
      </c>
      <c r="O98" s="40">
        <v>2</v>
      </c>
      <c r="P98" s="43">
        <v>42.86</v>
      </c>
      <c r="Q98" s="14" t="s">
        <v>116</v>
      </c>
      <c r="R98" s="43">
        <f t="shared" si="1"/>
        <v>85.72</v>
      </c>
      <c r="S98" s="44">
        <f t="shared" si="0"/>
        <v>85.72</v>
      </c>
    </row>
    <row r="99" spans="1:19" x14ac:dyDescent="0.25">
      <c r="A99" s="13" t="s">
        <v>26</v>
      </c>
      <c r="B99" s="17" t="s">
        <v>138</v>
      </c>
      <c r="C99" s="17" t="s">
        <v>138</v>
      </c>
      <c r="D99" s="37" t="s">
        <v>3</v>
      </c>
      <c r="E99" s="26" t="s">
        <v>7</v>
      </c>
      <c r="F99" s="37" t="s">
        <v>3</v>
      </c>
      <c r="G99" s="26" t="s">
        <v>2</v>
      </c>
      <c r="H99" s="38">
        <v>21101</v>
      </c>
      <c r="I99" s="16" t="s">
        <v>213</v>
      </c>
      <c r="J99" s="39" t="s">
        <v>220</v>
      </c>
      <c r="K99" s="110" t="s">
        <v>221</v>
      </c>
      <c r="L99" s="40" t="s">
        <v>115</v>
      </c>
      <c r="M99" s="41" t="s">
        <v>115</v>
      </c>
      <c r="N99" s="42" t="s">
        <v>51</v>
      </c>
      <c r="O99" s="40">
        <v>10</v>
      </c>
      <c r="P99" s="43">
        <v>25.43</v>
      </c>
      <c r="Q99" s="14" t="s">
        <v>116</v>
      </c>
      <c r="R99" s="43">
        <f t="shared" si="1"/>
        <v>254.3</v>
      </c>
      <c r="S99" s="44">
        <f t="shared" si="0"/>
        <v>254.3</v>
      </c>
    </row>
    <row r="100" spans="1:19" x14ac:dyDescent="0.25">
      <c r="A100" s="13" t="s">
        <v>26</v>
      </c>
      <c r="B100" s="17" t="s">
        <v>138</v>
      </c>
      <c r="C100" s="17" t="s">
        <v>138</v>
      </c>
      <c r="D100" s="37" t="s">
        <v>3</v>
      </c>
      <c r="E100" s="26" t="s">
        <v>7</v>
      </c>
      <c r="F100" s="37" t="s">
        <v>3</v>
      </c>
      <c r="G100" s="26" t="s">
        <v>2</v>
      </c>
      <c r="H100" s="38">
        <v>21101</v>
      </c>
      <c r="I100" s="16" t="s">
        <v>213</v>
      </c>
      <c r="J100" s="39" t="s">
        <v>222</v>
      </c>
      <c r="K100" s="110" t="s">
        <v>223</v>
      </c>
      <c r="L100" s="40" t="s">
        <v>115</v>
      </c>
      <c r="M100" s="41" t="s">
        <v>115</v>
      </c>
      <c r="N100" s="42" t="s">
        <v>224</v>
      </c>
      <c r="O100" s="40">
        <v>9</v>
      </c>
      <c r="P100" s="43">
        <v>39.03</v>
      </c>
      <c r="Q100" s="14" t="s">
        <v>116</v>
      </c>
      <c r="R100" s="43">
        <f t="shared" si="1"/>
        <v>351.27</v>
      </c>
      <c r="S100" s="44">
        <f t="shared" si="0"/>
        <v>351.27</v>
      </c>
    </row>
    <row r="101" spans="1:19" x14ac:dyDescent="0.25">
      <c r="A101" s="13" t="s">
        <v>26</v>
      </c>
      <c r="B101" s="17" t="s">
        <v>138</v>
      </c>
      <c r="C101" s="17" t="s">
        <v>138</v>
      </c>
      <c r="D101" s="37" t="s">
        <v>3</v>
      </c>
      <c r="E101" s="26" t="s">
        <v>7</v>
      </c>
      <c r="F101" s="37" t="s">
        <v>3</v>
      </c>
      <c r="G101" s="26" t="s">
        <v>2</v>
      </c>
      <c r="H101" s="38">
        <v>21101</v>
      </c>
      <c r="I101" s="16" t="s">
        <v>213</v>
      </c>
      <c r="J101" s="39" t="s">
        <v>222</v>
      </c>
      <c r="K101" s="110" t="s">
        <v>223</v>
      </c>
      <c r="L101" s="40" t="s">
        <v>115</v>
      </c>
      <c r="M101" s="41" t="s">
        <v>115</v>
      </c>
      <c r="N101" s="42" t="s">
        <v>224</v>
      </c>
      <c r="O101" s="40">
        <v>1</v>
      </c>
      <c r="P101" s="43">
        <v>39</v>
      </c>
      <c r="Q101" s="14" t="s">
        <v>116</v>
      </c>
      <c r="R101" s="43">
        <f t="shared" si="1"/>
        <v>39</v>
      </c>
      <c r="S101" s="44">
        <f t="shared" si="0"/>
        <v>39</v>
      </c>
    </row>
    <row r="102" spans="1:19" ht="36" x14ac:dyDescent="0.25">
      <c r="A102" s="13" t="s">
        <v>26</v>
      </c>
      <c r="B102" s="17" t="s">
        <v>138</v>
      </c>
      <c r="C102" s="17" t="s">
        <v>138</v>
      </c>
      <c r="D102" s="37" t="s">
        <v>3</v>
      </c>
      <c r="E102" s="26" t="s">
        <v>7</v>
      </c>
      <c r="F102" s="37" t="s">
        <v>3</v>
      </c>
      <c r="G102" s="26" t="s">
        <v>2</v>
      </c>
      <c r="H102" s="38">
        <v>29401</v>
      </c>
      <c r="I102" s="16" t="s">
        <v>47</v>
      </c>
      <c r="J102" s="39" t="s">
        <v>225</v>
      </c>
      <c r="K102" s="110" t="s">
        <v>226</v>
      </c>
      <c r="L102" s="40" t="s">
        <v>115</v>
      </c>
      <c r="M102" s="41" t="s">
        <v>115</v>
      </c>
      <c r="N102" s="42" t="s">
        <v>25</v>
      </c>
      <c r="O102" s="40">
        <v>5</v>
      </c>
      <c r="P102" s="43">
        <v>83.52</v>
      </c>
      <c r="Q102" s="14" t="s">
        <v>116</v>
      </c>
      <c r="R102" s="43">
        <f t="shared" si="1"/>
        <v>417.59999999999997</v>
      </c>
      <c r="S102" s="44">
        <f>O102*P102</f>
        <v>417.59999999999997</v>
      </c>
    </row>
    <row r="103" spans="1:19" ht="36" x14ac:dyDescent="0.25">
      <c r="A103" s="13" t="s">
        <v>26</v>
      </c>
      <c r="B103" s="17" t="s">
        <v>138</v>
      </c>
      <c r="C103" s="17" t="s">
        <v>138</v>
      </c>
      <c r="D103" s="37" t="s">
        <v>3</v>
      </c>
      <c r="E103" s="26" t="s">
        <v>7</v>
      </c>
      <c r="F103" s="37" t="s">
        <v>3</v>
      </c>
      <c r="G103" s="26" t="s">
        <v>2</v>
      </c>
      <c r="H103" s="38">
        <v>22104</v>
      </c>
      <c r="I103" s="16" t="s">
        <v>122</v>
      </c>
      <c r="J103" s="39" t="s">
        <v>132</v>
      </c>
      <c r="K103" s="110" t="s">
        <v>133</v>
      </c>
      <c r="L103" s="40" t="s">
        <v>115</v>
      </c>
      <c r="M103" s="41" t="s">
        <v>115</v>
      </c>
      <c r="N103" s="42" t="s">
        <v>25</v>
      </c>
      <c r="O103" s="40">
        <v>68</v>
      </c>
      <c r="P103" s="43">
        <v>27</v>
      </c>
      <c r="Q103" s="14" t="s">
        <v>116</v>
      </c>
      <c r="R103" s="43">
        <f t="shared" si="1"/>
        <v>1836</v>
      </c>
      <c r="S103" s="44">
        <f t="shared" si="0"/>
        <v>1836</v>
      </c>
    </row>
    <row r="104" spans="1:19" ht="24" x14ac:dyDescent="0.25">
      <c r="A104" s="13" t="s">
        <v>26</v>
      </c>
      <c r="B104" s="17" t="s">
        <v>138</v>
      </c>
      <c r="C104" s="17" t="s">
        <v>138</v>
      </c>
      <c r="D104" s="37" t="s">
        <v>3</v>
      </c>
      <c r="E104" s="26" t="s">
        <v>7</v>
      </c>
      <c r="F104" s="37" t="s">
        <v>3</v>
      </c>
      <c r="G104" s="26" t="s">
        <v>6</v>
      </c>
      <c r="H104" s="38">
        <v>32201</v>
      </c>
      <c r="I104" s="16" t="s">
        <v>118</v>
      </c>
      <c r="J104" s="45" t="s">
        <v>113</v>
      </c>
      <c r="K104" s="110" t="s">
        <v>131</v>
      </c>
      <c r="L104" s="40" t="s">
        <v>136</v>
      </c>
      <c r="M104" s="41" t="s">
        <v>1</v>
      </c>
      <c r="N104" s="46" t="s">
        <v>1</v>
      </c>
      <c r="O104" s="40">
        <v>1</v>
      </c>
      <c r="P104" s="43">
        <v>11206.93</v>
      </c>
      <c r="Q104" s="49"/>
      <c r="R104" s="43">
        <f t="shared" si="1"/>
        <v>11206.93</v>
      </c>
      <c r="S104" s="44">
        <f t="shared" si="0"/>
        <v>11206.93</v>
      </c>
    </row>
    <row r="105" spans="1:19" ht="36" x14ac:dyDescent="0.25">
      <c r="A105" s="13" t="s">
        <v>26</v>
      </c>
      <c r="B105" s="17" t="s">
        <v>138</v>
      </c>
      <c r="C105" s="17" t="s">
        <v>138</v>
      </c>
      <c r="D105" s="37" t="s">
        <v>3</v>
      </c>
      <c r="E105" s="26" t="s">
        <v>57</v>
      </c>
      <c r="F105" s="37" t="s">
        <v>58</v>
      </c>
      <c r="G105" s="26" t="s">
        <v>56</v>
      </c>
      <c r="H105" s="38">
        <v>22104</v>
      </c>
      <c r="I105" s="16" t="s">
        <v>122</v>
      </c>
      <c r="J105" s="39" t="s">
        <v>113</v>
      </c>
      <c r="K105" s="110" t="s">
        <v>131</v>
      </c>
      <c r="L105" s="48">
        <v>2</v>
      </c>
      <c r="M105" s="41" t="s">
        <v>1</v>
      </c>
      <c r="N105" s="42" t="s">
        <v>1</v>
      </c>
      <c r="O105" s="40">
        <v>1</v>
      </c>
      <c r="P105" s="43">
        <v>522.88</v>
      </c>
      <c r="Q105" s="14"/>
      <c r="R105" s="43">
        <f t="shared" si="1"/>
        <v>522.88</v>
      </c>
      <c r="S105" s="44">
        <f t="shared" si="0"/>
        <v>522.88</v>
      </c>
    </row>
    <row r="106" spans="1:19" x14ac:dyDescent="0.25">
      <c r="A106" s="13" t="s">
        <v>26</v>
      </c>
      <c r="B106" s="17" t="s">
        <v>138</v>
      </c>
      <c r="C106" s="17" t="s">
        <v>138</v>
      </c>
      <c r="D106" s="37" t="s">
        <v>227</v>
      </c>
      <c r="E106" s="26" t="s">
        <v>7</v>
      </c>
      <c r="F106" s="37" t="s">
        <v>3</v>
      </c>
      <c r="G106" s="26" t="s">
        <v>2</v>
      </c>
      <c r="H106" s="38">
        <v>24601</v>
      </c>
      <c r="I106" s="16" t="s">
        <v>166</v>
      </c>
      <c r="J106" s="39" t="s">
        <v>228</v>
      </c>
      <c r="K106" s="110" t="s">
        <v>229</v>
      </c>
      <c r="L106" s="40" t="s">
        <v>115</v>
      </c>
      <c r="M106" s="41" t="s">
        <v>115</v>
      </c>
      <c r="N106" s="42" t="s">
        <v>25</v>
      </c>
      <c r="O106" s="40">
        <v>5</v>
      </c>
      <c r="P106" s="43">
        <v>130</v>
      </c>
      <c r="Q106" s="14" t="s">
        <v>116</v>
      </c>
      <c r="R106" s="43">
        <f t="shared" si="1"/>
        <v>650</v>
      </c>
      <c r="S106" s="44">
        <f t="shared" si="0"/>
        <v>650</v>
      </c>
    </row>
    <row r="107" spans="1:19" x14ac:dyDescent="0.25">
      <c r="A107" s="13" t="s">
        <v>26</v>
      </c>
      <c r="B107" s="17" t="s">
        <v>138</v>
      </c>
      <c r="C107" s="17" t="s">
        <v>138</v>
      </c>
      <c r="D107" s="37" t="s">
        <v>227</v>
      </c>
      <c r="E107" s="26" t="s">
        <v>7</v>
      </c>
      <c r="F107" s="37" t="s">
        <v>3</v>
      </c>
      <c r="G107" s="26" t="s">
        <v>2</v>
      </c>
      <c r="H107" s="38">
        <v>24601</v>
      </c>
      <c r="I107" s="16" t="s">
        <v>166</v>
      </c>
      <c r="J107" s="39" t="s">
        <v>230</v>
      </c>
      <c r="K107" s="110" t="s">
        <v>231</v>
      </c>
      <c r="L107" s="40" t="s">
        <v>115</v>
      </c>
      <c r="M107" s="41" t="s">
        <v>115</v>
      </c>
      <c r="N107" s="42" t="s">
        <v>25</v>
      </c>
      <c r="O107" s="40">
        <v>20</v>
      </c>
      <c r="P107" s="43">
        <v>40</v>
      </c>
      <c r="Q107" s="14" t="s">
        <v>116</v>
      </c>
      <c r="R107" s="43">
        <f t="shared" si="1"/>
        <v>800</v>
      </c>
      <c r="S107" s="44">
        <f t="shared" si="0"/>
        <v>800</v>
      </c>
    </row>
    <row r="108" spans="1:19" ht="24" x14ac:dyDescent="0.25">
      <c r="A108" s="13" t="s">
        <v>26</v>
      </c>
      <c r="B108" s="17" t="s">
        <v>138</v>
      </c>
      <c r="C108" s="17" t="s">
        <v>138</v>
      </c>
      <c r="D108" s="37" t="s">
        <v>227</v>
      </c>
      <c r="E108" s="26" t="s">
        <v>7</v>
      </c>
      <c r="F108" s="37" t="s">
        <v>3</v>
      </c>
      <c r="G108" s="26" t="s">
        <v>2</v>
      </c>
      <c r="H108" s="38">
        <v>24901</v>
      </c>
      <c r="I108" s="16" t="s">
        <v>232</v>
      </c>
      <c r="J108" s="39" t="s">
        <v>233</v>
      </c>
      <c r="K108" s="110" t="s">
        <v>234</v>
      </c>
      <c r="L108" s="40" t="s">
        <v>115</v>
      </c>
      <c r="M108" s="41" t="s">
        <v>115</v>
      </c>
      <c r="N108" s="42" t="s">
        <v>25</v>
      </c>
      <c r="O108" s="40">
        <v>3</v>
      </c>
      <c r="P108" s="43">
        <v>40</v>
      </c>
      <c r="Q108" s="14" t="s">
        <v>116</v>
      </c>
      <c r="R108" s="43">
        <f t="shared" si="1"/>
        <v>120</v>
      </c>
      <c r="S108" s="44">
        <f t="shared" si="0"/>
        <v>120</v>
      </c>
    </row>
    <row r="109" spans="1:19" ht="24" x14ac:dyDescent="0.25">
      <c r="A109" s="13" t="s">
        <v>26</v>
      </c>
      <c r="B109" s="17" t="s">
        <v>138</v>
      </c>
      <c r="C109" s="17" t="s">
        <v>138</v>
      </c>
      <c r="D109" s="37" t="s">
        <v>3</v>
      </c>
      <c r="E109" s="26" t="s">
        <v>7</v>
      </c>
      <c r="F109" s="37" t="s">
        <v>3</v>
      </c>
      <c r="G109" s="26" t="s">
        <v>2</v>
      </c>
      <c r="H109" s="38">
        <v>29201</v>
      </c>
      <c r="I109" s="16" t="s">
        <v>235</v>
      </c>
      <c r="J109" s="39" t="s">
        <v>236</v>
      </c>
      <c r="K109" s="110" t="s">
        <v>237</v>
      </c>
      <c r="L109" s="40" t="s">
        <v>115</v>
      </c>
      <c r="M109" s="41" t="s">
        <v>115</v>
      </c>
      <c r="N109" s="42" t="s">
        <v>25</v>
      </c>
      <c r="O109" s="40">
        <v>2</v>
      </c>
      <c r="P109" s="43">
        <v>28</v>
      </c>
      <c r="Q109" s="14" t="s">
        <v>116</v>
      </c>
      <c r="R109" s="43">
        <f t="shared" si="1"/>
        <v>56</v>
      </c>
      <c r="S109" s="44">
        <f t="shared" si="0"/>
        <v>56</v>
      </c>
    </row>
    <row r="110" spans="1:19" ht="24" x14ac:dyDescent="0.25">
      <c r="A110" s="13" t="s">
        <v>26</v>
      </c>
      <c r="B110" s="17" t="s">
        <v>138</v>
      </c>
      <c r="C110" s="17" t="s">
        <v>138</v>
      </c>
      <c r="D110" s="37" t="s">
        <v>3</v>
      </c>
      <c r="E110" s="26" t="s">
        <v>7</v>
      </c>
      <c r="F110" s="37" t="s">
        <v>3</v>
      </c>
      <c r="G110" s="26" t="s">
        <v>2</v>
      </c>
      <c r="H110" s="38">
        <v>29201</v>
      </c>
      <c r="I110" s="16" t="s">
        <v>235</v>
      </c>
      <c r="J110" s="39" t="s">
        <v>238</v>
      </c>
      <c r="K110" s="110" t="s">
        <v>239</v>
      </c>
      <c r="L110" s="40" t="s">
        <v>115</v>
      </c>
      <c r="M110" s="41" t="s">
        <v>115</v>
      </c>
      <c r="N110" s="42" t="s">
        <v>25</v>
      </c>
      <c r="O110" s="40">
        <v>2</v>
      </c>
      <c r="P110" s="43">
        <v>109</v>
      </c>
      <c r="Q110" s="14" t="s">
        <v>116</v>
      </c>
      <c r="R110" s="43">
        <f t="shared" si="1"/>
        <v>218</v>
      </c>
      <c r="S110" s="44">
        <f t="shared" si="0"/>
        <v>218</v>
      </c>
    </row>
    <row r="111" spans="1:19" ht="24" x14ac:dyDescent="0.25">
      <c r="A111" s="13" t="s">
        <v>26</v>
      </c>
      <c r="B111" s="17" t="s">
        <v>138</v>
      </c>
      <c r="C111" s="17" t="s">
        <v>138</v>
      </c>
      <c r="D111" s="37" t="s">
        <v>3</v>
      </c>
      <c r="E111" s="26" t="s">
        <v>7</v>
      </c>
      <c r="F111" s="37" t="s">
        <v>3</v>
      </c>
      <c r="G111" s="26" t="s">
        <v>2</v>
      </c>
      <c r="H111" s="38">
        <v>29201</v>
      </c>
      <c r="I111" s="16" t="s">
        <v>235</v>
      </c>
      <c r="J111" s="39" t="s">
        <v>240</v>
      </c>
      <c r="K111" s="110" t="s">
        <v>241</v>
      </c>
      <c r="L111" s="40" t="s">
        <v>115</v>
      </c>
      <c r="M111" s="41" t="s">
        <v>115</v>
      </c>
      <c r="N111" s="42" t="s">
        <v>25</v>
      </c>
      <c r="O111" s="40">
        <v>1</v>
      </c>
      <c r="P111" s="43">
        <v>14</v>
      </c>
      <c r="Q111" s="14" t="s">
        <v>116</v>
      </c>
      <c r="R111" s="43">
        <f t="shared" si="1"/>
        <v>14</v>
      </c>
      <c r="S111" s="44">
        <f t="shared" si="0"/>
        <v>14</v>
      </c>
    </row>
    <row r="112" spans="1:19" ht="24" x14ac:dyDescent="0.25">
      <c r="A112" s="13" t="s">
        <v>26</v>
      </c>
      <c r="B112" s="17" t="s">
        <v>138</v>
      </c>
      <c r="C112" s="17" t="s">
        <v>138</v>
      </c>
      <c r="D112" s="37" t="s">
        <v>3</v>
      </c>
      <c r="E112" s="26" t="s">
        <v>7</v>
      </c>
      <c r="F112" s="37" t="s">
        <v>3</v>
      </c>
      <c r="G112" s="26" t="s">
        <v>2</v>
      </c>
      <c r="H112" s="38">
        <v>29901</v>
      </c>
      <c r="I112" s="16" t="s">
        <v>128</v>
      </c>
      <c r="J112" s="39" t="s">
        <v>242</v>
      </c>
      <c r="K112" s="110" t="s">
        <v>243</v>
      </c>
      <c r="L112" s="40" t="s">
        <v>115</v>
      </c>
      <c r="M112" s="41" t="s">
        <v>115</v>
      </c>
      <c r="N112" s="42" t="s">
        <v>25</v>
      </c>
      <c r="O112" s="40">
        <v>1</v>
      </c>
      <c r="P112" s="43">
        <v>9.99</v>
      </c>
      <c r="Q112" s="14" t="s">
        <v>116</v>
      </c>
      <c r="R112" s="43">
        <f t="shared" si="1"/>
        <v>9.99</v>
      </c>
      <c r="S112" s="44">
        <f t="shared" si="0"/>
        <v>9.99</v>
      </c>
    </row>
    <row r="113" spans="1:19" ht="24" x14ac:dyDescent="0.25">
      <c r="A113" s="13" t="s">
        <v>26</v>
      </c>
      <c r="B113" s="17" t="s">
        <v>138</v>
      </c>
      <c r="C113" s="17" t="s">
        <v>138</v>
      </c>
      <c r="D113" s="37" t="s">
        <v>3</v>
      </c>
      <c r="E113" s="26" t="s">
        <v>7</v>
      </c>
      <c r="F113" s="37" t="s">
        <v>3</v>
      </c>
      <c r="G113" s="26" t="s">
        <v>2</v>
      </c>
      <c r="H113" s="38">
        <v>29901</v>
      </c>
      <c r="I113" s="16" t="s">
        <v>128</v>
      </c>
      <c r="J113" s="39" t="s">
        <v>244</v>
      </c>
      <c r="K113" s="110" t="s">
        <v>245</v>
      </c>
      <c r="L113" s="40" t="s">
        <v>115</v>
      </c>
      <c r="M113" s="41" t="s">
        <v>115</v>
      </c>
      <c r="N113" s="42" t="s">
        <v>25</v>
      </c>
      <c r="O113" s="40">
        <v>1</v>
      </c>
      <c r="P113" s="43">
        <v>25.01</v>
      </c>
      <c r="Q113" s="14" t="s">
        <v>116</v>
      </c>
      <c r="R113" s="43">
        <f t="shared" si="1"/>
        <v>25.01</v>
      </c>
      <c r="S113" s="44">
        <f t="shared" si="0"/>
        <v>25.01</v>
      </c>
    </row>
    <row r="114" spans="1:19" ht="36" x14ac:dyDescent="0.25">
      <c r="A114" s="13" t="s">
        <v>26</v>
      </c>
      <c r="B114" s="17" t="s">
        <v>138</v>
      </c>
      <c r="C114" s="17" t="s">
        <v>138</v>
      </c>
      <c r="D114" s="37" t="s">
        <v>3</v>
      </c>
      <c r="E114" s="26" t="s">
        <v>7</v>
      </c>
      <c r="F114" s="37" t="s">
        <v>3</v>
      </c>
      <c r="G114" s="26" t="s">
        <v>2</v>
      </c>
      <c r="H114" s="38">
        <v>22103</v>
      </c>
      <c r="I114" s="16" t="s">
        <v>246</v>
      </c>
      <c r="J114" s="39" t="s">
        <v>113</v>
      </c>
      <c r="K114" s="110" t="s">
        <v>123</v>
      </c>
      <c r="L114" s="40" t="s">
        <v>115</v>
      </c>
      <c r="M114" s="41" t="s">
        <v>115</v>
      </c>
      <c r="N114" s="42" t="s">
        <v>1</v>
      </c>
      <c r="O114" s="40">
        <v>1</v>
      </c>
      <c r="P114" s="43">
        <v>177</v>
      </c>
      <c r="Q114" s="14" t="s">
        <v>116</v>
      </c>
      <c r="R114" s="43">
        <f t="shared" si="1"/>
        <v>177</v>
      </c>
      <c r="S114" s="44">
        <f t="shared" si="0"/>
        <v>177</v>
      </c>
    </row>
    <row r="115" spans="1:19" ht="24" x14ac:dyDescent="0.25">
      <c r="A115" s="13" t="s">
        <v>26</v>
      </c>
      <c r="B115" s="17" t="s">
        <v>138</v>
      </c>
      <c r="C115" s="17" t="s">
        <v>138</v>
      </c>
      <c r="D115" s="37" t="s">
        <v>3</v>
      </c>
      <c r="E115" s="26" t="s">
        <v>5</v>
      </c>
      <c r="F115" s="37" t="s">
        <v>38</v>
      </c>
      <c r="G115" s="26" t="s">
        <v>36</v>
      </c>
      <c r="H115" s="38">
        <v>35801</v>
      </c>
      <c r="I115" s="16" t="s">
        <v>201</v>
      </c>
      <c r="J115" s="39" t="s">
        <v>113</v>
      </c>
      <c r="K115" s="110" t="s">
        <v>8</v>
      </c>
      <c r="L115" s="40" t="s">
        <v>126</v>
      </c>
      <c r="M115" s="41" t="s">
        <v>1</v>
      </c>
      <c r="N115" s="42" t="s">
        <v>1</v>
      </c>
      <c r="O115" s="40">
        <v>1</v>
      </c>
      <c r="P115" s="43">
        <v>9454</v>
      </c>
      <c r="Q115" s="14" t="s">
        <v>247</v>
      </c>
      <c r="R115" s="43">
        <f t="shared" ref="R115" si="4">SUM(S115)</f>
        <v>9454</v>
      </c>
      <c r="S115" s="44">
        <f t="shared" ref="S115" si="5">O115*P115</f>
        <v>9454</v>
      </c>
    </row>
    <row r="116" spans="1:19" x14ac:dyDescent="0.25">
      <c r="A116" s="13" t="s">
        <v>26</v>
      </c>
      <c r="B116" s="18" t="s">
        <v>34</v>
      </c>
      <c r="C116" s="18" t="s">
        <v>34</v>
      </c>
      <c r="D116" s="50" t="s">
        <v>3</v>
      </c>
      <c r="E116" s="51" t="s">
        <v>57</v>
      </c>
      <c r="F116" s="52" t="s">
        <v>58</v>
      </c>
      <c r="G116" s="51" t="s">
        <v>56</v>
      </c>
      <c r="H116" s="53">
        <v>21101</v>
      </c>
      <c r="I116" s="54" t="s">
        <v>27</v>
      </c>
      <c r="J116" s="55" t="s">
        <v>248</v>
      </c>
      <c r="K116" s="55" t="s">
        <v>249</v>
      </c>
      <c r="L116" s="56"/>
      <c r="M116" s="53"/>
      <c r="N116" s="57" t="s">
        <v>25</v>
      </c>
      <c r="O116" s="56">
        <v>10</v>
      </c>
      <c r="P116" s="56">
        <v>65</v>
      </c>
      <c r="Q116" s="32" t="s">
        <v>28</v>
      </c>
      <c r="R116" s="55">
        <v>650</v>
      </c>
      <c r="S116" s="55">
        <v>650</v>
      </c>
    </row>
    <row r="117" spans="1:19" ht="48" x14ac:dyDescent="0.25">
      <c r="A117" s="13" t="s">
        <v>26</v>
      </c>
      <c r="B117" s="18" t="s">
        <v>34</v>
      </c>
      <c r="C117" s="18" t="s">
        <v>34</v>
      </c>
      <c r="D117" s="50" t="s">
        <v>3</v>
      </c>
      <c r="E117" s="51" t="s">
        <v>57</v>
      </c>
      <c r="F117" s="50" t="s">
        <v>58</v>
      </c>
      <c r="G117" s="51" t="s">
        <v>56</v>
      </c>
      <c r="H117" s="53">
        <v>22104</v>
      </c>
      <c r="I117" s="29" t="s">
        <v>250</v>
      </c>
      <c r="J117" s="55" t="s">
        <v>59</v>
      </c>
      <c r="K117" s="55" t="s">
        <v>123</v>
      </c>
      <c r="L117" s="35"/>
      <c r="M117" s="35"/>
      <c r="N117" s="35" t="s">
        <v>124</v>
      </c>
      <c r="O117" s="55">
        <v>2</v>
      </c>
      <c r="P117" s="55">
        <v>1577.6</v>
      </c>
      <c r="Q117" s="32" t="s">
        <v>28</v>
      </c>
      <c r="R117" s="55">
        <v>3155.2</v>
      </c>
      <c r="S117" s="55">
        <v>3155.2</v>
      </c>
    </row>
    <row r="118" spans="1:19" ht="48" x14ac:dyDescent="0.25">
      <c r="A118" s="13" t="s">
        <v>26</v>
      </c>
      <c r="B118" s="18" t="s">
        <v>34</v>
      </c>
      <c r="C118" s="18" t="s">
        <v>34</v>
      </c>
      <c r="D118" s="50" t="s">
        <v>3</v>
      </c>
      <c r="E118" s="51" t="s">
        <v>57</v>
      </c>
      <c r="F118" s="50" t="s">
        <v>58</v>
      </c>
      <c r="G118" s="51" t="s">
        <v>56</v>
      </c>
      <c r="H118" s="53">
        <v>22104</v>
      </c>
      <c r="I118" s="29" t="s">
        <v>250</v>
      </c>
      <c r="J118" s="55" t="s">
        <v>59</v>
      </c>
      <c r="K118" s="55" t="s">
        <v>123</v>
      </c>
      <c r="L118" s="31"/>
      <c r="M118" s="28"/>
      <c r="N118" s="58" t="s">
        <v>124</v>
      </c>
      <c r="O118" s="31">
        <v>1</v>
      </c>
      <c r="P118" s="31">
        <v>4524</v>
      </c>
      <c r="Q118" s="32" t="s">
        <v>28</v>
      </c>
      <c r="R118" s="31">
        <v>4524</v>
      </c>
      <c r="S118" s="31">
        <v>4524</v>
      </c>
    </row>
    <row r="119" spans="1:19" ht="48" x14ac:dyDescent="0.25">
      <c r="A119" s="13" t="s">
        <v>26</v>
      </c>
      <c r="B119" s="18" t="s">
        <v>34</v>
      </c>
      <c r="C119" s="18" t="s">
        <v>34</v>
      </c>
      <c r="D119" s="50" t="s">
        <v>3</v>
      </c>
      <c r="E119" s="51" t="s">
        <v>57</v>
      </c>
      <c r="F119" s="50" t="s">
        <v>58</v>
      </c>
      <c r="G119" s="51" t="s">
        <v>56</v>
      </c>
      <c r="H119" s="53">
        <v>22104</v>
      </c>
      <c r="I119" s="29" t="s">
        <v>250</v>
      </c>
      <c r="J119" s="55" t="s">
        <v>59</v>
      </c>
      <c r="K119" s="55" t="s">
        <v>123</v>
      </c>
      <c r="L119" s="31"/>
      <c r="M119" s="28"/>
      <c r="N119" s="58" t="s">
        <v>124</v>
      </c>
      <c r="O119" s="31">
        <v>1</v>
      </c>
      <c r="P119" s="31">
        <v>30334</v>
      </c>
      <c r="Q119" s="32" t="s">
        <v>28</v>
      </c>
      <c r="R119" s="31">
        <v>30334</v>
      </c>
      <c r="S119" s="31">
        <v>30334</v>
      </c>
    </row>
    <row r="120" spans="1:19" ht="24" x14ac:dyDescent="0.25">
      <c r="A120" s="13" t="s">
        <v>26</v>
      </c>
      <c r="B120" s="18" t="s">
        <v>34</v>
      </c>
      <c r="C120" s="18" t="s">
        <v>34</v>
      </c>
      <c r="D120" s="50" t="s">
        <v>3</v>
      </c>
      <c r="E120" s="51" t="s">
        <v>57</v>
      </c>
      <c r="F120" s="50" t="s">
        <v>58</v>
      </c>
      <c r="G120" s="51" t="s">
        <v>56</v>
      </c>
      <c r="H120" s="53">
        <v>24601</v>
      </c>
      <c r="I120" s="29" t="s">
        <v>251</v>
      </c>
      <c r="J120" s="55" t="s">
        <v>252</v>
      </c>
      <c r="K120" s="55" t="s">
        <v>253</v>
      </c>
      <c r="L120" s="28"/>
      <c r="M120" s="28"/>
      <c r="N120" s="58" t="s">
        <v>25</v>
      </c>
      <c r="O120" s="31">
        <v>10</v>
      </c>
      <c r="P120" s="31">
        <v>170</v>
      </c>
      <c r="Q120" s="32" t="s">
        <v>28</v>
      </c>
      <c r="R120" s="31">
        <v>1700</v>
      </c>
      <c r="S120" s="31">
        <v>1700</v>
      </c>
    </row>
    <row r="121" spans="1:19" ht="24" x14ac:dyDescent="0.25">
      <c r="A121" s="13" t="s">
        <v>26</v>
      </c>
      <c r="B121" s="18" t="s">
        <v>34</v>
      </c>
      <c r="C121" s="18" t="s">
        <v>34</v>
      </c>
      <c r="D121" s="50" t="s">
        <v>3</v>
      </c>
      <c r="E121" s="51" t="s">
        <v>57</v>
      </c>
      <c r="F121" s="50" t="s">
        <v>58</v>
      </c>
      <c r="G121" s="51" t="s">
        <v>56</v>
      </c>
      <c r="H121" s="53">
        <v>24601</v>
      </c>
      <c r="I121" s="29" t="s">
        <v>251</v>
      </c>
      <c r="J121" s="55" t="s">
        <v>252</v>
      </c>
      <c r="K121" s="55" t="s">
        <v>253</v>
      </c>
      <c r="L121" s="28"/>
      <c r="M121" s="28"/>
      <c r="N121" s="58" t="s">
        <v>25</v>
      </c>
      <c r="O121" s="31">
        <v>20</v>
      </c>
      <c r="P121" s="31">
        <v>350</v>
      </c>
      <c r="Q121" s="32" t="s">
        <v>28</v>
      </c>
      <c r="R121" s="31">
        <v>7000</v>
      </c>
      <c r="S121" s="31">
        <v>7000</v>
      </c>
    </row>
    <row r="122" spans="1:19" x14ac:dyDescent="0.25">
      <c r="A122" s="13" t="s">
        <v>26</v>
      </c>
      <c r="B122" s="18" t="s">
        <v>34</v>
      </c>
      <c r="C122" s="18" t="s">
        <v>34</v>
      </c>
      <c r="D122" s="50" t="s">
        <v>3</v>
      </c>
      <c r="E122" s="51" t="s">
        <v>57</v>
      </c>
      <c r="F122" s="50" t="s">
        <v>58</v>
      </c>
      <c r="G122" s="51" t="s">
        <v>56</v>
      </c>
      <c r="H122" s="53">
        <v>24801</v>
      </c>
      <c r="I122" s="29" t="s">
        <v>254</v>
      </c>
      <c r="J122" s="55" t="s">
        <v>255</v>
      </c>
      <c r="K122" s="55" t="s">
        <v>256</v>
      </c>
      <c r="L122" s="31"/>
      <c r="M122" s="28"/>
      <c r="N122" s="59" t="s">
        <v>25</v>
      </c>
      <c r="O122" s="55">
        <v>5</v>
      </c>
      <c r="P122" s="55">
        <v>825</v>
      </c>
      <c r="Q122" s="32" t="s">
        <v>28</v>
      </c>
      <c r="R122" s="60">
        <v>4125</v>
      </c>
      <c r="S122" s="60">
        <v>4125</v>
      </c>
    </row>
    <row r="123" spans="1:19" ht="24" x14ac:dyDescent="0.25">
      <c r="A123" s="13" t="s">
        <v>26</v>
      </c>
      <c r="B123" s="18" t="s">
        <v>34</v>
      </c>
      <c r="C123" s="18" t="s">
        <v>34</v>
      </c>
      <c r="D123" s="50" t="s">
        <v>3</v>
      </c>
      <c r="E123" s="51" t="s">
        <v>57</v>
      </c>
      <c r="F123" s="50" t="s">
        <v>58</v>
      </c>
      <c r="G123" s="51" t="s">
        <v>56</v>
      </c>
      <c r="H123" s="53">
        <v>24901</v>
      </c>
      <c r="I123" s="29" t="s">
        <v>257</v>
      </c>
      <c r="J123" s="55" t="s">
        <v>258</v>
      </c>
      <c r="K123" s="55" t="s">
        <v>259</v>
      </c>
      <c r="L123" s="31"/>
      <c r="M123" s="28"/>
      <c r="N123" s="55" t="s">
        <v>4</v>
      </c>
      <c r="O123" s="55">
        <v>1</v>
      </c>
      <c r="P123" s="55">
        <v>180</v>
      </c>
      <c r="Q123" s="32" t="s">
        <v>28</v>
      </c>
      <c r="R123" s="55">
        <v>180</v>
      </c>
      <c r="S123" s="55">
        <v>180</v>
      </c>
    </row>
    <row r="124" spans="1:19" ht="24" x14ac:dyDescent="0.25">
      <c r="A124" s="13" t="s">
        <v>26</v>
      </c>
      <c r="B124" s="61" t="s">
        <v>34</v>
      </c>
      <c r="C124" s="61" t="s">
        <v>34</v>
      </c>
      <c r="D124" s="62" t="s">
        <v>3</v>
      </c>
      <c r="E124" s="63" t="s">
        <v>57</v>
      </c>
      <c r="F124" s="62" t="s">
        <v>58</v>
      </c>
      <c r="G124" s="63" t="s">
        <v>56</v>
      </c>
      <c r="H124" s="64">
        <v>24901</v>
      </c>
      <c r="I124" s="65" t="s">
        <v>257</v>
      </c>
      <c r="J124" s="66" t="s">
        <v>260</v>
      </c>
      <c r="K124" s="66" t="s">
        <v>261</v>
      </c>
      <c r="L124" s="67"/>
      <c r="M124" s="68"/>
      <c r="N124" s="66" t="s">
        <v>120</v>
      </c>
      <c r="O124" s="66">
        <v>2</v>
      </c>
      <c r="P124" s="66">
        <v>27</v>
      </c>
      <c r="Q124" s="69" t="s">
        <v>28</v>
      </c>
      <c r="R124" s="66">
        <v>54</v>
      </c>
      <c r="S124" s="66">
        <v>54</v>
      </c>
    </row>
    <row r="125" spans="1:19" ht="24" x14ac:dyDescent="0.25">
      <c r="A125" s="13" t="s">
        <v>26</v>
      </c>
      <c r="B125" s="13" t="s">
        <v>34</v>
      </c>
      <c r="C125" s="13" t="s">
        <v>34</v>
      </c>
      <c r="D125" s="25" t="s">
        <v>3</v>
      </c>
      <c r="E125" s="26" t="s">
        <v>5</v>
      </c>
      <c r="F125" s="25" t="s">
        <v>38</v>
      </c>
      <c r="G125" s="26" t="s">
        <v>37</v>
      </c>
      <c r="H125" s="28">
        <v>25401</v>
      </c>
      <c r="I125" s="29" t="s">
        <v>204</v>
      </c>
      <c r="J125" s="30" t="s">
        <v>63</v>
      </c>
      <c r="K125" s="30" t="s">
        <v>62</v>
      </c>
      <c r="L125" s="31"/>
      <c r="M125" s="28"/>
      <c r="N125" s="30" t="s">
        <v>25</v>
      </c>
      <c r="O125" s="30">
        <v>2500</v>
      </c>
      <c r="P125" s="30">
        <v>3.4104000000000001</v>
      </c>
      <c r="Q125" s="32" t="s">
        <v>28</v>
      </c>
      <c r="R125" s="30">
        <v>8526</v>
      </c>
      <c r="S125" s="30">
        <v>8526</v>
      </c>
    </row>
    <row r="126" spans="1:19" ht="24" x14ac:dyDescent="0.25">
      <c r="A126" s="13" t="s">
        <v>26</v>
      </c>
      <c r="B126" s="18" t="s">
        <v>34</v>
      </c>
      <c r="C126" s="18" t="s">
        <v>34</v>
      </c>
      <c r="D126" s="50" t="s">
        <v>3</v>
      </c>
      <c r="E126" s="51" t="s">
        <v>5</v>
      </c>
      <c r="F126" s="50" t="s">
        <v>38</v>
      </c>
      <c r="G126" s="51" t="s">
        <v>37</v>
      </c>
      <c r="H126" s="53">
        <v>25401</v>
      </c>
      <c r="I126" s="54" t="s">
        <v>204</v>
      </c>
      <c r="J126" s="55" t="s">
        <v>262</v>
      </c>
      <c r="K126" s="55" t="s">
        <v>134</v>
      </c>
      <c r="L126" s="56"/>
      <c r="M126" s="53"/>
      <c r="N126" s="70" t="s">
        <v>120</v>
      </c>
      <c r="O126" s="55">
        <v>100</v>
      </c>
      <c r="P126" s="55">
        <v>46.4</v>
      </c>
      <c r="Q126" s="32" t="s">
        <v>28</v>
      </c>
      <c r="R126" s="30">
        <v>4640</v>
      </c>
      <c r="S126" s="30">
        <v>4640</v>
      </c>
    </row>
    <row r="127" spans="1:19" ht="108" x14ac:dyDescent="0.25">
      <c r="A127" s="13" t="s">
        <v>26</v>
      </c>
      <c r="B127" s="18" t="s">
        <v>34</v>
      </c>
      <c r="C127" s="18" t="s">
        <v>34</v>
      </c>
      <c r="D127" s="50" t="s">
        <v>3</v>
      </c>
      <c r="E127" s="51" t="s">
        <v>65</v>
      </c>
      <c r="F127" s="50" t="s">
        <v>75</v>
      </c>
      <c r="G127" s="51" t="s">
        <v>67</v>
      </c>
      <c r="H127" s="53">
        <v>26102</v>
      </c>
      <c r="I127" s="29" t="s">
        <v>263</v>
      </c>
      <c r="J127" s="55" t="s">
        <v>264</v>
      </c>
      <c r="K127" s="55" t="s">
        <v>265</v>
      </c>
      <c r="L127" s="31"/>
      <c r="M127" s="28" t="s">
        <v>1</v>
      </c>
      <c r="N127" s="58" t="s">
        <v>25</v>
      </c>
      <c r="O127" s="31">
        <v>200</v>
      </c>
      <c r="P127" s="31">
        <v>200</v>
      </c>
      <c r="Q127" s="32" t="s">
        <v>28</v>
      </c>
      <c r="R127" s="19">
        <v>4000</v>
      </c>
      <c r="S127" s="19">
        <v>4000</v>
      </c>
    </row>
    <row r="128" spans="1:19" ht="108" x14ac:dyDescent="0.25">
      <c r="A128" s="13" t="s">
        <v>26</v>
      </c>
      <c r="B128" s="18" t="s">
        <v>34</v>
      </c>
      <c r="C128" s="18" t="s">
        <v>34</v>
      </c>
      <c r="D128" s="50" t="s">
        <v>3</v>
      </c>
      <c r="E128" s="51" t="s">
        <v>57</v>
      </c>
      <c r="F128" s="50" t="s">
        <v>75</v>
      </c>
      <c r="G128" s="51" t="s">
        <v>266</v>
      </c>
      <c r="H128" s="53">
        <v>26102</v>
      </c>
      <c r="I128" s="29" t="s">
        <v>263</v>
      </c>
      <c r="J128" s="55" t="s">
        <v>264</v>
      </c>
      <c r="K128" s="55" t="s">
        <v>265</v>
      </c>
      <c r="L128" s="31"/>
      <c r="M128" s="28" t="s">
        <v>1</v>
      </c>
      <c r="N128" s="58" t="s">
        <v>25</v>
      </c>
      <c r="O128" s="31">
        <v>10</v>
      </c>
      <c r="P128" s="31">
        <v>200</v>
      </c>
      <c r="Q128" s="32" t="s">
        <v>28</v>
      </c>
      <c r="R128" s="19">
        <v>2000</v>
      </c>
      <c r="S128" s="19">
        <v>2000</v>
      </c>
    </row>
    <row r="129" spans="1:19" ht="108" x14ac:dyDescent="0.25">
      <c r="A129" s="13" t="s">
        <v>26</v>
      </c>
      <c r="B129" s="18" t="s">
        <v>34</v>
      </c>
      <c r="C129" s="18" t="s">
        <v>34</v>
      </c>
      <c r="D129" s="50" t="s">
        <v>3</v>
      </c>
      <c r="E129" s="51" t="s">
        <v>5</v>
      </c>
      <c r="F129" s="50" t="s">
        <v>78</v>
      </c>
      <c r="G129" s="51" t="s">
        <v>79</v>
      </c>
      <c r="H129" s="53">
        <v>26103</v>
      </c>
      <c r="I129" s="29" t="s">
        <v>263</v>
      </c>
      <c r="J129" s="55" t="s">
        <v>264</v>
      </c>
      <c r="K129" s="55" t="s">
        <v>265</v>
      </c>
      <c r="L129" s="31"/>
      <c r="M129" s="28" t="s">
        <v>1</v>
      </c>
      <c r="N129" s="58" t="s">
        <v>25</v>
      </c>
      <c r="O129" s="31">
        <v>6</v>
      </c>
      <c r="P129" s="31">
        <v>200</v>
      </c>
      <c r="Q129" s="32" t="s">
        <v>28</v>
      </c>
      <c r="R129" s="19">
        <v>1200</v>
      </c>
      <c r="S129" s="19">
        <v>1200</v>
      </c>
    </row>
    <row r="130" spans="1:19" ht="108" x14ac:dyDescent="0.25">
      <c r="A130" s="13" t="s">
        <v>26</v>
      </c>
      <c r="B130" s="18" t="s">
        <v>34</v>
      </c>
      <c r="C130" s="18" t="s">
        <v>34</v>
      </c>
      <c r="D130" s="50" t="s">
        <v>3</v>
      </c>
      <c r="E130" s="51" t="s">
        <v>5</v>
      </c>
      <c r="F130" s="50" t="s">
        <v>78</v>
      </c>
      <c r="G130" s="51" t="s">
        <v>79</v>
      </c>
      <c r="H130" s="53">
        <v>26103</v>
      </c>
      <c r="I130" s="29" t="s">
        <v>263</v>
      </c>
      <c r="J130" s="55" t="s">
        <v>267</v>
      </c>
      <c r="K130" s="55" t="s">
        <v>268</v>
      </c>
      <c r="L130" s="31"/>
      <c r="M130" s="28" t="s">
        <v>1</v>
      </c>
      <c r="N130" s="58" t="s">
        <v>25</v>
      </c>
      <c r="O130" s="31">
        <v>1</v>
      </c>
      <c r="P130" s="31">
        <v>50</v>
      </c>
      <c r="Q130" s="32" t="s">
        <v>28</v>
      </c>
      <c r="R130" s="19">
        <v>50</v>
      </c>
      <c r="S130" s="19">
        <v>50</v>
      </c>
    </row>
    <row r="131" spans="1:19" ht="24" x14ac:dyDescent="0.25">
      <c r="A131" s="13" t="s">
        <v>26</v>
      </c>
      <c r="B131" s="61" t="s">
        <v>34</v>
      </c>
      <c r="C131" s="61" t="s">
        <v>34</v>
      </c>
      <c r="D131" s="62" t="s">
        <v>3</v>
      </c>
      <c r="E131" s="63" t="s">
        <v>7</v>
      </c>
      <c r="F131" s="71" t="s">
        <v>3</v>
      </c>
      <c r="G131" s="63" t="s">
        <v>2</v>
      </c>
      <c r="H131" s="64">
        <v>31401</v>
      </c>
      <c r="I131" s="65" t="s">
        <v>10</v>
      </c>
      <c r="J131" s="72"/>
      <c r="K131" s="65" t="s">
        <v>39</v>
      </c>
      <c r="L131" s="67"/>
      <c r="M131" s="28" t="s">
        <v>1</v>
      </c>
      <c r="N131" s="73">
        <v>1</v>
      </c>
      <c r="O131" s="67">
        <v>1</v>
      </c>
      <c r="P131" s="67">
        <v>548.17999999999995</v>
      </c>
      <c r="Q131" s="69" t="s">
        <v>28</v>
      </c>
      <c r="R131" s="67">
        <v>548.17999999999995</v>
      </c>
      <c r="S131" s="67">
        <v>548.17999999999995</v>
      </c>
    </row>
    <row r="132" spans="1:19" ht="36" x14ac:dyDescent="0.25">
      <c r="A132" s="13" t="s">
        <v>26</v>
      </c>
      <c r="B132" s="13" t="s">
        <v>34</v>
      </c>
      <c r="C132" s="13" t="s">
        <v>34</v>
      </c>
      <c r="D132" s="25" t="s">
        <v>3</v>
      </c>
      <c r="E132" s="26" t="s">
        <v>5</v>
      </c>
      <c r="F132" s="27" t="s">
        <v>38</v>
      </c>
      <c r="G132" s="26" t="s">
        <v>36</v>
      </c>
      <c r="H132" s="28">
        <v>31401</v>
      </c>
      <c r="I132" s="29" t="s">
        <v>10</v>
      </c>
      <c r="J132" s="72"/>
      <c r="K132" s="29" t="s">
        <v>40</v>
      </c>
      <c r="L132" s="67"/>
      <c r="M132" s="28" t="s">
        <v>1</v>
      </c>
      <c r="N132" s="73">
        <v>1</v>
      </c>
      <c r="O132" s="67">
        <v>1</v>
      </c>
      <c r="P132" s="67">
        <v>1000</v>
      </c>
      <c r="Q132" s="69" t="s">
        <v>28</v>
      </c>
      <c r="R132" s="67">
        <v>1000</v>
      </c>
      <c r="S132" s="67">
        <v>1000</v>
      </c>
    </row>
    <row r="133" spans="1:19" ht="48" x14ac:dyDescent="0.25">
      <c r="A133" s="13" t="s">
        <v>26</v>
      </c>
      <c r="B133" s="13" t="s">
        <v>34</v>
      </c>
      <c r="C133" s="13" t="s">
        <v>34</v>
      </c>
      <c r="D133" s="25" t="s">
        <v>3</v>
      </c>
      <c r="E133" s="26" t="s">
        <v>187</v>
      </c>
      <c r="F133" s="27" t="s">
        <v>75</v>
      </c>
      <c r="G133" s="26" t="s">
        <v>67</v>
      </c>
      <c r="H133" s="28">
        <v>31501</v>
      </c>
      <c r="I133" s="29" t="s">
        <v>269</v>
      </c>
      <c r="J133" s="72"/>
      <c r="K133" s="29" t="s">
        <v>270</v>
      </c>
      <c r="L133" s="67"/>
      <c r="M133" s="28" t="s">
        <v>1</v>
      </c>
      <c r="N133" s="73">
        <v>1</v>
      </c>
      <c r="O133" s="67">
        <v>1</v>
      </c>
      <c r="P133" s="67">
        <v>4100</v>
      </c>
      <c r="Q133" s="69" t="s">
        <v>28</v>
      </c>
      <c r="R133" s="67">
        <v>4100</v>
      </c>
      <c r="S133" s="67">
        <v>4100</v>
      </c>
    </row>
    <row r="134" spans="1:19" ht="48" x14ac:dyDescent="0.25">
      <c r="A134" s="13" t="s">
        <v>26</v>
      </c>
      <c r="B134" s="13" t="s">
        <v>34</v>
      </c>
      <c r="C134" s="13" t="s">
        <v>34</v>
      </c>
      <c r="D134" s="25" t="s">
        <v>3</v>
      </c>
      <c r="E134" s="26" t="s">
        <v>57</v>
      </c>
      <c r="F134" s="27" t="s">
        <v>58</v>
      </c>
      <c r="G134" s="26" t="s">
        <v>60</v>
      </c>
      <c r="H134" s="28">
        <v>31501</v>
      </c>
      <c r="I134" s="29" t="s">
        <v>269</v>
      </c>
      <c r="J134" s="72"/>
      <c r="K134" s="29" t="s">
        <v>271</v>
      </c>
      <c r="L134" s="67"/>
      <c r="M134" s="28" t="s">
        <v>1</v>
      </c>
      <c r="N134" s="73">
        <v>1</v>
      </c>
      <c r="O134" s="67">
        <v>1</v>
      </c>
      <c r="P134" s="67">
        <v>4100</v>
      </c>
      <c r="Q134" s="69" t="s">
        <v>28</v>
      </c>
      <c r="R134" s="20">
        <v>4100</v>
      </c>
      <c r="S134" s="20">
        <v>4100</v>
      </c>
    </row>
    <row r="135" spans="1:19" ht="48" x14ac:dyDescent="0.25">
      <c r="A135" s="13" t="s">
        <v>26</v>
      </c>
      <c r="B135" s="13" t="s">
        <v>34</v>
      </c>
      <c r="C135" s="13" t="s">
        <v>34</v>
      </c>
      <c r="D135" s="25" t="s">
        <v>227</v>
      </c>
      <c r="E135" s="26" t="s">
        <v>57</v>
      </c>
      <c r="F135" s="27" t="s">
        <v>58</v>
      </c>
      <c r="G135" s="26" t="s">
        <v>56</v>
      </c>
      <c r="H135" s="28">
        <v>32903</v>
      </c>
      <c r="I135" s="74" t="s">
        <v>199</v>
      </c>
      <c r="J135" s="72"/>
      <c r="K135" s="29" t="s">
        <v>272</v>
      </c>
      <c r="L135" s="67"/>
      <c r="M135" s="28" t="s">
        <v>1</v>
      </c>
      <c r="N135" s="73">
        <v>1</v>
      </c>
      <c r="O135" s="67">
        <v>1</v>
      </c>
      <c r="P135" s="67">
        <v>23965.599999999999</v>
      </c>
      <c r="Q135" s="69" t="s">
        <v>28</v>
      </c>
      <c r="R135" s="20">
        <v>23965.599999999999</v>
      </c>
      <c r="S135" s="20">
        <v>23965.599999999999</v>
      </c>
    </row>
    <row r="136" spans="1:19" ht="48" x14ac:dyDescent="0.25">
      <c r="A136" s="13" t="s">
        <v>26</v>
      </c>
      <c r="B136" s="13" t="s">
        <v>34</v>
      </c>
      <c r="C136" s="13" t="s">
        <v>34</v>
      </c>
      <c r="D136" s="25" t="s">
        <v>227</v>
      </c>
      <c r="E136" s="26" t="s">
        <v>57</v>
      </c>
      <c r="F136" s="27" t="s">
        <v>58</v>
      </c>
      <c r="G136" s="26" t="s">
        <v>56</v>
      </c>
      <c r="H136" s="28">
        <v>32903</v>
      </c>
      <c r="I136" s="74" t="s">
        <v>199</v>
      </c>
      <c r="J136" s="72"/>
      <c r="K136" s="29" t="s">
        <v>272</v>
      </c>
      <c r="L136" s="67"/>
      <c r="M136" s="28" t="s">
        <v>1</v>
      </c>
      <c r="N136" s="73">
        <v>1</v>
      </c>
      <c r="O136" s="67">
        <v>1</v>
      </c>
      <c r="P136" s="67">
        <v>9744</v>
      </c>
      <c r="Q136" s="69" t="s">
        <v>28</v>
      </c>
      <c r="R136" s="20">
        <v>9744</v>
      </c>
      <c r="S136" s="20">
        <v>9744</v>
      </c>
    </row>
    <row r="137" spans="1:19" ht="48" x14ac:dyDescent="0.25">
      <c r="A137" s="13" t="s">
        <v>26</v>
      </c>
      <c r="B137" s="21" t="s">
        <v>34</v>
      </c>
      <c r="C137" s="21" t="s">
        <v>34</v>
      </c>
      <c r="D137" s="75" t="s">
        <v>227</v>
      </c>
      <c r="E137" s="76" t="s">
        <v>57</v>
      </c>
      <c r="F137" s="77" t="s">
        <v>58</v>
      </c>
      <c r="G137" s="76" t="s">
        <v>56</v>
      </c>
      <c r="H137" s="68">
        <v>32903</v>
      </c>
      <c r="I137" s="74" t="s">
        <v>199</v>
      </c>
      <c r="J137" s="72"/>
      <c r="K137" s="29" t="s">
        <v>272</v>
      </c>
      <c r="L137" s="67"/>
      <c r="M137" s="68" t="s">
        <v>1</v>
      </c>
      <c r="N137" s="73">
        <v>1</v>
      </c>
      <c r="O137" s="67">
        <v>1</v>
      </c>
      <c r="P137" s="67">
        <v>696</v>
      </c>
      <c r="Q137" s="69" t="s">
        <v>28</v>
      </c>
      <c r="R137" s="20">
        <v>696</v>
      </c>
      <c r="S137" s="20">
        <v>696</v>
      </c>
    </row>
    <row r="138" spans="1:19" ht="48" x14ac:dyDescent="0.25">
      <c r="A138" s="13" t="s">
        <v>26</v>
      </c>
      <c r="B138" s="13" t="s">
        <v>34</v>
      </c>
      <c r="C138" s="13" t="s">
        <v>34</v>
      </c>
      <c r="D138" s="25" t="s">
        <v>227</v>
      </c>
      <c r="E138" s="26" t="s">
        <v>57</v>
      </c>
      <c r="F138" s="27" t="s">
        <v>58</v>
      </c>
      <c r="G138" s="26" t="s">
        <v>56</v>
      </c>
      <c r="H138" s="28">
        <v>32903</v>
      </c>
      <c r="I138" s="78" t="s">
        <v>199</v>
      </c>
      <c r="J138" s="35"/>
      <c r="K138" s="29" t="s">
        <v>272</v>
      </c>
      <c r="L138" s="31"/>
      <c r="M138" s="28" t="s">
        <v>1</v>
      </c>
      <c r="N138" s="58">
        <v>1</v>
      </c>
      <c r="O138" s="31">
        <v>1</v>
      </c>
      <c r="P138" s="31">
        <v>9425</v>
      </c>
      <c r="Q138" s="32" t="s">
        <v>28</v>
      </c>
      <c r="R138" s="19">
        <v>9425</v>
      </c>
      <c r="S138" s="19">
        <v>9425</v>
      </c>
    </row>
    <row r="139" spans="1:19" ht="48" x14ac:dyDescent="0.25">
      <c r="A139" s="13" t="s">
        <v>26</v>
      </c>
      <c r="B139" s="13" t="s">
        <v>34</v>
      </c>
      <c r="C139" s="13" t="s">
        <v>34</v>
      </c>
      <c r="D139" s="25" t="s">
        <v>227</v>
      </c>
      <c r="E139" s="26" t="s">
        <v>57</v>
      </c>
      <c r="F139" s="27" t="s">
        <v>58</v>
      </c>
      <c r="G139" s="26" t="s">
        <v>56</v>
      </c>
      <c r="H139" s="28">
        <v>32903</v>
      </c>
      <c r="I139" s="78" t="s">
        <v>199</v>
      </c>
      <c r="J139" s="35"/>
      <c r="K139" s="29" t="s">
        <v>272</v>
      </c>
      <c r="L139" s="31"/>
      <c r="M139" s="28" t="s">
        <v>1</v>
      </c>
      <c r="N139" s="58">
        <v>1</v>
      </c>
      <c r="O139" s="31">
        <v>1</v>
      </c>
      <c r="P139" s="31">
        <v>10996.8</v>
      </c>
      <c r="Q139" s="32" t="s">
        <v>28</v>
      </c>
      <c r="R139" s="19">
        <v>10996.8</v>
      </c>
      <c r="S139" s="19">
        <v>10996.8</v>
      </c>
    </row>
    <row r="140" spans="1:19" ht="48" x14ac:dyDescent="0.25">
      <c r="A140" s="13" t="s">
        <v>26</v>
      </c>
      <c r="B140" s="13" t="s">
        <v>34</v>
      </c>
      <c r="C140" s="13" t="s">
        <v>34</v>
      </c>
      <c r="D140" s="25" t="s">
        <v>227</v>
      </c>
      <c r="E140" s="26" t="s">
        <v>57</v>
      </c>
      <c r="F140" s="27" t="s">
        <v>58</v>
      </c>
      <c r="G140" s="26" t="s">
        <v>56</v>
      </c>
      <c r="H140" s="28">
        <v>32903</v>
      </c>
      <c r="I140" s="78" t="s">
        <v>199</v>
      </c>
      <c r="J140" s="35"/>
      <c r="K140" s="112" t="s">
        <v>272</v>
      </c>
      <c r="L140" s="31"/>
      <c r="M140" s="28" t="s">
        <v>1</v>
      </c>
      <c r="N140" s="58">
        <v>1</v>
      </c>
      <c r="O140" s="31">
        <v>1</v>
      </c>
      <c r="P140" s="31">
        <v>23443.599999999999</v>
      </c>
      <c r="Q140" s="32" t="s">
        <v>28</v>
      </c>
      <c r="R140" s="19">
        <v>23443.599999999999</v>
      </c>
      <c r="S140" s="19">
        <v>23443.599999999999</v>
      </c>
    </row>
    <row r="141" spans="1:19" ht="36" x14ac:dyDescent="0.25">
      <c r="A141" s="13" t="s">
        <v>26</v>
      </c>
      <c r="B141" s="22" t="s">
        <v>34</v>
      </c>
      <c r="C141" s="22" t="s">
        <v>34</v>
      </c>
      <c r="D141" s="50" t="s">
        <v>227</v>
      </c>
      <c r="E141" s="51" t="s">
        <v>7</v>
      </c>
      <c r="F141" s="52" t="s">
        <v>3</v>
      </c>
      <c r="G141" s="51" t="s">
        <v>2</v>
      </c>
      <c r="H141" s="53">
        <v>33901</v>
      </c>
      <c r="I141" s="29" t="s">
        <v>273</v>
      </c>
      <c r="J141" s="79"/>
      <c r="K141" s="29" t="s">
        <v>274</v>
      </c>
      <c r="L141" s="56"/>
      <c r="M141" s="53" t="s">
        <v>1</v>
      </c>
      <c r="N141" s="57">
        <v>1</v>
      </c>
      <c r="O141" s="56">
        <v>1</v>
      </c>
      <c r="P141" s="56">
        <v>84.1</v>
      </c>
      <c r="Q141" s="32" t="s">
        <v>28</v>
      </c>
      <c r="R141" s="23">
        <v>84.1</v>
      </c>
      <c r="S141" s="23">
        <v>84.1</v>
      </c>
    </row>
    <row r="142" spans="1:19" ht="36" x14ac:dyDescent="0.25">
      <c r="A142" s="13" t="s">
        <v>26</v>
      </c>
      <c r="B142" s="18" t="s">
        <v>34</v>
      </c>
      <c r="C142" s="18" t="s">
        <v>34</v>
      </c>
      <c r="D142" s="50" t="s">
        <v>3</v>
      </c>
      <c r="E142" s="51" t="s">
        <v>7</v>
      </c>
      <c r="F142" s="52" t="s">
        <v>3</v>
      </c>
      <c r="G142" s="51" t="s">
        <v>6</v>
      </c>
      <c r="H142" s="53">
        <v>32201</v>
      </c>
      <c r="I142" s="29" t="s">
        <v>9</v>
      </c>
      <c r="J142" s="35"/>
      <c r="K142" s="112" t="s">
        <v>41</v>
      </c>
      <c r="L142" s="31"/>
      <c r="M142" s="28" t="s">
        <v>1</v>
      </c>
      <c r="N142" s="58">
        <v>1</v>
      </c>
      <c r="O142" s="31">
        <v>1</v>
      </c>
      <c r="P142" s="31">
        <v>34817</v>
      </c>
      <c r="Q142" s="32" t="s">
        <v>28</v>
      </c>
      <c r="R142" s="31">
        <v>34817</v>
      </c>
      <c r="S142" s="31">
        <v>34817</v>
      </c>
    </row>
    <row r="143" spans="1:19" ht="60" x14ac:dyDescent="0.25">
      <c r="A143" s="13" t="s">
        <v>26</v>
      </c>
      <c r="B143" s="18" t="s">
        <v>34</v>
      </c>
      <c r="C143" s="18" t="s">
        <v>34</v>
      </c>
      <c r="D143" s="50" t="s">
        <v>3</v>
      </c>
      <c r="E143" s="51" t="s">
        <v>5</v>
      </c>
      <c r="F143" s="52" t="s">
        <v>38</v>
      </c>
      <c r="G143" s="51" t="s">
        <v>36</v>
      </c>
      <c r="H143" s="53">
        <v>32201</v>
      </c>
      <c r="I143" s="29" t="s">
        <v>9</v>
      </c>
      <c r="J143" s="35"/>
      <c r="K143" s="29" t="s">
        <v>42</v>
      </c>
      <c r="L143" s="31"/>
      <c r="M143" s="28"/>
      <c r="N143" s="58"/>
      <c r="O143" s="31"/>
      <c r="P143" s="31">
        <v>20769.29</v>
      </c>
      <c r="Q143" s="32" t="s">
        <v>28</v>
      </c>
      <c r="R143" s="31">
        <v>20769.29</v>
      </c>
      <c r="S143" s="31">
        <v>20769.29</v>
      </c>
    </row>
    <row r="144" spans="1:19" ht="48" x14ac:dyDescent="0.25">
      <c r="A144" s="13" t="s">
        <v>26</v>
      </c>
      <c r="B144" s="18" t="s">
        <v>34</v>
      </c>
      <c r="C144" s="18" t="s">
        <v>34</v>
      </c>
      <c r="D144" s="50" t="s">
        <v>3</v>
      </c>
      <c r="E144" s="51" t="s">
        <v>5</v>
      </c>
      <c r="F144" s="52" t="s">
        <v>38</v>
      </c>
      <c r="G144" s="51" t="s">
        <v>36</v>
      </c>
      <c r="H144" s="53">
        <v>32201</v>
      </c>
      <c r="I144" s="29" t="s">
        <v>9</v>
      </c>
      <c r="J144" s="35"/>
      <c r="K144" s="29" t="s">
        <v>43</v>
      </c>
      <c r="L144" s="31"/>
      <c r="M144" s="28" t="s">
        <v>1</v>
      </c>
      <c r="N144" s="58">
        <v>1</v>
      </c>
      <c r="O144" s="31">
        <v>1</v>
      </c>
      <c r="P144" s="19">
        <v>5550.53</v>
      </c>
      <c r="Q144" s="32" t="s">
        <v>28</v>
      </c>
      <c r="R144" s="19">
        <v>5550.53</v>
      </c>
      <c r="S144" s="19">
        <v>5550.53</v>
      </c>
    </row>
    <row r="145" spans="1:19" ht="60" x14ac:dyDescent="0.25">
      <c r="A145" s="13" t="s">
        <v>26</v>
      </c>
      <c r="B145" s="18" t="s">
        <v>34</v>
      </c>
      <c r="C145" s="18" t="s">
        <v>34</v>
      </c>
      <c r="D145" s="50" t="s">
        <v>3</v>
      </c>
      <c r="E145" s="51" t="s">
        <v>7</v>
      </c>
      <c r="F145" s="52" t="s">
        <v>3</v>
      </c>
      <c r="G145" s="51" t="s">
        <v>2</v>
      </c>
      <c r="H145" s="53">
        <v>32601</v>
      </c>
      <c r="I145" s="29" t="s">
        <v>275</v>
      </c>
      <c r="J145" s="35"/>
      <c r="K145" s="29" t="s">
        <v>276</v>
      </c>
      <c r="L145" s="31"/>
      <c r="M145" s="28" t="s">
        <v>1</v>
      </c>
      <c r="N145" s="58">
        <v>1</v>
      </c>
      <c r="O145" s="31">
        <v>1</v>
      </c>
      <c r="P145" s="19">
        <v>640.08000000000004</v>
      </c>
      <c r="Q145" s="32" t="s">
        <v>28</v>
      </c>
      <c r="R145" s="19">
        <v>640.08000000000004</v>
      </c>
      <c r="S145" s="19">
        <v>640.08000000000004</v>
      </c>
    </row>
    <row r="146" spans="1:19" ht="60" x14ac:dyDescent="0.25">
      <c r="A146" s="13" t="s">
        <v>26</v>
      </c>
      <c r="B146" s="18" t="s">
        <v>34</v>
      </c>
      <c r="C146" s="18" t="s">
        <v>34</v>
      </c>
      <c r="D146" s="50" t="s">
        <v>3</v>
      </c>
      <c r="E146" s="51" t="s">
        <v>65</v>
      </c>
      <c r="F146" s="52" t="s">
        <v>75</v>
      </c>
      <c r="G146" s="51" t="s">
        <v>67</v>
      </c>
      <c r="H146" s="53">
        <v>32601</v>
      </c>
      <c r="I146" s="29" t="s">
        <v>275</v>
      </c>
      <c r="J146" s="35"/>
      <c r="K146" s="29" t="s">
        <v>276</v>
      </c>
      <c r="L146" s="31"/>
      <c r="M146" s="28" t="s">
        <v>1</v>
      </c>
      <c r="N146" s="58">
        <v>1</v>
      </c>
      <c r="O146" s="31">
        <v>1</v>
      </c>
      <c r="P146" s="19">
        <v>3667</v>
      </c>
      <c r="Q146" s="32" t="s">
        <v>28</v>
      </c>
      <c r="R146" s="19">
        <v>3667</v>
      </c>
      <c r="S146" s="19">
        <v>3667</v>
      </c>
    </row>
    <row r="147" spans="1:19" ht="60" x14ac:dyDescent="0.25">
      <c r="A147" s="13" t="s">
        <v>26</v>
      </c>
      <c r="B147" s="18" t="s">
        <v>34</v>
      </c>
      <c r="C147" s="18" t="s">
        <v>34</v>
      </c>
      <c r="D147" s="50" t="s">
        <v>3</v>
      </c>
      <c r="E147" s="51" t="s">
        <v>7</v>
      </c>
      <c r="F147" s="52" t="s">
        <v>3</v>
      </c>
      <c r="G147" s="51" t="s">
        <v>2</v>
      </c>
      <c r="H147" s="53">
        <v>35101</v>
      </c>
      <c r="I147" s="29" t="s">
        <v>277</v>
      </c>
      <c r="J147" s="35"/>
      <c r="K147" s="29" t="s">
        <v>278</v>
      </c>
      <c r="L147" s="31"/>
      <c r="M147" s="28" t="s">
        <v>1</v>
      </c>
      <c r="N147" s="58">
        <v>1</v>
      </c>
      <c r="O147" s="31">
        <v>1</v>
      </c>
      <c r="P147" s="19">
        <v>2095.89</v>
      </c>
      <c r="Q147" s="32" t="s">
        <v>28</v>
      </c>
      <c r="R147" s="19">
        <v>2095.89</v>
      </c>
      <c r="S147" s="19">
        <v>2095.89</v>
      </c>
    </row>
    <row r="148" spans="1:19" ht="24" x14ac:dyDescent="0.25">
      <c r="A148" s="13" t="s">
        <v>26</v>
      </c>
      <c r="B148" s="18" t="s">
        <v>34</v>
      </c>
      <c r="C148" s="18" t="s">
        <v>34</v>
      </c>
      <c r="D148" s="50" t="s">
        <v>3</v>
      </c>
      <c r="E148" s="51" t="s">
        <v>7</v>
      </c>
      <c r="F148" s="52" t="s">
        <v>3</v>
      </c>
      <c r="G148" s="24" t="s">
        <v>6</v>
      </c>
      <c r="H148" s="51">
        <v>35801</v>
      </c>
      <c r="I148" s="29" t="s">
        <v>8</v>
      </c>
      <c r="J148" s="35"/>
      <c r="K148" s="29" t="s">
        <v>44</v>
      </c>
      <c r="L148" s="31"/>
      <c r="M148" s="28" t="s">
        <v>1</v>
      </c>
      <c r="N148" s="58">
        <v>1</v>
      </c>
      <c r="O148" s="31">
        <v>1</v>
      </c>
      <c r="P148" s="31">
        <v>22620</v>
      </c>
      <c r="Q148" s="32" t="s">
        <v>33</v>
      </c>
      <c r="R148" s="31">
        <v>22620</v>
      </c>
      <c r="S148" s="31">
        <v>22620</v>
      </c>
    </row>
    <row r="149" spans="1:19" ht="36" x14ac:dyDescent="0.25">
      <c r="A149" s="13" t="s">
        <v>26</v>
      </c>
      <c r="B149" s="18" t="s">
        <v>34</v>
      </c>
      <c r="C149" s="18" t="s">
        <v>34</v>
      </c>
      <c r="D149" s="50" t="s">
        <v>3</v>
      </c>
      <c r="E149" s="51" t="s">
        <v>5</v>
      </c>
      <c r="F149" s="52" t="s">
        <v>38</v>
      </c>
      <c r="G149" s="24" t="s">
        <v>36</v>
      </c>
      <c r="H149" s="51">
        <v>35801</v>
      </c>
      <c r="I149" s="29" t="s">
        <v>8</v>
      </c>
      <c r="J149" s="35"/>
      <c r="K149" s="29" t="s">
        <v>45</v>
      </c>
      <c r="L149" s="31"/>
      <c r="M149" s="28" t="s">
        <v>1</v>
      </c>
      <c r="N149" s="58">
        <v>1</v>
      </c>
      <c r="O149" s="31">
        <v>1</v>
      </c>
      <c r="P149" s="31">
        <v>16538</v>
      </c>
      <c r="Q149" s="69" t="s">
        <v>33</v>
      </c>
      <c r="R149" s="67">
        <v>16538</v>
      </c>
      <c r="S149" s="67">
        <v>16538</v>
      </c>
    </row>
    <row r="150" spans="1:19" ht="15" customHeight="1" x14ac:dyDescent="0.25">
      <c r="A150" s="119" t="s">
        <v>421</v>
      </c>
      <c r="B150" s="144" t="s">
        <v>279</v>
      </c>
      <c r="C150" s="145" t="s">
        <v>279</v>
      </c>
      <c r="D150" s="145">
        <v>1</v>
      </c>
      <c r="E150" s="145" t="s">
        <v>7</v>
      </c>
      <c r="F150" s="145">
        <v>1</v>
      </c>
      <c r="G150" s="145" t="s">
        <v>2</v>
      </c>
      <c r="H150" s="145">
        <v>22104</v>
      </c>
      <c r="I150" s="122" t="s">
        <v>422</v>
      </c>
      <c r="J150" s="121" t="s">
        <v>59</v>
      </c>
      <c r="K150" s="121" t="s">
        <v>123</v>
      </c>
      <c r="L150" s="123" t="s">
        <v>115</v>
      </c>
      <c r="M150" s="123" t="s">
        <v>115</v>
      </c>
      <c r="N150" s="121" t="s">
        <v>124</v>
      </c>
      <c r="O150" s="121">
        <v>1</v>
      </c>
      <c r="P150" s="121">
        <v>642</v>
      </c>
      <c r="Q150" s="123" t="s">
        <v>281</v>
      </c>
      <c r="R150" s="120">
        <v>642</v>
      </c>
      <c r="S150" s="120">
        <v>642</v>
      </c>
    </row>
    <row r="151" spans="1:19" ht="24" x14ac:dyDescent="0.25">
      <c r="A151" s="124"/>
      <c r="B151" s="146"/>
      <c r="C151" s="147"/>
      <c r="D151" s="147"/>
      <c r="E151" s="147"/>
      <c r="F151" s="147"/>
      <c r="G151" s="147"/>
      <c r="H151" s="147"/>
      <c r="I151" s="127" t="s">
        <v>423</v>
      </c>
      <c r="J151" s="126"/>
      <c r="K151" s="126"/>
      <c r="L151" s="128"/>
      <c r="M151" s="128"/>
      <c r="N151" s="126"/>
      <c r="O151" s="126"/>
      <c r="P151" s="126"/>
      <c r="Q151" s="128"/>
      <c r="R151" s="125"/>
      <c r="S151" s="125"/>
    </row>
    <row r="152" spans="1:19" ht="36" x14ac:dyDescent="0.25">
      <c r="A152" s="129" t="s">
        <v>421</v>
      </c>
      <c r="B152" s="14" t="s">
        <v>279</v>
      </c>
      <c r="C152" s="148" t="s">
        <v>279</v>
      </c>
      <c r="D152" s="148">
        <v>1</v>
      </c>
      <c r="E152" s="148" t="s">
        <v>7</v>
      </c>
      <c r="F152" s="148">
        <v>1</v>
      </c>
      <c r="G152" s="148" t="s">
        <v>6</v>
      </c>
      <c r="H152" s="148">
        <v>35801</v>
      </c>
      <c r="I152" s="131" t="s">
        <v>160</v>
      </c>
      <c r="J152" s="130" t="s">
        <v>283</v>
      </c>
      <c r="K152" s="130" t="s">
        <v>284</v>
      </c>
      <c r="L152" s="131" t="s">
        <v>285</v>
      </c>
      <c r="M152" s="131" t="s">
        <v>286</v>
      </c>
      <c r="N152" s="130" t="s">
        <v>86</v>
      </c>
      <c r="O152" s="130">
        <v>1</v>
      </c>
      <c r="P152" s="130">
        <v>18908</v>
      </c>
      <c r="Q152" s="131" t="s">
        <v>424</v>
      </c>
      <c r="R152" s="132">
        <v>18908</v>
      </c>
      <c r="S152" s="132">
        <v>18908</v>
      </c>
    </row>
    <row r="153" spans="1:19" ht="36" x14ac:dyDescent="0.25">
      <c r="A153" s="129" t="s">
        <v>421</v>
      </c>
      <c r="B153" s="14" t="s">
        <v>279</v>
      </c>
      <c r="C153" s="148" t="s">
        <v>279</v>
      </c>
      <c r="D153" s="148">
        <v>1</v>
      </c>
      <c r="E153" s="148" t="s">
        <v>7</v>
      </c>
      <c r="F153" s="148">
        <v>1</v>
      </c>
      <c r="G153" s="148" t="s">
        <v>6</v>
      </c>
      <c r="H153" s="148">
        <v>33801</v>
      </c>
      <c r="I153" s="131" t="s">
        <v>125</v>
      </c>
      <c r="J153" s="130" t="s">
        <v>283</v>
      </c>
      <c r="K153" s="130" t="s">
        <v>287</v>
      </c>
      <c r="L153" s="131" t="s">
        <v>288</v>
      </c>
      <c r="M153" s="131" t="s">
        <v>286</v>
      </c>
      <c r="N153" s="130" t="s">
        <v>86</v>
      </c>
      <c r="O153" s="130">
        <v>1</v>
      </c>
      <c r="P153" s="130">
        <v>1299</v>
      </c>
      <c r="Q153" s="131" t="s">
        <v>424</v>
      </c>
      <c r="R153" s="132">
        <v>1299</v>
      </c>
      <c r="S153" s="132">
        <v>1299</v>
      </c>
    </row>
    <row r="154" spans="1:19" ht="36" x14ac:dyDescent="0.25">
      <c r="A154" s="129" t="s">
        <v>421</v>
      </c>
      <c r="B154" s="14" t="s">
        <v>279</v>
      </c>
      <c r="C154" s="148" t="s">
        <v>279</v>
      </c>
      <c r="D154" s="148">
        <v>1</v>
      </c>
      <c r="E154" s="148" t="s">
        <v>7</v>
      </c>
      <c r="F154" s="148">
        <v>1</v>
      </c>
      <c r="G154" s="148" t="s">
        <v>6</v>
      </c>
      <c r="H154" s="148">
        <v>33801</v>
      </c>
      <c r="I154" s="131" t="s">
        <v>125</v>
      </c>
      <c r="J154" s="130" t="s">
        <v>283</v>
      </c>
      <c r="K154" s="130" t="s">
        <v>287</v>
      </c>
      <c r="L154" s="131" t="s">
        <v>288</v>
      </c>
      <c r="M154" s="131" t="s">
        <v>286</v>
      </c>
      <c r="N154" s="130" t="s">
        <v>86</v>
      </c>
      <c r="O154" s="130">
        <v>1</v>
      </c>
      <c r="P154" s="130">
        <v>35669</v>
      </c>
      <c r="Q154" s="131" t="s">
        <v>424</v>
      </c>
      <c r="R154" s="132">
        <v>35669</v>
      </c>
      <c r="S154" s="132">
        <v>35669</v>
      </c>
    </row>
    <row r="155" spans="1:19" ht="24" x14ac:dyDescent="0.25">
      <c r="A155" s="129" t="s">
        <v>421</v>
      </c>
      <c r="B155" s="14" t="s">
        <v>279</v>
      </c>
      <c r="C155" s="148" t="s">
        <v>279</v>
      </c>
      <c r="D155" s="148">
        <v>1</v>
      </c>
      <c r="E155" s="148" t="s">
        <v>7</v>
      </c>
      <c r="F155" s="148">
        <v>1</v>
      </c>
      <c r="G155" s="148" t="s">
        <v>6</v>
      </c>
      <c r="H155" s="148">
        <v>32201</v>
      </c>
      <c r="I155" s="131" t="s">
        <v>157</v>
      </c>
      <c r="J155" s="130" t="s">
        <v>283</v>
      </c>
      <c r="K155" s="130" t="s">
        <v>289</v>
      </c>
      <c r="L155" s="131" t="s">
        <v>290</v>
      </c>
      <c r="M155" s="131" t="s">
        <v>286</v>
      </c>
      <c r="N155" s="130" t="s">
        <v>86</v>
      </c>
      <c r="O155" s="130">
        <v>1</v>
      </c>
      <c r="P155" s="130">
        <v>42316</v>
      </c>
      <c r="Q155" s="131" t="s">
        <v>281</v>
      </c>
      <c r="R155" s="132">
        <v>42316</v>
      </c>
      <c r="S155" s="132">
        <v>42316</v>
      </c>
    </row>
    <row r="156" spans="1:19" ht="24" x14ac:dyDescent="0.25">
      <c r="A156" s="119" t="s">
        <v>421</v>
      </c>
      <c r="B156" s="144" t="s">
        <v>279</v>
      </c>
      <c r="C156" s="145" t="s">
        <v>279</v>
      </c>
      <c r="D156" s="145">
        <v>1</v>
      </c>
      <c r="E156" s="145" t="s">
        <v>5</v>
      </c>
      <c r="F156" s="145">
        <v>45</v>
      </c>
      <c r="G156" s="145" t="s">
        <v>188</v>
      </c>
      <c r="H156" s="145">
        <v>37204</v>
      </c>
      <c r="I156" s="133" t="s">
        <v>425</v>
      </c>
      <c r="J156" s="121" t="s">
        <v>283</v>
      </c>
      <c r="K156" s="121" t="s">
        <v>291</v>
      </c>
      <c r="L156" s="123" t="s">
        <v>115</v>
      </c>
      <c r="M156" s="123" t="s">
        <v>115</v>
      </c>
      <c r="N156" s="121" t="s">
        <v>86</v>
      </c>
      <c r="O156" s="121">
        <v>1</v>
      </c>
      <c r="P156" s="121">
        <v>357</v>
      </c>
      <c r="Q156" s="123" t="s">
        <v>281</v>
      </c>
      <c r="R156" s="120">
        <v>357</v>
      </c>
      <c r="S156" s="120">
        <v>357</v>
      </c>
    </row>
    <row r="157" spans="1:19" ht="24" x14ac:dyDescent="0.25">
      <c r="A157" s="134"/>
      <c r="B157" s="149"/>
      <c r="C157" s="150"/>
      <c r="D157" s="150"/>
      <c r="E157" s="150"/>
      <c r="F157" s="150"/>
      <c r="G157" s="150"/>
      <c r="H157" s="150"/>
      <c r="I157" s="137" t="s">
        <v>426</v>
      </c>
      <c r="J157" s="136"/>
      <c r="K157" s="136"/>
      <c r="L157" s="138"/>
      <c r="M157" s="138"/>
      <c r="N157" s="136"/>
      <c r="O157" s="136"/>
      <c r="P157" s="136"/>
      <c r="Q157" s="138"/>
      <c r="R157" s="135"/>
      <c r="S157" s="135"/>
    </row>
    <row r="158" spans="1:19" x14ac:dyDescent="0.25">
      <c r="A158" s="124"/>
      <c r="B158" s="146"/>
      <c r="C158" s="147"/>
      <c r="D158" s="147"/>
      <c r="E158" s="147"/>
      <c r="F158" s="147"/>
      <c r="G158" s="147"/>
      <c r="H158" s="147"/>
      <c r="I158" s="139" t="s">
        <v>427</v>
      </c>
      <c r="J158" s="126"/>
      <c r="K158" s="126"/>
      <c r="L158" s="128"/>
      <c r="M158" s="128"/>
      <c r="N158" s="126"/>
      <c r="O158" s="126"/>
      <c r="P158" s="126"/>
      <c r="Q158" s="128"/>
      <c r="R158" s="125"/>
      <c r="S158" s="125"/>
    </row>
    <row r="159" spans="1:19" ht="24" x14ac:dyDescent="0.25">
      <c r="A159" s="129" t="s">
        <v>421</v>
      </c>
      <c r="B159" s="14" t="s">
        <v>279</v>
      </c>
      <c r="C159" s="148" t="s">
        <v>279</v>
      </c>
      <c r="D159" s="148">
        <v>1</v>
      </c>
      <c r="E159" s="148" t="s">
        <v>57</v>
      </c>
      <c r="F159" s="148">
        <v>43</v>
      </c>
      <c r="G159" s="148" t="s">
        <v>56</v>
      </c>
      <c r="H159" s="148">
        <v>35801</v>
      </c>
      <c r="I159" s="131" t="s">
        <v>160</v>
      </c>
      <c r="J159" s="130" t="s">
        <v>283</v>
      </c>
      <c r="K159" s="130" t="s">
        <v>292</v>
      </c>
      <c r="L159" s="131" t="s">
        <v>115</v>
      </c>
      <c r="M159" s="131" t="s">
        <v>115</v>
      </c>
      <c r="N159" s="130" t="s">
        <v>86</v>
      </c>
      <c r="O159" s="130">
        <v>1</v>
      </c>
      <c r="P159" s="130">
        <v>2320</v>
      </c>
      <c r="Q159" s="131" t="s">
        <v>281</v>
      </c>
      <c r="R159" s="132">
        <v>2320</v>
      </c>
      <c r="S159" s="132">
        <v>2320</v>
      </c>
    </row>
    <row r="160" spans="1:19" ht="15" customHeight="1" x14ac:dyDescent="0.25">
      <c r="A160" s="119" t="s">
        <v>421</v>
      </c>
      <c r="B160" s="144" t="s">
        <v>279</v>
      </c>
      <c r="C160" s="145" t="s">
        <v>279</v>
      </c>
      <c r="D160" s="145">
        <v>1</v>
      </c>
      <c r="E160" s="145" t="s">
        <v>57</v>
      </c>
      <c r="F160" s="145">
        <v>43</v>
      </c>
      <c r="G160" s="145" t="s">
        <v>56</v>
      </c>
      <c r="H160" s="145">
        <v>22104</v>
      </c>
      <c r="I160" s="122" t="s">
        <v>422</v>
      </c>
      <c r="J160" s="121" t="s">
        <v>59</v>
      </c>
      <c r="K160" s="121" t="s">
        <v>123</v>
      </c>
      <c r="L160" s="123" t="s">
        <v>293</v>
      </c>
      <c r="M160" s="123" t="s">
        <v>294</v>
      </c>
      <c r="N160" s="121" t="s">
        <v>124</v>
      </c>
      <c r="O160" s="121">
        <v>1</v>
      </c>
      <c r="P160" s="121">
        <v>40350</v>
      </c>
      <c r="Q160" s="123" t="s">
        <v>281</v>
      </c>
      <c r="R160" s="140">
        <v>40350</v>
      </c>
      <c r="S160" s="140">
        <v>40350</v>
      </c>
    </row>
    <row r="161" spans="1:19" ht="24" x14ac:dyDescent="0.25">
      <c r="A161" s="124"/>
      <c r="B161" s="146"/>
      <c r="C161" s="147"/>
      <c r="D161" s="147"/>
      <c r="E161" s="147"/>
      <c r="F161" s="147"/>
      <c r="G161" s="147"/>
      <c r="H161" s="147"/>
      <c r="I161" s="127" t="s">
        <v>423</v>
      </c>
      <c r="J161" s="126"/>
      <c r="K161" s="126"/>
      <c r="L161" s="128"/>
      <c r="M161" s="128"/>
      <c r="N161" s="126"/>
      <c r="O161" s="126"/>
      <c r="P161" s="126"/>
      <c r="Q161" s="128"/>
      <c r="R161" s="141"/>
      <c r="S161" s="141"/>
    </row>
    <row r="162" spans="1:19" x14ac:dyDescent="0.25">
      <c r="A162" s="129" t="s">
        <v>421</v>
      </c>
      <c r="B162" s="14" t="s">
        <v>279</v>
      </c>
      <c r="C162" s="148" t="s">
        <v>279</v>
      </c>
      <c r="D162" s="148">
        <v>1</v>
      </c>
      <c r="E162" s="148" t="s">
        <v>57</v>
      </c>
      <c r="F162" s="148">
        <v>43</v>
      </c>
      <c r="G162" s="148" t="s">
        <v>56</v>
      </c>
      <c r="H162" s="148">
        <v>32903</v>
      </c>
      <c r="I162" s="131" t="s">
        <v>198</v>
      </c>
      <c r="J162" s="130" t="s">
        <v>283</v>
      </c>
      <c r="K162" s="130" t="s">
        <v>296</v>
      </c>
      <c r="L162" s="131" t="s">
        <v>115</v>
      </c>
      <c r="M162" s="131" t="s">
        <v>115</v>
      </c>
      <c r="N162" s="130" t="s">
        <v>86</v>
      </c>
      <c r="O162" s="130">
        <v>1</v>
      </c>
      <c r="P162" s="130">
        <v>4872</v>
      </c>
      <c r="Q162" s="131" t="s">
        <v>281</v>
      </c>
      <c r="R162" s="132">
        <v>4872</v>
      </c>
      <c r="S162" s="132">
        <v>4872</v>
      </c>
    </row>
    <row r="163" spans="1:19" x14ac:dyDescent="0.25">
      <c r="A163" s="129" t="s">
        <v>421</v>
      </c>
      <c r="B163" s="14" t="s">
        <v>279</v>
      </c>
      <c r="C163" s="148" t="s">
        <v>279</v>
      </c>
      <c r="D163" s="148">
        <v>1</v>
      </c>
      <c r="E163" s="148" t="s">
        <v>57</v>
      </c>
      <c r="F163" s="148">
        <v>43</v>
      </c>
      <c r="G163" s="148" t="s">
        <v>56</v>
      </c>
      <c r="H163" s="148">
        <v>32903</v>
      </c>
      <c r="I163" s="131" t="s">
        <v>198</v>
      </c>
      <c r="J163" s="130" t="s">
        <v>283</v>
      </c>
      <c r="K163" s="130" t="s">
        <v>297</v>
      </c>
      <c r="L163" s="131" t="s">
        <v>115</v>
      </c>
      <c r="M163" s="131" t="s">
        <v>115</v>
      </c>
      <c r="N163" s="130" t="s">
        <v>86</v>
      </c>
      <c r="O163" s="130">
        <v>1</v>
      </c>
      <c r="P163" s="130">
        <v>27700</v>
      </c>
      <c r="Q163" s="131" t="s">
        <v>281</v>
      </c>
      <c r="R163" s="132">
        <v>27700</v>
      </c>
      <c r="S163" s="132">
        <v>27700</v>
      </c>
    </row>
    <row r="164" spans="1:19" x14ac:dyDescent="0.25">
      <c r="A164" s="129" t="s">
        <v>421</v>
      </c>
      <c r="B164" s="14" t="s">
        <v>279</v>
      </c>
      <c r="C164" s="148" t="s">
        <v>279</v>
      </c>
      <c r="D164" s="148">
        <v>1</v>
      </c>
      <c r="E164" s="148" t="s">
        <v>57</v>
      </c>
      <c r="F164" s="148">
        <v>43</v>
      </c>
      <c r="G164" s="148" t="s">
        <v>56</v>
      </c>
      <c r="H164" s="148">
        <v>32903</v>
      </c>
      <c r="I164" s="131" t="s">
        <v>198</v>
      </c>
      <c r="J164" s="130" t="s">
        <v>283</v>
      </c>
      <c r="K164" s="130" t="s">
        <v>298</v>
      </c>
      <c r="L164" s="131" t="s">
        <v>115</v>
      </c>
      <c r="M164" s="131" t="s">
        <v>115</v>
      </c>
      <c r="N164" s="130" t="s">
        <v>86</v>
      </c>
      <c r="O164" s="130">
        <v>1</v>
      </c>
      <c r="P164" s="130">
        <v>31530</v>
      </c>
      <c r="Q164" s="131" t="s">
        <v>281</v>
      </c>
      <c r="R164" s="132">
        <v>31530</v>
      </c>
      <c r="S164" s="132">
        <v>31530</v>
      </c>
    </row>
    <row r="165" spans="1:19" ht="22.5" customHeight="1" x14ac:dyDescent="0.25">
      <c r="A165" s="119" t="s">
        <v>421</v>
      </c>
      <c r="B165" s="144" t="s">
        <v>279</v>
      </c>
      <c r="C165" s="145" t="s">
        <v>279</v>
      </c>
      <c r="D165" s="145">
        <v>1</v>
      </c>
      <c r="E165" s="145" t="s">
        <v>57</v>
      </c>
      <c r="F165" s="145">
        <v>43</v>
      </c>
      <c r="G165" s="145" t="s">
        <v>56</v>
      </c>
      <c r="H165" s="145">
        <v>32502</v>
      </c>
      <c r="I165" s="133" t="s">
        <v>428</v>
      </c>
      <c r="J165" s="121" t="s">
        <v>283</v>
      </c>
      <c r="K165" s="121" t="s">
        <v>300</v>
      </c>
      <c r="L165" s="123" t="s">
        <v>301</v>
      </c>
      <c r="M165" s="123" t="s">
        <v>294</v>
      </c>
      <c r="N165" s="121" t="s">
        <v>86</v>
      </c>
      <c r="O165" s="121">
        <v>1</v>
      </c>
      <c r="P165" s="121">
        <v>3008</v>
      </c>
      <c r="Q165" s="123" t="s">
        <v>281</v>
      </c>
      <c r="R165" s="140">
        <v>3008</v>
      </c>
      <c r="S165" s="140">
        <v>3008</v>
      </c>
    </row>
    <row r="166" spans="1:19" ht="36" x14ac:dyDescent="0.25">
      <c r="A166" s="134"/>
      <c r="B166" s="149"/>
      <c r="C166" s="150"/>
      <c r="D166" s="150"/>
      <c r="E166" s="150"/>
      <c r="F166" s="150"/>
      <c r="G166" s="150"/>
      <c r="H166" s="150"/>
      <c r="I166" s="137" t="s">
        <v>429</v>
      </c>
      <c r="J166" s="136"/>
      <c r="K166" s="136"/>
      <c r="L166" s="138"/>
      <c r="M166" s="138"/>
      <c r="N166" s="136"/>
      <c r="O166" s="136"/>
      <c r="P166" s="136"/>
      <c r="Q166" s="138"/>
      <c r="R166" s="142"/>
      <c r="S166" s="142"/>
    </row>
    <row r="167" spans="1:19" x14ac:dyDescent="0.25">
      <c r="A167" s="124"/>
      <c r="B167" s="146"/>
      <c r="C167" s="147"/>
      <c r="D167" s="147"/>
      <c r="E167" s="147"/>
      <c r="F167" s="147"/>
      <c r="G167" s="147"/>
      <c r="H167" s="147"/>
      <c r="I167" s="139" t="s">
        <v>430</v>
      </c>
      <c r="J167" s="126"/>
      <c r="K167" s="126"/>
      <c r="L167" s="128"/>
      <c r="M167" s="128"/>
      <c r="N167" s="126"/>
      <c r="O167" s="126"/>
      <c r="P167" s="126"/>
      <c r="Q167" s="128"/>
      <c r="R167" s="141"/>
      <c r="S167" s="141"/>
    </row>
    <row r="168" spans="1:19" x14ac:dyDescent="0.25">
      <c r="A168" s="129" t="s">
        <v>421</v>
      </c>
      <c r="B168" s="14" t="s">
        <v>279</v>
      </c>
      <c r="C168" s="148" t="s">
        <v>279</v>
      </c>
      <c r="D168" s="148">
        <v>1</v>
      </c>
      <c r="E168" s="148" t="s">
        <v>57</v>
      </c>
      <c r="F168" s="148">
        <v>43</v>
      </c>
      <c r="G168" s="148" t="s">
        <v>56</v>
      </c>
      <c r="H168" s="148">
        <v>32903</v>
      </c>
      <c r="I168" s="131" t="s">
        <v>198</v>
      </c>
      <c r="J168" s="130" t="s">
        <v>283</v>
      </c>
      <c r="K168" s="130" t="s">
        <v>302</v>
      </c>
      <c r="L168" s="131" t="s">
        <v>115</v>
      </c>
      <c r="M168" s="131" t="s">
        <v>115</v>
      </c>
      <c r="N168" s="130" t="s">
        <v>86</v>
      </c>
      <c r="O168" s="130">
        <v>1</v>
      </c>
      <c r="P168" s="130">
        <v>5011</v>
      </c>
      <c r="Q168" s="131" t="s">
        <v>281</v>
      </c>
      <c r="R168" s="132">
        <v>5011</v>
      </c>
      <c r="S168" s="132">
        <v>5011</v>
      </c>
    </row>
    <row r="169" spans="1:19" ht="24" x14ac:dyDescent="0.25">
      <c r="A169" s="119" t="s">
        <v>421</v>
      </c>
      <c r="B169" s="144" t="s">
        <v>279</v>
      </c>
      <c r="C169" s="145" t="s">
        <v>279</v>
      </c>
      <c r="D169" s="145">
        <v>1</v>
      </c>
      <c r="E169" s="145" t="s">
        <v>57</v>
      </c>
      <c r="F169" s="145">
        <v>43</v>
      </c>
      <c r="G169" s="145" t="s">
        <v>56</v>
      </c>
      <c r="H169" s="145">
        <v>21401</v>
      </c>
      <c r="I169" s="133" t="s">
        <v>431</v>
      </c>
      <c r="J169" s="121" t="s">
        <v>304</v>
      </c>
      <c r="K169" s="121" t="s">
        <v>305</v>
      </c>
      <c r="L169" s="123" t="s">
        <v>115</v>
      </c>
      <c r="M169" s="123" t="s">
        <v>115</v>
      </c>
      <c r="N169" s="121" t="s">
        <v>4</v>
      </c>
      <c r="O169" s="121">
        <v>2</v>
      </c>
      <c r="P169" s="121">
        <v>4756</v>
      </c>
      <c r="Q169" s="123" t="s">
        <v>281</v>
      </c>
      <c r="R169" s="140">
        <v>9512</v>
      </c>
      <c r="S169" s="140">
        <v>9512</v>
      </c>
    </row>
    <row r="170" spans="1:19" x14ac:dyDescent="0.25">
      <c r="A170" s="124"/>
      <c r="B170" s="146"/>
      <c r="C170" s="147"/>
      <c r="D170" s="147"/>
      <c r="E170" s="147"/>
      <c r="F170" s="147"/>
      <c r="G170" s="147"/>
      <c r="H170" s="147"/>
      <c r="I170" s="139" t="s">
        <v>432</v>
      </c>
      <c r="J170" s="126"/>
      <c r="K170" s="126"/>
      <c r="L170" s="128"/>
      <c r="M170" s="128"/>
      <c r="N170" s="126"/>
      <c r="O170" s="126"/>
      <c r="P170" s="126"/>
      <c r="Q170" s="128"/>
      <c r="R170" s="141"/>
      <c r="S170" s="141"/>
    </row>
    <row r="171" spans="1:19" ht="36" x14ac:dyDescent="0.25">
      <c r="A171" s="129" t="s">
        <v>421</v>
      </c>
      <c r="B171" s="14" t="s">
        <v>279</v>
      </c>
      <c r="C171" s="148" t="s">
        <v>279</v>
      </c>
      <c r="D171" s="148">
        <v>1</v>
      </c>
      <c r="E171" s="148" t="s">
        <v>57</v>
      </c>
      <c r="F171" s="148">
        <v>43</v>
      </c>
      <c r="G171" s="148" t="s">
        <v>56</v>
      </c>
      <c r="H171" s="148">
        <v>32601</v>
      </c>
      <c r="I171" s="131" t="s">
        <v>192</v>
      </c>
      <c r="J171" s="130" t="s">
        <v>283</v>
      </c>
      <c r="K171" s="130" t="s">
        <v>307</v>
      </c>
      <c r="L171" s="131" t="s">
        <v>308</v>
      </c>
      <c r="M171" s="131" t="s">
        <v>286</v>
      </c>
      <c r="N171" s="130" t="s">
        <v>86</v>
      </c>
      <c r="O171" s="130">
        <v>1</v>
      </c>
      <c r="P171" s="130">
        <v>2852</v>
      </c>
      <c r="Q171" s="131" t="s">
        <v>281</v>
      </c>
      <c r="R171" s="132">
        <v>2852</v>
      </c>
      <c r="S171" s="132">
        <v>2852</v>
      </c>
    </row>
    <row r="172" spans="1:19" x14ac:dyDescent="0.25">
      <c r="A172" s="129" t="s">
        <v>421</v>
      </c>
      <c r="B172" s="14" t="s">
        <v>279</v>
      </c>
      <c r="C172" s="148" t="s">
        <v>279</v>
      </c>
      <c r="D172" s="148">
        <v>1</v>
      </c>
      <c r="E172" s="148" t="s">
        <v>57</v>
      </c>
      <c r="F172" s="148">
        <v>43</v>
      </c>
      <c r="G172" s="148" t="s">
        <v>56</v>
      </c>
      <c r="H172" s="148">
        <v>32903</v>
      </c>
      <c r="I172" s="131" t="s">
        <v>198</v>
      </c>
      <c r="J172" s="130" t="s">
        <v>283</v>
      </c>
      <c r="K172" s="130" t="s">
        <v>309</v>
      </c>
      <c r="L172" s="131" t="s">
        <v>115</v>
      </c>
      <c r="M172" s="131" t="s">
        <v>115</v>
      </c>
      <c r="N172" s="130" t="s">
        <v>86</v>
      </c>
      <c r="O172" s="130">
        <v>1</v>
      </c>
      <c r="P172" s="130">
        <v>20950</v>
      </c>
      <c r="Q172" s="131" t="s">
        <v>281</v>
      </c>
      <c r="R172" s="132">
        <v>20950</v>
      </c>
      <c r="S172" s="132">
        <v>20950</v>
      </c>
    </row>
    <row r="173" spans="1:19" ht="22.5" customHeight="1" x14ac:dyDescent="0.25">
      <c r="A173" s="119" t="s">
        <v>421</v>
      </c>
      <c r="B173" s="144" t="s">
        <v>279</v>
      </c>
      <c r="C173" s="145" t="s">
        <v>279</v>
      </c>
      <c r="D173" s="145">
        <v>1</v>
      </c>
      <c r="E173" s="145" t="s">
        <v>57</v>
      </c>
      <c r="F173" s="145">
        <v>43</v>
      </c>
      <c r="G173" s="145" t="s">
        <v>56</v>
      </c>
      <c r="H173" s="145">
        <v>32502</v>
      </c>
      <c r="I173" s="133" t="s">
        <v>428</v>
      </c>
      <c r="J173" s="121" t="s">
        <v>283</v>
      </c>
      <c r="K173" s="121" t="s">
        <v>310</v>
      </c>
      <c r="L173" s="123" t="s">
        <v>301</v>
      </c>
      <c r="M173" s="123" t="s">
        <v>294</v>
      </c>
      <c r="N173" s="121" t="s">
        <v>86</v>
      </c>
      <c r="O173" s="121">
        <v>1</v>
      </c>
      <c r="P173" s="121">
        <v>103373</v>
      </c>
      <c r="Q173" s="123" t="s">
        <v>281</v>
      </c>
      <c r="R173" s="140">
        <v>103373</v>
      </c>
      <c r="S173" s="140">
        <v>103373</v>
      </c>
    </row>
    <row r="174" spans="1:19" ht="36" x14ac:dyDescent="0.25">
      <c r="A174" s="134"/>
      <c r="B174" s="149"/>
      <c r="C174" s="150"/>
      <c r="D174" s="150"/>
      <c r="E174" s="150"/>
      <c r="F174" s="150"/>
      <c r="G174" s="150"/>
      <c r="H174" s="150"/>
      <c r="I174" s="137" t="s">
        <v>429</v>
      </c>
      <c r="J174" s="136"/>
      <c r="K174" s="136"/>
      <c r="L174" s="138"/>
      <c r="M174" s="138"/>
      <c r="N174" s="136"/>
      <c r="O174" s="136"/>
      <c r="P174" s="136"/>
      <c r="Q174" s="138"/>
      <c r="R174" s="142"/>
      <c r="S174" s="142"/>
    </row>
    <row r="175" spans="1:19" x14ac:dyDescent="0.25">
      <c r="A175" s="124"/>
      <c r="B175" s="146"/>
      <c r="C175" s="147"/>
      <c r="D175" s="147"/>
      <c r="E175" s="147"/>
      <c r="F175" s="147"/>
      <c r="G175" s="147"/>
      <c r="H175" s="147"/>
      <c r="I175" s="139" t="s">
        <v>430</v>
      </c>
      <c r="J175" s="126"/>
      <c r="K175" s="126"/>
      <c r="L175" s="128"/>
      <c r="M175" s="128"/>
      <c r="N175" s="126"/>
      <c r="O175" s="126"/>
      <c r="P175" s="126"/>
      <c r="Q175" s="128"/>
      <c r="R175" s="141"/>
      <c r="S175" s="141"/>
    </row>
    <row r="176" spans="1:19" x14ac:dyDescent="0.25">
      <c r="A176" s="129" t="s">
        <v>421</v>
      </c>
      <c r="B176" s="14" t="s">
        <v>279</v>
      </c>
      <c r="C176" s="148" t="s">
        <v>279</v>
      </c>
      <c r="D176" s="148">
        <v>1</v>
      </c>
      <c r="E176" s="148" t="s">
        <v>57</v>
      </c>
      <c r="F176" s="148">
        <v>43</v>
      </c>
      <c r="G176" s="148" t="s">
        <v>56</v>
      </c>
      <c r="H176" s="148">
        <v>32903</v>
      </c>
      <c r="I176" s="131" t="s">
        <v>198</v>
      </c>
      <c r="J176" s="130" t="s">
        <v>283</v>
      </c>
      <c r="K176" s="130" t="s">
        <v>311</v>
      </c>
      <c r="L176" s="131" t="s">
        <v>115</v>
      </c>
      <c r="M176" s="131" t="s">
        <v>115</v>
      </c>
      <c r="N176" s="130" t="s">
        <v>86</v>
      </c>
      <c r="O176" s="130">
        <v>1</v>
      </c>
      <c r="P176" s="130">
        <v>9442</v>
      </c>
      <c r="Q176" s="131" t="s">
        <v>281</v>
      </c>
      <c r="R176" s="132">
        <v>9442</v>
      </c>
      <c r="S176" s="132">
        <v>9442</v>
      </c>
    </row>
    <row r="177" spans="1:19" ht="15" customHeight="1" x14ac:dyDescent="0.25">
      <c r="A177" s="119" t="s">
        <v>421</v>
      </c>
      <c r="B177" s="144" t="s">
        <v>279</v>
      </c>
      <c r="C177" s="145" t="s">
        <v>279</v>
      </c>
      <c r="D177" s="145">
        <v>1</v>
      </c>
      <c r="E177" s="145" t="s">
        <v>57</v>
      </c>
      <c r="F177" s="145">
        <v>43</v>
      </c>
      <c r="G177" s="145" t="s">
        <v>56</v>
      </c>
      <c r="H177" s="145">
        <v>22104</v>
      </c>
      <c r="I177" s="122" t="s">
        <v>422</v>
      </c>
      <c r="J177" s="121" t="s">
        <v>312</v>
      </c>
      <c r="K177" s="121" t="s">
        <v>313</v>
      </c>
      <c r="L177" s="123" t="s">
        <v>115</v>
      </c>
      <c r="M177" s="123" t="s">
        <v>115</v>
      </c>
      <c r="N177" s="121" t="s">
        <v>51</v>
      </c>
      <c r="O177" s="121">
        <v>14</v>
      </c>
      <c r="P177" s="121">
        <v>295</v>
      </c>
      <c r="Q177" s="123" t="s">
        <v>281</v>
      </c>
      <c r="R177" s="140">
        <v>4130</v>
      </c>
      <c r="S177" s="140">
        <v>4130</v>
      </c>
    </row>
    <row r="178" spans="1:19" ht="24" x14ac:dyDescent="0.25">
      <c r="A178" s="124"/>
      <c r="B178" s="146"/>
      <c r="C178" s="147"/>
      <c r="D178" s="147"/>
      <c r="E178" s="147"/>
      <c r="F178" s="147"/>
      <c r="G178" s="147"/>
      <c r="H178" s="147"/>
      <c r="I178" s="127" t="s">
        <v>423</v>
      </c>
      <c r="J178" s="126"/>
      <c r="K178" s="126"/>
      <c r="L178" s="128"/>
      <c r="M178" s="128"/>
      <c r="N178" s="126"/>
      <c r="O178" s="126"/>
      <c r="P178" s="126"/>
      <c r="Q178" s="128"/>
      <c r="R178" s="141"/>
      <c r="S178" s="141"/>
    </row>
    <row r="179" spans="1:19" ht="15" customHeight="1" x14ac:dyDescent="0.25">
      <c r="A179" s="119" t="s">
        <v>421</v>
      </c>
      <c r="B179" s="144" t="s">
        <v>279</v>
      </c>
      <c r="C179" s="145" t="s">
        <v>279</v>
      </c>
      <c r="D179" s="145">
        <v>1</v>
      </c>
      <c r="E179" s="145" t="s">
        <v>57</v>
      </c>
      <c r="F179" s="145">
        <v>43</v>
      </c>
      <c r="G179" s="145" t="s">
        <v>56</v>
      </c>
      <c r="H179" s="145">
        <v>22104</v>
      </c>
      <c r="I179" s="122" t="s">
        <v>422</v>
      </c>
      <c r="J179" s="121" t="s">
        <v>312</v>
      </c>
      <c r="K179" s="121" t="s">
        <v>313</v>
      </c>
      <c r="L179" s="123" t="s">
        <v>115</v>
      </c>
      <c r="M179" s="123" t="s">
        <v>115</v>
      </c>
      <c r="N179" s="121" t="s">
        <v>51</v>
      </c>
      <c r="O179" s="121">
        <v>2</v>
      </c>
      <c r="P179" s="121">
        <v>145</v>
      </c>
      <c r="Q179" s="123" t="s">
        <v>281</v>
      </c>
      <c r="R179" s="120">
        <v>290</v>
      </c>
      <c r="S179" s="120">
        <v>290</v>
      </c>
    </row>
    <row r="180" spans="1:19" ht="24" x14ac:dyDescent="0.25">
      <c r="A180" s="124"/>
      <c r="B180" s="146"/>
      <c r="C180" s="147"/>
      <c r="D180" s="147"/>
      <c r="E180" s="147"/>
      <c r="F180" s="147"/>
      <c r="G180" s="147"/>
      <c r="H180" s="147"/>
      <c r="I180" s="127" t="s">
        <v>423</v>
      </c>
      <c r="J180" s="126"/>
      <c r="K180" s="126"/>
      <c r="L180" s="128"/>
      <c r="M180" s="128"/>
      <c r="N180" s="126"/>
      <c r="O180" s="126"/>
      <c r="P180" s="126"/>
      <c r="Q180" s="128"/>
      <c r="R180" s="125"/>
      <c r="S180" s="125"/>
    </row>
    <row r="181" spans="1:19" ht="15" customHeight="1" x14ac:dyDescent="0.25">
      <c r="A181" s="119" t="s">
        <v>421</v>
      </c>
      <c r="B181" s="144" t="s">
        <v>279</v>
      </c>
      <c r="C181" s="145" t="s">
        <v>279</v>
      </c>
      <c r="D181" s="145">
        <v>1</v>
      </c>
      <c r="E181" s="145" t="s">
        <v>57</v>
      </c>
      <c r="F181" s="145">
        <v>43</v>
      </c>
      <c r="G181" s="145" t="s">
        <v>56</v>
      </c>
      <c r="H181" s="145">
        <v>22104</v>
      </c>
      <c r="I181" s="122" t="s">
        <v>422</v>
      </c>
      <c r="J181" s="121" t="s">
        <v>314</v>
      </c>
      <c r="K181" s="121" t="s">
        <v>315</v>
      </c>
      <c r="L181" s="123" t="s">
        <v>115</v>
      </c>
      <c r="M181" s="123" t="s">
        <v>115</v>
      </c>
      <c r="N181" s="121" t="s">
        <v>51</v>
      </c>
      <c r="O181" s="121">
        <v>13</v>
      </c>
      <c r="P181" s="121">
        <v>160</v>
      </c>
      <c r="Q181" s="123" t="s">
        <v>281</v>
      </c>
      <c r="R181" s="140">
        <v>2080</v>
      </c>
      <c r="S181" s="140">
        <v>2080</v>
      </c>
    </row>
    <row r="182" spans="1:19" ht="24" x14ac:dyDescent="0.25">
      <c r="A182" s="124"/>
      <c r="B182" s="146"/>
      <c r="C182" s="147"/>
      <c r="D182" s="147"/>
      <c r="E182" s="147"/>
      <c r="F182" s="147"/>
      <c r="G182" s="147"/>
      <c r="H182" s="147"/>
      <c r="I182" s="127" t="s">
        <v>423</v>
      </c>
      <c r="J182" s="126"/>
      <c r="K182" s="126"/>
      <c r="L182" s="128"/>
      <c r="M182" s="128"/>
      <c r="N182" s="126"/>
      <c r="O182" s="126"/>
      <c r="P182" s="126"/>
      <c r="Q182" s="128"/>
      <c r="R182" s="141"/>
      <c r="S182" s="141"/>
    </row>
    <row r="183" spans="1:19" ht="15" customHeight="1" x14ac:dyDescent="0.25">
      <c r="A183" s="119" t="s">
        <v>421</v>
      </c>
      <c r="B183" s="144" t="s">
        <v>279</v>
      </c>
      <c r="C183" s="145" t="s">
        <v>279</v>
      </c>
      <c r="D183" s="145">
        <v>1</v>
      </c>
      <c r="E183" s="145" t="s">
        <v>57</v>
      </c>
      <c r="F183" s="145">
        <v>43</v>
      </c>
      <c r="G183" s="145" t="s">
        <v>56</v>
      </c>
      <c r="H183" s="145">
        <v>22104</v>
      </c>
      <c r="I183" s="122" t="s">
        <v>422</v>
      </c>
      <c r="J183" s="121" t="s">
        <v>59</v>
      </c>
      <c r="K183" s="121" t="s">
        <v>123</v>
      </c>
      <c r="L183" s="123" t="s">
        <v>293</v>
      </c>
      <c r="M183" s="123" t="s">
        <v>294</v>
      </c>
      <c r="N183" s="121" t="s">
        <v>124</v>
      </c>
      <c r="O183" s="121">
        <v>1</v>
      </c>
      <c r="P183" s="121">
        <v>45318.2</v>
      </c>
      <c r="Q183" s="123" t="s">
        <v>281</v>
      </c>
      <c r="R183" s="140">
        <v>45318</v>
      </c>
      <c r="S183" s="140">
        <v>45318</v>
      </c>
    </row>
    <row r="184" spans="1:19" ht="24" x14ac:dyDescent="0.25">
      <c r="A184" s="124"/>
      <c r="B184" s="146"/>
      <c r="C184" s="147"/>
      <c r="D184" s="147"/>
      <c r="E184" s="147"/>
      <c r="F184" s="147"/>
      <c r="G184" s="147"/>
      <c r="H184" s="147"/>
      <c r="I184" s="127" t="s">
        <v>423</v>
      </c>
      <c r="J184" s="126"/>
      <c r="K184" s="126"/>
      <c r="L184" s="128"/>
      <c r="M184" s="128"/>
      <c r="N184" s="126"/>
      <c r="O184" s="126"/>
      <c r="P184" s="126"/>
      <c r="Q184" s="128"/>
      <c r="R184" s="141"/>
      <c r="S184" s="141"/>
    </row>
    <row r="185" spans="1:19" x14ac:dyDescent="0.25">
      <c r="A185" s="129" t="s">
        <v>421</v>
      </c>
      <c r="B185" s="14" t="s">
        <v>279</v>
      </c>
      <c r="C185" s="148" t="s">
        <v>279</v>
      </c>
      <c r="D185" s="148">
        <v>1</v>
      </c>
      <c r="E185" s="148" t="s">
        <v>57</v>
      </c>
      <c r="F185" s="148">
        <v>43</v>
      </c>
      <c r="G185" s="148" t="s">
        <v>56</v>
      </c>
      <c r="H185" s="148">
        <v>32903</v>
      </c>
      <c r="I185" s="131" t="s">
        <v>198</v>
      </c>
      <c r="J185" s="130" t="s">
        <v>283</v>
      </c>
      <c r="K185" s="130" t="s">
        <v>316</v>
      </c>
      <c r="L185" s="131" t="s">
        <v>115</v>
      </c>
      <c r="M185" s="131" t="s">
        <v>115</v>
      </c>
      <c r="N185" s="130" t="s">
        <v>86</v>
      </c>
      <c r="O185" s="130">
        <v>1</v>
      </c>
      <c r="P185" s="130">
        <v>14616</v>
      </c>
      <c r="Q185" s="131" t="s">
        <v>281</v>
      </c>
      <c r="R185" s="132">
        <v>14616</v>
      </c>
      <c r="S185" s="132">
        <v>14616</v>
      </c>
    </row>
    <row r="186" spans="1:19" ht="15" customHeight="1" x14ac:dyDescent="0.25">
      <c r="A186" s="119" t="s">
        <v>421</v>
      </c>
      <c r="B186" s="144" t="s">
        <v>279</v>
      </c>
      <c r="C186" s="145" t="s">
        <v>279</v>
      </c>
      <c r="D186" s="145">
        <v>1</v>
      </c>
      <c r="E186" s="145" t="s">
        <v>57</v>
      </c>
      <c r="F186" s="145">
        <v>43</v>
      </c>
      <c r="G186" s="145" t="s">
        <v>56</v>
      </c>
      <c r="H186" s="145">
        <v>22104</v>
      </c>
      <c r="I186" s="122" t="s">
        <v>422</v>
      </c>
      <c r="J186" s="121" t="s">
        <v>312</v>
      </c>
      <c r="K186" s="121" t="s">
        <v>313</v>
      </c>
      <c r="L186" s="123" t="s">
        <v>115</v>
      </c>
      <c r="M186" s="123" t="s">
        <v>115</v>
      </c>
      <c r="N186" s="121" t="s">
        <v>51</v>
      </c>
      <c r="O186" s="121">
        <v>7</v>
      </c>
      <c r="P186" s="121">
        <v>295</v>
      </c>
      <c r="Q186" s="123" t="s">
        <v>281</v>
      </c>
      <c r="R186" s="140">
        <v>2065</v>
      </c>
      <c r="S186" s="140">
        <v>2065</v>
      </c>
    </row>
    <row r="187" spans="1:19" ht="24" x14ac:dyDescent="0.25">
      <c r="A187" s="124"/>
      <c r="B187" s="146"/>
      <c r="C187" s="147"/>
      <c r="D187" s="147"/>
      <c r="E187" s="147"/>
      <c r="F187" s="147"/>
      <c r="G187" s="147"/>
      <c r="H187" s="147"/>
      <c r="I187" s="127" t="s">
        <v>423</v>
      </c>
      <c r="J187" s="126"/>
      <c r="K187" s="126"/>
      <c r="L187" s="128"/>
      <c r="M187" s="128"/>
      <c r="N187" s="126"/>
      <c r="O187" s="126"/>
      <c r="P187" s="126"/>
      <c r="Q187" s="128"/>
      <c r="R187" s="141"/>
      <c r="S187" s="141"/>
    </row>
    <row r="188" spans="1:19" ht="15" customHeight="1" x14ac:dyDescent="0.25">
      <c r="A188" s="119" t="s">
        <v>421</v>
      </c>
      <c r="B188" s="144" t="s">
        <v>279</v>
      </c>
      <c r="C188" s="145" t="s">
        <v>279</v>
      </c>
      <c r="D188" s="145">
        <v>1</v>
      </c>
      <c r="E188" s="145" t="s">
        <v>57</v>
      </c>
      <c r="F188" s="145">
        <v>43</v>
      </c>
      <c r="G188" s="145" t="s">
        <v>56</v>
      </c>
      <c r="H188" s="145">
        <v>22104</v>
      </c>
      <c r="I188" s="122" t="s">
        <v>422</v>
      </c>
      <c r="J188" s="121" t="s">
        <v>317</v>
      </c>
      <c r="K188" s="121" t="s">
        <v>318</v>
      </c>
      <c r="L188" s="123" t="s">
        <v>115</v>
      </c>
      <c r="M188" s="123" t="s">
        <v>115</v>
      </c>
      <c r="N188" s="121" t="s">
        <v>51</v>
      </c>
      <c r="O188" s="121">
        <v>7</v>
      </c>
      <c r="P188" s="121">
        <v>160</v>
      </c>
      <c r="Q188" s="123" t="s">
        <v>281</v>
      </c>
      <c r="R188" s="140">
        <v>1120</v>
      </c>
      <c r="S188" s="140">
        <v>1120</v>
      </c>
    </row>
    <row r="189" spans="1:19" ht="24" x14ac:dyDescent="0.25">
      <c r="A189" s="124"/>
      <c r="B189" s="146"/>
      <c r="C189" s="147"/>
      <c r="D189" s="147"/>
      <c r="E189" s="147"/>
      <c r="F189" s="147"/>
      <c r="G189" s="147"/>
      <c r="H189" s="147"/>
      <c r="I189" s="127" t="s">
        <v>423</v>
      </c>
      <c r="J189" s="126"/>
      <c r="K189" s="126"/>
      <c r="L189" s="128"/>
      <c r="M189" s="128"/>
      <c r="N189" s="126"/>
      <c r="O189" s="126"/>
      <c r="P189" s="126"/>
      <c r="Q189" s="128"/>
      <c r="R189" s="141"/>
      <c r="S189" s="141"/>
    </row>
    <row r="190" spans="1:19" ht="15" customHeight="1" x14ac:dyDescent="0.25">
      <c r="A190" s="119" t="s">
        <v>421</v>
      </c>
      <c r="B190" s="144" t="s">
        <v>279</v>
      </c>
      <c r="C190" s="145" t="s">
        <v>279</v>
      </c>
      <c r="D190" s="145">
        <v>1</v>
      </c>
      <c r="E190" s="145" t="s">
        <v>57</v>
      </c>
      <c r="F190" s="145">
        <v>43</v>
      </c>
      <c r="G190" s="145" t="s">
        <v>56</v>
      </c>
      <c r="H190" s="145">
        <v>22104</v>
      </c>
      <c r="I190" s="122" t="s">
        <v>422</v>
      </c>
      <c r="J190" s="121" t="s">
        <v>153</v>
      </c>
      <c r="K190" s="121" t="s">
        <v>154</v>
      </c>
      <c r="L190" s="123" t="s">
        <v>115</v>
      </c>
      <c r="M190" s="123" t="s">
        <v>115</v>
      </c>
      <c r="N190" s="121" t="s">
        <v>4</v>
      </c>
      <c r="O190" s="121">
        <v>10</v>
      </c>
      <c r="P190" s="121">
        <v>38</v>
      </c>
      <c r="Q190" s="123" t="s">
        <v>281</v>
      </c>
      <c r="R190" s="120">
        <v>380</v>
      </c>
      <c r="S190" s="120">
        <v>380</v>
      </c>
    </row>
    <row r="191" spans="1:19" ht="24" x14ac:dyDescent="0.25">
      <c r="A191" s="124"/>
      <c r="B191" s="146"/>
      <c r="C191" s="147"/>
      <c r="D191" s="147"/>
      <c r="E191" s="147"/>
      <c r="F191" s="147"/>
      <c r="G191" s="147"/>
      <c r="H191" s="147"/>
      <c r="I191" s="127" t="s">
        <v>423</v>
      </c>
      <c r="J191" s="126"/>
      <c r="K191" s="126"/>
      <c r="L191" s="128"/>
      <c r="M191" s="128"/>
      <c r="N191" s="126"/>
      <c r="O191" s="126"/>
      <c r="P191" s="126"/>
      <c r="Q191" s="128"/>
      <c r="R191" s="125"/>
      <c r="S191" s="125"/>
    </row>
    <row r="192" spans="1:19" ht="22.5" customHeight="1" x14ac:dyDescent="0.25">
      <c r="A192" s="119" t="s">
        <v>421</v>
      </c>
      <c r="B192" s="144" t="s">
        <v>279</v>
      </c>
      <c r="C192" s="145" t="s">
        <v>279</v>
      </c>
      <c r="D192" s="145">
        <v>1</v>
      </c>
      <c r="E192" s="145" t="s">
        <v>57</v>
      </c>
      <c r="F192" s="145">
        <v>43</v>
      </c>
      <c r="G192" s="145" t="s">
        <v>56</v>
      </c>
      <c r="H192" s="145">
        <v>32502</v>
      </c>
      <c r="I192" s="133" t="s">
        <v>428</v>
      </c>
      <c r="J192" s="121" t="s">
        <v>283</v>
      </c>
      <c r="K192" s="121" t="s">
        <v>319</v>
      </c>
      <c r="L192" s="123" t="s">
        <v>301</v>
      </c>
      <c r="M192" s="123" t="s">
        <v>294</v>
      </c>
      <c r="N192" s="121" t="s">
        <v>86</v>
      </c>
      <c r="O192" s="121">
        <v>1</v>
      </c>
      <c r="P192" s="121">
        <v>16449</v>
      </c>
      <c r="Q192" s="123" t="s">
        <v>281</v>
      </c>
      <c r="R192" s="140">
        <v>16449</v>
      </c>
      <c r="S192" s="140">
        <v>16449</v>
      </c>
    </row>
    <row r="193" spans="1:19" ht="36" x14ac:dyDescent="0.25">
      <c r="A193" s="134"/>
      <c r="B193" s="149"/>
      <c r="C193" s="150"/>
      <c r="D193" s="150"/>
      <c r="E193" s="150"/>
      <c r="F193" s="150"/>
      <c r="G193" s="150"/>
      <c r="H193" s="150"/>
      <c r="I193" s="137" t="s">
        <v>429</v>
      </c>
      <c r="J193" s="136"/>
      <c r="K193" s="136"/>
      <c r="L193" s="138"/>
      <c r="M193" s="138"/>
      <c r="N193" s="136"/>
      <c r="O193" s="136"/>
      <c r="P193" s="136"/>
      <c r="Q193" s="138"/>
      <c r="R193" s="142"/>
      <c r="S193" s="142"/>
    </row>
    <row r="194" spans="1:19" x14ac:dyDescent="0.25">
      <c r="A194" s="124"/>
      <c r="B194" s="146"/>
      <c r="C194" s="147"/>
      <c r="D194" s="147"/>
      <c r="E194" s="147"/>
      <c r="F194" s="147"/>
      <c r="G194" s="147"/>
      <c r="H194" s="147"/>
      <c r="I194" s="139" t="s">
        <v>430</v>
      </c>
      <c r="J194" s="126"/>
      <c r="K194" s="126"/>
      <c r="L194" s="128"/>
      <c r="M194" s="128"/>
      <c r="N194" s="126"/>
      <c r="O194" s="126"/>
      <c r="P194" s="126"/>
      <c r="Q194" s="128"/>
      <c r="R194" s="141"/>
      <c r="S194" s="141"/>
    </row>
    <row r="195" spans="1:19" ht="22.5" customHeight="1" x14ac:dyDescent="0.25">
      <c r="A195" s="119" t="s">
        <v>421</v>
      </c>
      <c r="B195" s="144" t="s">
        <v>279</v>
      </c>
      <c r="C195" s="145" t="s">
        <v>279</v>
      </c>
      <c r="D195" s="145">
        <v>1</v>
      </c>
      <c r="E195" s="145" t="s">
        <v>57</v>
      </c>
      <c r="F195" s="145">
        <v>43</v>
      </c>
      <c r="G195" s="145" t="s">
        <v>56</v>
      </c>
      <c r="H195" s="145">
        <v>32502</v>
      </c>
      <c r="I195" s="133" t="s">
        <v>428</v>
      </c>
      <c r="J195" s="121" t="s">
        <v>283</v>
      </c>
      <c r="K195" s="121" t="s">
        <v>320</v>
      </c>
      <c r="L195" s="123" t="s">
        <v>301</v>
      </c>
      <c r="M195" s="123" t="s">
        <v>294</v>
      </c>
      <c r="N195" s="121" t="s">
        <v>86</v>
      </c>
      <c r="O195" s="121">
        <v>1</v>
      </c>
      <c r="P195" s="121">
        <v>23502</v>
      </c>
      <c r="Q195" s="123" t="s">
        <v>281</v>
      </c>
      <c r="R195" s="140">
        <v>23502</v>
      </c>
      <c r="S195" s="140">
        <v>23502</v>
      </c>
    </row>
    <row r="196" spans="1:19" ht="36" x14ac:dyDescent="0.25">
      <c r="A196" s="134"/>
      <c r="B196" s="149"/>
      <c r="C196" s="150"/>
      <c r="D196" s="150"/>
      <c r="E196" s="150"/>
      <c r="F196" s="150"/>
      <c r="G196" s="150"/>
      <c r="H196" s="150"/>
      <c r="I196" s="137" t="s">
        <v>429</v>
      </c>
      <c r="J196" s="136"/>
      <c r="K196" s="136"/>
      <c r="L196" s="138"/>
      <c r="M196" s="138"/>
      <c r="N196" s="136"/>
      <c r="O196" s="136"/>
      <c r="P196" s="136"/>
      <c r="Q196" s="138"/>
      <c r="R196" s="142"/>
      <c r="S196" s="142"/>
    </row>
    <row r="197" spans="1:19" x14ac:dyDescent="0.25">
      <c r="A197" s="124"/>
      <c r="B197" s="146"/>
      <c r="C197" s="147"/>
      <c r="D197" s="147"/>
      <c r="E197" s="147"/>
      <c r="F197" s="147"/>
      <c r="G197" s="147"/>
      <c r="H197" s="147"/>
      <c r="I197" s="139" t="s">
        <v>430</v>
      </c>
      <c r="J197" s="126"/>
      <c r="K197" s="126"/>
      <c r="L197" s="128"/>
      <c r="M197" s="128"/>
      <c r="N197" s="126"/>
      <c r="O197" s="126"/>
      <c r="P197" s="126"/>
      <c r="Q197" s="128"/>
      <c r="R197" s="141"/>
      <c r="S197" s="141"/>
    </row>
    <row r="198" spans="1:19" ht="22.5" customHeight="1" x14ac:dyDescent="0.25">
      <c r="A198" s="119" t="s">
        <v>421</v>
      </c>
      <c r="B198" s="144" t="s">
        <v>279</v>
      </c>
      <c r="C198" s="145" t="s">
        <v>279</v>
      </c>
      <c r="D198" s="145">
        <v>1</v>
      </c>
      <c r="E198" s="145" t="s">
        <v>57</v>
      </c>
      <c r="F198" s="145">
        <v>43</v>
      </c>
      <c r="G198" s="145" t="s">
        <v>56</v>
      </c>
      <c r="H198" s="145">
        <v>32502</v>
      </c>
      <c r="I198" s="133" t="s">
        <v>428</v>
      </c>
      <c r="J198" s="121" t="s">
        <v>283</v>
      </c>
      <c r="K198" s="121" t="s">
        <v>321</v>
      </c>
      <c r="L198" s="123" t="s">
        <v>301</v>
      </c>
      <c r="M198" s="123" t="s">
        <v>294</v>
      </c>
      <c r="N198" s="121" t="s">
        <v>86</v>
      </c>
      <c r="O198" s="121">
        <v>1</v>
      </c>
      <c r="P198" s="121">
        <v>25845</v>
      </c>
      <c r="Q198" s="123" t="s">
        <v>281</v>
      </c>
      <c r="R198" s="140">
        <v>25845</v>
      </c>
      <c r="S198" s="140">
        <v>25845</v>
      </c>
    </row>
    <row r="199" spans="1:19" ht="36" x14ac:dyDescent="0.25">
      <c r="A199" s="134"/>
      <c r="B199" s="149"/>
      <c r="C199" s="150"/>
      <c r="D199" s="150"/>
      <c r="E199" s="150"/>
      <c r="F199" s="150"/>
      <c r="G199" s="150"/>
      <c r="H199" s="150"/>
      <c r="I199" s="137" t="s">
        <v>429</v>
      </c>
      <c r="J199" s="136"/>
      <c r="K199" s="136"/>
      <c r="L199" s="138"/>
      <c r="M199" s="138"/>
      <c r="N199" s="136"/>
      <c r="O199" s="136"/>
      <c r="P199" s="136"/>
      <c r="Q199" s="138"/>
      <c r="R199" s="142"/>
      <c r="S199" s="142"/>
    </row>
    <row r="200" spans="1:19" x14ac:dyDescent="0.25">
      <c r="A200" s="124"/>
      <c r="B200" s="146"/>
      <c r="C200" s="147"/>
      <c r="D200" s="147"/>
      <c r="E200" s="147"/>
      <c r="F200" s="147"/>
      <c r="G200" s="147"/>
      <c r="H200" s="147"/>
      <c r="I200" s="139" t="s">
        <v>430</v>
      </c>
      <c r="J200" s="126"/>
      <c r="K200" s="126"/>
      <c r="L200" s="128"/>
      <c r="M200" s="128"/>
      <c r="N200" s="126"/>
      <c r="O200" s="126"/>
      <c r="P200" s="126"/>
      <c r="Q200" s="128"/>
      <c r="R200" s="141"/>
      <c r="S200" s="141"/>
    </row>
    <row r="201" spans="1:19" ht="15" customHeight="1" x14ac:dyDescent="0.25">
      <c r="A201" s="119" t="s">
        <v>421</v>
      </c>
      <c r="B201" s="144" t="s">
        <v>279</v>
      </c>
      <c r="C201" s="145" t="s">
        <v>279</v>
      </c>
      <c r="D201" s="145">
        <v>1</v>
      </c>
      <c r="E201" s="145" t="s">
        <v>57</v>
      </c>
      <c r="F201" s="145">
        <v>43</v>
      </c>
      <c r="G201" s="145" t="s">
        <v>60</v>
      </c>
      <c r="H201" s="145">
        <v>22104</v>
      </c>
      <c r="I201" s="122" t="s">
        <v>422</v>
      </c>
      <c r="J201" s="121" t="s">
        <v>59</v>
      </c>
      <c r="K201" s="121" t="s">
        <v>123</v>
      </c>
      <c r="L201" s="123" t="s">
        <v>115</v>
      </c>
      <c r="M201" s="123" t="s">
        <v>115</v>
      </c>
      <c r="N201" s="121" t="s">
        <v>124</v>
      </c>
      <c r="O201" s="121">
        <v>1</v>
      </c>
      <c r="P201" s="121">
        <v>2000</v>
      </c>
      <c r="Q201" s="123" t="s">
        <v>281</v>
      </c>
      <c r="R201" s="140">
        <v>2000</v>
      </c>
      <c r="S201" s="140">
        <v>2000</v>
      </c>
    </row>
    <row r="202" spans="1:19" ht="24" x14ac:dyDescent="0.25">
      <c r="A202" s="124"/>
      <c r="B202" s="146"/>
      <c r="C202" s="147"/>
      <c r="D202" s="147"/>
      <c r="E202" s="147"/>
      <c r="F202" s="147"/>
      <c r="G202" s="147"/>
      <c r="H202" s="147"/>
      <c r="I202" s="127" t="s">
        <v>423</v>
      </c>
      <c r="J202" s="126"/>
      <c r="K202" s="126"/>
      <c r="L202" s="128"/>
      <c r="M202" s="128"/>
      <c r="N202" s="126"/>
      <c r="O202" s="126"/>
      <c r="P202" s="126"/>
      <c r="Q202" s="128"/>
      <c r="R202" s="141"/>
      <c r="S202" s="141"/>
    </row>
    <row r="203" spans="1:19" x14ac:dyDescent="0.25">
      <c r="A203" s="129" t="s">
        <v>421</v>
      </c>
      <c r="B203" s="14" t="s">
        <v>279</v>
      </c>
      <c r="C203" s="148" t="s">
        <v>279</v>
      </c>
      <c r="D203" s="148">
        <v>1</v>
      </c>
      <c r="E203" s="148" t="s">
        <v>57</v>
      </c>
      <c r="F203" s="148">
        <v>43</v>
      </c>
      <c r="G203" s="148" t="s">
        <v>60</v>
      </c>
      <c r="H203" s="148">
        <v>31501</v>
      </c>
      <c r="I203" s="131" t="s">
        <v>323</v>
      </c>
      <c r="J203" s="130" t="s">
        <v>283</v>
      </c>
      <c r="K203" s="130" t="s">
        <v>324</v>
      </c>
      <c r="L203" s="131" t="s">
        <v>115</v>
      </c>
      <c r="M203" s="131" t="s">
        <v>115</v>
      </c>
      <c r="N203" s="130" t="s">
        <v>86</v>
      </c>
      <c r="O203" s="130">
        <v>1</v>
      </c>
      <c r="P203" s="130">
        <v>4060</v>
      </c>
      <c r="Q203" s="131" t="s">
        <v>281</v>
      </c>
      <c r="R203" s="132">
        <v>4060</v>
      </c>
      <c r="S203" s="132">
        <v>4060</v>
      </c>
    </row>
    <row r="204" spans="1:19" ht="24" x14ac:dyDescent="0.25">
      <c r="A204" s="129" t="s">
        <v>421</v>
      </c>
      <c r="B204" s="14" t="s">
        <v>279</v>
      </c>
      <c r="C204" s="148" t="s">
        <v>279</v>
      </c>
      <c r="D204" s="148">
        <v>1</v>
      </c>
      <c r="E204" s="148" t="s">
        <v>65</v>
      </c>
      <c r="F204" s="148">
        <v>119</v>
      </c>
      <c r="G204" s="148" t="s">
        <v>67</v>
      </c>
      <c r="H204" s="148">
        <v>35801</v>
      </c>
      <c r="I204" s="131" t="s">
        <v>160</v>
      </c>
      <c r="J204" s="130" t="s">
        <v>283</v>
      </c>
      <c r="K204" s="130" t="s">
        <v>325</v>
      </c>
      <c r="L204" s="131" t="s">
        <v>115</v>
      </c>
      <c r="M204" s="131" t="s">
        <v>115</v>
      </c>
      <c r="N204" s="130" t="s">
        <v>86</v>
      </c>
      <c r="O204" s="130">
        <v>1</v>
      </c>
      <c r="P204" s="130">
        <v>1908</v>
      </c>
      <c r="Q204" s="131" t="s">
        <v>281</v>
      </c>
      <c r="R204" s="132">
        <v>1908</v>
      </c>
      <c r="S204" s="132">
        <v>1908</v>
      </c>
    </row>
    <row r="205" spans="1:19" ht="24" x14ac:dyDescent="0.25">
      <c r="A205" s="119" t="s">
        <v>421</v>
      </c>
      <c r="B205" s="144" t="s">
        <v>279</v>
      </c>
      <c r="C205" s="145" t="s">
        <v>279</v>
      </c>
      <c r="D205" s="145">
        <v>1</v>
      </c>
      <c r="E205" s="145" t="s">
        <v>65</v>
      </c>
      <c r="F205" s="145">
        <v>44</v>
      </c>
      <c r="G205" s="145" t="s">
        <v>67</v>
      </c>
      <c r="H205" s="145">
        <v>21401</v>
      </c>
      <c r="I205" s="133" t="s">
        <v>431</v>
      </c>
      <c r="J205" s="121" t="s">
        <v>326</v>
      </c>
      <c r="K205" s="121" t="s">
        <v>327</v>
      </c>
      <c r="L205" s="123" t="s">
        <v>115</v>
      </c>
      <c r="M205" s="123" t="s">
        <v>115</v>
      </c>
      <c r="N205" s="121" t="s">
        <v>4</v>
      </c>
      <c r="O205" s="121">
        <v>5</v>
      </c>
      <c r="P205" s="121">
        <v>300</v>
      </c>
      <c r="Q205" s="123" t="s">
        <v>281</v>
      </c>
      <c r="R205" s="140">
        <v>1500</v>
      </c>
      <c r="S205" s="140">
        <v>1500</v>
      </c>
    </row>
    <row r="206" spans="1:19" x14ac:dyDescent="0.25">
      <c r="A206" s="124"/>
      <c r="B206" s="146"/>
      <c r="C206" s="147"/>
      <c r="D206" s="147"/>
      <c r="E206" s="147"/>
      <c r="F206" s="147"/>
      <c r="G206" s="147"/>
      <c r="H206" s="147"/>
      <c r="I206" s="139" t="s">
        <v>432</v>
      </c>
      <c r="J206" s="126"/>
      <c r="K206" s="126"/>
      <c r="L206" s="128"/>
      <c r="M206" s="128"/>
      <c r="N206" s="126"/>
      <c r="O206" s="126"/>
      <c r="P206" s="126"/>
      <c r="Q206" s="128"/>
      <c r="R206" s="141"/>
      <c r="S206" s="141"/>
    </row>
    <row r="207" spans="1:19" ht="36" x14ac:dyDescent="0.25">
      <c r="A207" s="129" t="s">
        <v>421</v>
      </c>
      <c r="B207" s="14" t="s">
        <v>279</v>
      </c>
      <c r="C207" s="148" t="s">
        <v>279</v>
      </c>
      <c r="D207" s="148">
        <v>1</v>
      </c>
      <c r="E207" s="148" t="s">
        <v>65</v>
      </c>
      <c r="F207" s="148">
        <v>44</v>
      </c>
      <c r="G207" s="148" t="s">
        <v>67</v>
      </c>
      <c r="H207" s="148">
        <v>32601</v>
      </c>
      <c r="I207" s="131" t="s">
        <v>192</v>
      </c>
      <c r="J207" s="130" t="s">
        <v>283</v>
      </c>
      <c r="K207" s="130" t="s">
        <v>307</v>
      </c>
      <c r="L207" s="131" t="s">
        <v>308</v>
      </c>
      <c r="M207" s="131" t="s">
        <v>286</v>
      </c>
      <c r="N207" s="130" t="s">
        <v>86</v>
      </c>
      <c r="O207" s="130">
        <v>1</v>
      </c>
      <c r="P207" s="130">
        <v>4500</v>
      </c>
      <c r="Q207" s="131" t="s">
        <v>281</v>
      </c>
      <c r="R207" s="132">
        <v>4500</v>
      </c>
      <c r="S207" s="132">
        <v>4500</v>
      </c>
    </row>
    <row r="208" spans="1:19" ht="15" customHeight="1" x14ac:dyDescent="0.25">
      <c r="A208" s="119" t="s">
        <v>421</v>
      </c>
      <c r="B208" s="144" t="s">
        <v>279</v>
      </c>
      <c r="C208" s="145" t="s">
        <v>279</v>
      </c>
      <c r="D208" s="145">
        <v>1</v>
      </c>
      <c r="E208" s="145" t="s">
        <v>5</v>
      </c>
      <c r="F208" s="145">
        <v>45</v>
      </c>
      <c r="G208" s="145" t="s">
        <v>79</v>
      </c>
      <c r="H208" s="145">
        <v>26103</v>
      </c>
      <c r="I208" s="133" t="s">
        <v>433</v>
      </c>
      <c r="J208" s="121" t="s">
        <v>328</v>
      </c>
      <c r="K208" s="121" t="s">
        <v>329</v>
      </c>
      <c r="L208" s="123" t="s">
        <v>115</v>
      </c>
      <c r="M208" s="123" t="s">
        <v>115</v>
      </c>
      <c r="N208" s="121" t="s">
        <v>4</v>
      </c>
      <c r="O208" s="121">
        <v>5</v>
      </c>
      <c r="P208" s="121">
        <v>1000</v>
      </c>
      <c r="Q208" s="123" t="s">
        <v>281</v>
      </c>
      <c r="R208" s="140">
        <v>5000</v>
      </c>
      <c r="S208" s="140">
        <v>5000</v>
      </c>
    </row>
    <row r="209" spans="1:19" ht="36" x14ac:dyDescent="0.25">
      <c r="A209" s="134"/>
      <c r="B209" s="149"/>
      <c r="C209" s="150"/>
      <c r="D209" s="150"/>
      <c r="E209" s="150"/>
      <c r="F209" s="150"/>
      <c r="G209" s="150"/>
      <c r="H209" s="150"/>
      <c r="I209" s="137" t="s">
        <v>434</v>
      </c>
      <c r="J209" s="136"/>
      <c r="K209" s="136"/>
      <c r="L209" s="138"/>
      <c r="M209" s="138"/>
      <c r="N209" s="136"/>
      <c r="O209" s="136"/>
      <c r="P209" s="136"/>
      <c r="Q209" s="138"/>
      <c r="R209" s="142"/>
      <c r="S209" s="142"/>
    </row>
    <row r="210" spans="1:19" x14ac:dyDescent="0.25">
      <c r="A210" s="124"/>
      <c r="B210" s="146"/>
      <c r="C210" s="147"/>
      <c r="D210" s="147"/>
      <c r="E210" s="147"/>
      <c r="F210" s="147"/>
      <c r="G210" s="147"/>
      <c r="H210" s="147"/>
      <c r="I210" s="139" t="s">
        <v>435</v>
      </c>
      <c r="J210" s="126"/>
      <c r="K210" s="126"/>
      <c r="L210" s="128"/>
      <c r="M210" s="128"/>
      <c r="N210" s="126"/>
      <c r="O210" s="126"/>
      <c r="P210" s="126"/>
      <c r="Q210" s="128"/>
      <c r="R210" s="141"/>
      <c r="S210" s="141"/>
    </row>
    <row r="211" spans="1:19" ht="24" x14ac:dyDescent="0.25">
      <c r="A211" s="119" t="s">
        <v>421</v>
      </c>
      <c r="B211" s="144" t="s">
        <v>279</v>
      </c>
      <c r="C211" s="145" t="s">
        <v>279</v>
      </c>
      <c r="D211" s="145">
        <v>1</v>
      </c>
      <c r="E211" s="145" t="s">
        <v>5</v>
      </c>
      <c r="F211" s="145">
        <v>45</v>
      </c>
      <c r="G211" s="145" t="s">
        <v>79</v>
      </c>
      <c r="H211" s="145">
        <v>32502</v>
      </c>
      <c r="I211" s="133" t="s">
        <v>428</v>
      </c>
      <c r="J211" s="121" t="s">
        <v>283</v>
      </c>
      <c r="K211" s="121" t="s">
        <v>330</v>
      </c>
      <c r="L211" s="123" t="s">
        <v>115</v>
      </c>
      <c r="M211" s="123" t="s">
        <v>115</v>
      </c>
      <c r="N211" s="121" t="s">
        <v>86</v>
      </c>
      <c r="O211" s="121">
        <v>1</v>
      </c>
      <c r="P211" s="121">
        <v>2900</v>
      </c>
      <c r="Q211" s="123" t="s">
        <v>281</v>
      </c>
      <c r="R211" s="140">
        <v>2900</v>
      </c>
      <c r="S211" s="140">
        <v>2900</v>
      </c>
    </row>
    <row r="212" spans="1:19" ht="36" x14ac:dyDescent="0.25">
      <c r="A212" s="134"/>
      <c r="B212" s="149"/>
      <c r="C212" s="150"/>
      <c r="D212" s="150"/>
      <c r="E212" s="150"/>
      <c r="F212" s="150"/>
      <c r="G212" s="150"/>
      <c r="H212" s="150"/>
      <c r="I212" s="137" t="s">
        <v>429</v>
      </c>
      <c r="J212" s="136"/>
      <c r="K212" s="136"/>
      <c r="L212" s="138"/>
      <c r="M212" s="138"/>
      <c r="N212" s="136"/>
      <c r="O212" s="136"/>
      <c r="P212" s="136"/>
      <c r="Q212" s="138"/>
      <c r="R212" s="142"/>
      <c r="S212" s="142"/>
    </row>
    <row r="213" spans="1:19" x14ac:dyDescent="0.25">
      <c r="A213" s="124"/>
      <c r="B213" s="146"/>
      <c r="C213" s="147"/>
      <c r="D213" s="147"/>
      <c r="E213" s="147"/>
      <c r="F213" s="147"/>
      <c r="G213" s="147"/>
      <c r="H213" s="147"/>
      <c r="I213" s="139" t="s">
        <v>430</v>
      </c>
      <c r="J213" s="126"/>
      <c r="K213" s="126"/>
      <c r="L213" s="128"/>
      <c r="M213" s="128"/>
      <c r="N213" s="126"/>
      <c r="O213" s="126"/>
      <c r="P213" s="126"/>
      <c r="Q213" s="128"/>
      <c r="R213" s="141"/>
      <c r="S213" s="141"/>
    </row>
    <row r="214" spans="1:19" x14ac:dyDescent="0.25">
      <c r="A214" s="129" t="s">
        <v>421</v>
      </c>
      <c r="B214" s="14" t="s">
        <v>279</v>
      </c>
      <c r="C214" s="148" t="s">
        <v>279</v>
      </c>
      <c r="D214" s="148">
        <v>1</v>
      </c>
      <c r="E214" s="148" t="s">
        <v>57</v>
      </c>
      <c r="F214" s="148">
        <v>43</v>
      </c>
      <c r="G214" s="148" t="s">
        <v>56</v>
      </c>
      <c r="H214" s="148">
        <v>21101</v>
      </c>
      <c r="I214" s="131" t="s">
        <v>332</v>
      </c>
      <c r="J214" s="130" t="s">
        <v>333</v>
      </c>
      <c r="K214" s="130" t="s">
        <v>334</v>
      </c>
      <c r="L214" s="131" t="s">
        <v>115</v>
      </c>
      <c r="M214" s="131" t="s">
        <v>115</v>
      </c>
      <c r="N214" s="131" t="s">
        <v>335</v>
      </c>
      <c r="O214" s="143">
        <v>15</v>
      </c>
      <c r="P214" s="131">
        <v>112.78</v>
      </c>
      <c r="Q214" s="131"/>
      <c r="R214" s="132">
        <v>1692</v>
      </c>
      <c r="S214" s="132">
        <v>1692</v>
      </c>
    </row>
    <row r="215" spans="1:19" ht="36" x14ac:dyDescent="0.25">
      <c r="A215" s="13" t="s">
        <v>26</v>
      </c>
      <c r="B215" s="13" t="s">
        <v>336</v>
      </c>
      <c r="C215" s="13" t="s">
        <v>336</v>
      </c>
      <c r="D215" s="80" t="s">
        <v>3</v>
      </c>
      <c r="E215" s="80" t="s">
        <v>5</v>
      </c>
      <c r="F215" s="80" t="s">
        <v>38</v>
      </c>
      <c r="G215" s="80" t="s">
        <v>36</v>
      </c>
      <c r="H215" s="80">
        <v>22104</v>
      </c>
      <c r="I215" s="81" t="s">
        <v>152</v>
      </c>
      <c r="J215" s="45" t="s">
        <v>343</v>
      </c>
      <c r="K215" s="45" t="s">
        <v>344</v>
      </c>
      <c r="L215" s="82" t="s">
        <v>337</v>
      </c>
      <c r="M215" s="82" t="s">
        <v>337</v>
      </c>
      <c r="N215" s="83" t="s">
        <v>345</v>
      </c>
      <c r="O215" s="32">
        <v>6</v>
      </c>
      <c r="P215" s="84">
        <f t="shared" ref="P187:P226" si="6">+R215/O215</f>
        <v>19.5</v>
      </c>
      <c r="Q215" s="31" t="s">
        <v>116</v>
      </c>
      <c r="R215" s="85">
        <f t="shared" ref="R187:R226" si="7">+S215</f>
        <v>117</v>
      </c>
      <c r="S215" s="86">
        <v>117</v>
      </c>
    </row>
    <row r="216" spans="1:19" ht="36" x14ac:dyDescent="0.25">
      <c r="A216" s="13" t="s">
        <v>26</v>
      </c>
      <c r="B216" s="13" t="s">
        <v>336</v>
      </c>
      <c r="C216" s="13" t="s">
        <v>336</v>
      </c>
      <c r="D216" s="80" t="s">
        <v>3</v>
      </c>
      <c r="E216" s="80" t="s">
        <v>5</v>
      </c>
      <c r="F216" s="80" t="s">
        <v>38</v>
      </c>
      <c r="G216" s="80" t="s">
        <v>36</v>
      </c>
      <c r="H216" s="80">
        <v>22104</v>
      </c>
      <c r="I216" s="81" t="s">
        <v>152</v>
      </c>
      <c r="J216" s="45" t="s">
        <v>346</v>
      </c>
      <c r="K216" s="45" t="s">
        <v>347</v>
      </c>
      <c r="L216" s="82" t="s">
        <v>337</v>
      </c>
      <c r="M216" s="82" t="s">
        <v>337</v>
      </c>
      <c r="N216" s="83" t="s">
        <v>345</v>
      </c>
      <c r="O216" s="32">
        <v>3</v>
      </c>
      <c r="P216" s="84">
        <f t="shared" si="6"/>
        <v>389</v>
      </c>
      <c r="Q216" s="31" t="s">
        <v>116</v>
      </c>
      <c r="R216" s="85">
        <f t="shared" si="7"/>
        <v>1167</v>
      </c>
      <c r="S216" s="86">
        <v>1167</v>
      </c>
    </row>
    <row r="217" spans="1:19" ht="36" x14ac:dyDescent="0.25">
      <c r="A217" s="13" t="s">
        <v>26</v>
      </c>
      <c r="B217" s="13" t="s">
        <v>336</v>
      </c>
      <c r="C217" s="13" t="s">
        <v>336</v>
      </c>
      <c r="D217" s="80" t="s">
        <v>3</v>
      </c>
      <c r="E217" s="80" t="s">
        <v>5</v>
      </c>
      <c r="F217" s="80" t="s">
        <v>38</v>
      </c>
      <c r="G217" s="80" t="s">
        <v>36</v>
      </c>
      <c r="H217" s="80">
        <v>22104</v>
      </c>
      <c r="I217" s="81" t="s">
        <v>152</v>
      </c>
      <c r="J217" s="45" t="s">
        <v>348</v>
      </c>
      <c r="K217" s="45" t="s">
        <v>349</v>
      </c>
      <c r="L217" s="82" t="s">
        <v>337</v>
      </c>
      <c r="M217" s="82" t="s">
        <v>337</v>
      </c>
      <c r="N217" s="83" t="s">
        <v>51</v>
      </c>
      <c r="O217" s="32">
        <v>6</v>
      </c>
      <c r="P217" s="84">
        <f t="shared" si="6"/>
        <v>67.86</v>
      </c>
      <c r="Q217" s="31" t="s">
        <v>116</v>
      </c>
      <c r="R217" s="85">
        <f t="shared" si="7"/>
        <v>407.16</v>
      </c>
      <c r="S217" s="86">
        <v>407.16</v>
      </c>
    </row>
    <row r="218" spans="1:19" ht="36" x14ac:dyDescent="0.25">
      <c r="A218" s="13" t="s">
        <v>26</v>
      </c>
      <c r="B218" s="13" t="s">
        <v>336</v>
      </c>
      <c r="C218" s="13" t="s">
        <v>336</v>
      </c>
      <c r="D218" s="80" t="s">
        <v>3</v>
      </c>
      <c r="E218" s="80" t="s">
        <v>5</v>
      </c>
      <c r="F218" s="80" t="s">
        <v>38</v>
      </c>
      <c r="G218" s="80" t="s">
        <v>36</v>
      </c>
      <c r="H218" s="80">
        <v>22104</v>
      </c>
      <c r="I218" s="81" t="s">
        <v>152</v>
      </c>
      <c r="J218" s="45" t="s">
        <v>59</v>
      </c>
      <c r="K218" s="45" t="s">
        <v>123</v>
      </c>
      <c r="L218" s="82" t="s">
        <v>337</v>
      </c>
      <c r="M218" s="82" t="s">
        <v>337</v>
      </c>
      <c r="N218" s="83" t="s">
        <v>124</v>
      </c>
      <c r="O218" s="32">
        <v>1</v>
      </c>
      <c r="P218" s="84">
        <f t="shared" si="6"/>
        <v>915</v>
      </c>
      <c r="Q218" s="31" t="s">
        <v>116</v>
      </c>
      <c r="R218" s="85">
        <f t="shared" si="7"/>
        <v>915</v>
      </c>
      <c r="S218" s="86">
        <v>915</v>
      </c>
    </row>
    <row r="219" spans="1:19" ht="84" x14ac:dyDescent="0.25">
      <c r="A219" s="13" t="s">
        <v>26</v>
      </c>
      <c r="B219" s="13" t="s">
        <v>336</v>
      </c>
      <c r="C219" s="13" t="s">
        <v>336</v>
      </c>
      <c r="D219" s="80" t="s">
        <v>3</v>
      </c>
      <c r="E219" s="80" t="s">
        <v>5</v>
      </c>
      <c r="F219" s="98" t="s">
        <v>38</v>
      </c>
      <c r="G219" s="26" t="s">
        <v>36</v>
      </c>
      <c r="H219" s="80">
        <v>26102</v>
      </c>
      <c r="I219" s="81" t="s">
        <v>350</v>
      </c>
      <c r="J219" s="45" t="s">
        <v>142</v>
      </c>
      <c r="K219" s="80" t="s">
        <v>143</v>
      </c>
      <c r="L219" s="82" t="s">
        <v>337</v>
      </c>
      <c r="M219" s="38" t="s">
        <v>337</v>
      </c>
      <c r="N219" s="83" t="s">
        <v>124</v>
      </c>
      <c r="O219" s="32">
        <v>1</v>
      </c>
      <c r="P219" s="84">
        <f t="shared" si="6"/>
        <v>4268</v>
      </c>
      <c r="Q219" s="31" t="s">
        <v>116</v>
      </c>
      <c r="R219" s="85">
        <f t="shared" si="7"/>
        <v>4268</v>
      </c>
      <c r="S219" s="86">
        <v>4268</v>
      </c>
    </row>
    <row r="220" spans="1:19" x14ac:dyDescent="0.25">
      <c r="A220" s="13" t="s">
        <v>26</v>
      </c>
      <c r="B220" s="13" t="s">
        <v>336</v>
      </c>
      <c r="C220" s="13" t="s">
        <v>336</v>
      </c>
      <c r="D220" s="80" t="s">
        <v>3</v>
      </c>
      <c r="E220" s="80" t="s">
        <v>5</v>
      </c>
      <c r="F220" s="98" t="s">
        <v>38</v>
      </c>
      <c r="G220" s="26" t="s">
        <v>36</v>
      </c>
      <c r="H220" s="80">
        <v>27101</v>
      </c>
      <c r="I220" s="81" t="s">
        <v>351</v>
      </c>
      <c r="J220" s="45" t="s">
        <v>110</v>
      </c>
      <c r="K220" s="45" t="s">
        <v>107</v>
      </c>
      <c r="L220" s="82" t="s">
        <v>337</v>
      </c>
      <c r="M220" s="38" t="s">
        <v>337</v>
      </c>
      <c r="N220" s="83" t="s">
        <v>338</v>
      </c>
      <c r="O220" s="32">
        <v>38</v>
      </c>
      <c r="P220" s="84">
        <f t="shared" si="6"/>
        <v>197.20000000000002</v>
      </c>
      <c r="Q220" s="31" t="s">
        <v>116</v>
      </c>
      <c r="R220" s="85">
        <f t="shared" si="7"/>
        <v>7493.6</v>
      </c>
      <c r="S220" s="86">
        <v>7493.6</v>
      </c>
    </row>
    <row r="221" spans="1:19" x14ac:dyDescent="0.25">
      <c r="A221" s="13" t="s">
        <v>26</v>
      </c>
      <c r="B221" s="13" t="s">
        <v>336</v>
      </c>
      <c r="C221" s="13" t="s">
        <v>336</v>
      </c>
      <c r="D221" s="80" t="s">
        <v>3</v>
      </c>
      <c r="E221" s="80" t="s">
        <v>5</v>
      </c>
      <c r="F221" s="98" t="s">
        <v>38</v>
      </c>
      <c r="G221" s="26" t="s">
        <v>36</v>
      </c>
      <c r="H221" s="80">
        <v>27101</v>
      </c>
      <c r="I221" s="81" t="s">
        <v>351</v>
      </c>
      <c r="J221" s="45" t="s">
        <v>109</v>
      </c>
      <c r="K221" s="45" t="s">
        <v>106</v>
      </c>
      <c r="L221" s="82" t="s">
        <v>337</v>
      </c>
      <c r="M221" s="38" t="s">
        <v>337</v>
      </c>
      <c r="N221" s="83" t="s">
        <v>338</v>
      </c>
      <c r="O221" s="32">
        <v>14</v>
      </c>
      <c r="P221" s="84">
        <f t="shared" si="6"/>
        <v>255.20000000000002</v>
      </c>
      <c r="Q221" s="31" t="s">
        <v>116</v>
      </c>
      <c r="R221" s="85">
        <f t="shared" si="7"/>
        <v>3572.8</v>
      </c>
      <c r="S221" s="86">
        <v>3572.8</v>
      </c>
    </row>
    <row r="222" spans="1:19" x14ac:dyDescent="0.25">
      <c r="A222" s="13" t="s">
        <v>26</v>
      </c>
      <c r="B222" s="13" t="s">
        <v>336</v>
      </c>
      <c r="C222" s="13" t="s">
        <v>336</v>
      </c>
      <c r="D222" s="80" t="s">
        <v>3</v>
      </c>
      <c r="E222" s="80" t="s">
        <v>5</v>
      </c>
      <c r="F222" s="98" t="s">
        <v>38</v>
      </c>
      <c r="G222" s="26" t="s">
        <v>36</v>
      </c>
      <c r="H222" s="80">
        <v>27101</v>
      </c>
      <c r="I222" s="81" t="s">
        <v>351</v>
      </c>
      <c r="J222" s="45" t="s">
        <v>108</v>
      </c>
      <c r="K222" s="45" t="s">
        <v>105</v>
      </c>
      <c r="L222" s="82" t="s">
        <v>337</v>
      </c>
      <c r="M222" s="38" t="s">
        <v>337</v>
      </c>
      <c r="N222" s="83" t="s">
        <v>338</v>
      </c>
      <c r="O222" s="32">
        <v>12</v>
      </c>
      <c r="P222" s="84">
        <f t="shared" si="6"/>
        <v>245.63333333333333</v>
      </c>
      <c r="Q222" s="31" t="s">
        <v>116</v>
      </c>
      <c r="R222" s="85">
        <f t="shared" si="7"/>
        <v>2947.6</v>
      </c>
      <c r="S222" s="86">
        <v>2947.6</v>
      </c>
    </row>
    <row r="223" spans="1:19" ht="24" x14ac:dyDescent="0.25">
      <c r="A223" s="13" t="s">
        <v>26</v>
      </c>
      <c r="B223" s="13" t="s">
        <v>336</v>
      </c>
      <c r="C223" s="13" t="s">
        <v>336</v>
      </c>
      <c r="D223" s="80" t="s">
        <v>3</v>
      </c>
      <c r="E223" s="80" t="s">
        <v>5</v>
      </c>
      <c r="F223" s="98" t="s">
        <v>38</v>
      </c>
      <c r="G223" s="26" t="s">
        <v>36</v>
      </c>
      <c r="H223" s="38">
        <v>33801</v>
      </c>
      <c r="I223" s="81" t="s">
        <v>125</v>
      </c>
      <c r="J223" s="38" t="s">
        <v>286</v>
      </c>
      <c r="K223" s="88" t="s">
        <v>352</v>
      </c>
      <c r="L223" s="82" t="s">
        <v>337</v>
      </c>
      <c r="M223" s="38" t="s">
        <v>159</v>
      </c>
      <c r="N223" s="83" t="s">
        <v>286</v>
      </c>
      <c r="O223" s="32">
        <v>1</v>
      </c>
      <c r="P223" s="84">
        <f t="shared" si="6"/>
        <v>71109.19</v>
      </c>
      <c r="Q223" s="31" t="s">
        <v>116</v>
      </c>
      <c r="R223" s="85">
        <f t="shared" si="7"/>
        <v>71109.19</v>
      </c>
      <c r="S223" s="86">
        <v>71109.19</v>
      </c>
    </row>
    <row r="224" spans="1:19" ht="24" x14ac:dyDescent="0.25">
      <c r="A224" s="13" t="s">
        <v>26</v>
      </c>
      <c r="B224" s="89" t="s">
        <v>336</v>
      </c>
      <c r="C224" s="89" t="s">
        <v>336</v>
      </c>
      <c r="D224" s="90" t="s">
        <v>3</v>
      </c>
      <c r="E224" s="90" t="s">
        <v>5</v>
      </c>
      <c r="F224" s="99" t="s">
        <v>38</v>
      </c>
      <c r="G224" s="100" t="s">
        <v>36</v>
      </c>
      <c r="H224" s="91">
        <v>32201</v>
      </c>
      <c r="I224" s="92" t="s">
        <v>157</v>
      </c>
      <c r="J224" s="91" t="s">
        <v>286</v>
      </c>
      <c r="K224" s="93" t="s">
        <v>353</v>
      </c>
      <c r="L224" s="101" t="s">
        <v>354</v>
      </c>
      <c r="M224" s="91" t="s">
        <v>159</v>
      </c>
      <c r="N224" s="94" t="s">
        <v>286</v>
      </c>
      <c r="O224" s="95">
        <v>1</v>
      </c>
      <c r="P224" s="84">
        <f t="shared" si="6"/>
        <v>15031.34</v>
      </c>
      <c r="Q224" s="96" t="s">
        <v>116</v>
      </c>
      <c r="R224" s="85">
        <f t="shared" si="7"/>
        <v>15031.34</v>
      </c>
      <c r="S224" s="97">
        <v>15031.34</v>
      </c>
    </row>
    <row r="225" spans="1:19" ht="36" x14ac:dyDescent="0.25">
      <c r="A225" s="13" t="s">
        <v>26</v>
      </c>
      <c r="B225" s="89" t="s">
        <v>336</v>
      </c>
      <c r="C225" s="89" t="s">
        <v>336</v>
      </c>
      <c r="D225" s="90" t="s">
        <v>3</v>
      </c>
      <c r="E225" s="90" t="s">
        <v>5</v>
      </c>
      <c r="F225" s="99" t="s">
        <v>38</v>
      </c>
      <c r="G225" s="100" t="s">
        <v>36</v>
      </c>
      <c r="H225" s="91">
        <v>33602</v>
      </c>
      <c r="I225" s="92" t="s">
        <v>355</v>
      </c>
      <c r="J225" s="91" t="s">
        <v>286</v>
      </c>
      <c r="K225" s="93" t="s">
        <v>356</v>
      </c>
      <c r="L225" s="91" t="s">
        <v>337</v>
      </c>
      <c r="M225" s="91" t="s">
        <v>337</v>
      </c>
      <c r="N225" s="94" t="s">
        <v>286</v>
      </c>
      <c r="O225" s="95">
        <v>1</v>
      </c>
      <c r="P225" s="84">
        <f t="shared" si="6"/>
        <v>682</v>
      </c>
      <c r="Q225" s="96" t="s">
        <v>116</v>
      </c>
      <c r="R225" s="85">
        <f t="shared" si="7"/>
        <v>682</v>
      </c>
      <c r="S225" s="97">
        <v>682</v>
      </c>
    </row>
    <row r="226" spans="1:19" ht="24" x14ac:dyDescent="0.25">
      <c r="A226" s="13" t="s">
        <v>26</v>
      </c>
      <c r="B226" s="13" t="s">
        <v>336</v>
      </c>
      <c r="C226" s="13" t="s">
        <v>336</v>
      </c>
      <c r="D226" s="80" t="s">
        <v>3</v>
      </c>
      <c r="E226" s="80" t="s">
        <v>5</v>
      </c>
      <c r="F226" s="98" t="s">
        <v>38</v>
      </c>
      <c r="G226" s="26" t="s">
        <v>36</v>
      </c>
      <c r="H226" s="38">
        <v>35801</v>
      </c>
      <c r="I226" s="81" t="s">
        <v>160</v>
      </c>
      <c r="J226" s="38" t="s">
        <v>286</v>
      </c>
      <c r="K226" s="88" t="s">
        <v>357</v>
      </c>
      <c r="L226" s="82" t="s">
        <v>337</v>
      </c>
      <c r="M226" s="38" t="s">
        <v>159</v>
      </c>
      <c r="N226" s="83" t="s">
        <v>286</v>
      </c>
      <c r="O226" s="32">
        <v>1</v>
      </c>
      <c r="P226" s="84">
        <f t="shared" si="6"/>
        <v>9454</v>
      </c>
      <c r="Q226" s="31" t="s">
        <v>341</v>
      </c>
      <c r="R226" s="85">
        <f t="shared" si="7"/>
        <v>9454</v>
      </c>
      <c r="S226" s="86">
        <v>9454</v>
      </c>
    </row>
    <row r="227" spans="1:19" ht="84" x14ac:dyDescent="0.25">
      <c r="A227" s="13" t="s">
        <v>26</v>
      </c>
      <c r="B227" s="102" t="s">
        <v>139</v>
      </c>
      <c r="C227" s="102" t="s">
        <v>139</v>
      </c>
      <c r="D227" s="103" t="s">
        <v>3</v>
      </c>
      <c r="E227" s="104" t="s">
        <v>57</v>
      </c>
      <c r="F227" s="103" t="s">
        <v>58</v>
      </c>
      <c r="G227" s="104" t="s">
        <v>56</v>
      </c>
      <c r="H227" s="38" t="s">
        <v>140</v>
      </c>
      <c r="I227" s="105" t="s">
        <v>151</v>
      </c>
      <c r="J227" s="87" t="s">
        <v>129</v>
      </c>
      <c r="K227" s="106" t="s">
        <v>130</v>
      </c>
      <c r="L227" s="107" t="s">
        <v>115</v>
      </c>
      <c r="M227" s="38" t="s">
        <v>115</v>
      </c>
      <c r="N227" s="113" t="s">
        <v>4</v>
      </c>
      <c r="O227" s="107">
        <v>100</v>
      </c>
      <c r="P227" s="108">
        <v>100</v>
      </c>
      <c r="Q227" s="108" t="s">
        <v>116</v>
      </c>
      <c r="R227" s="108">
        <v>10000</v>
      </c>
      <c r="S227" s="109">
        <v>10000</v>
      </c>
    </row>
    <row r="228" spans="1:19" x14ac:dyDescent="0.25">
      <c r="A228" s="13" t="s">
        <v>26</v>
      </c>
      <c r="B228" s="102" t="s">
        <v>139</v>
      </c>
      <c r="C228" s="102" t="s">
        <v>139</v>
      </c>
      <c r="D228" s="103" t="s">
        <v>3</v>
      </c>
      <c r="E228" s="104" t="s">
        <v>5</v>
      </c>
      <c r="F228" s="103" t="s">
        <v>66</v>
      </c>
      <c r="G228" s="104" t="s">
        <v>37</v>
      </c>
      <c r="H228" s="38" t="s">
        <v>358</v>
      </c>
      <c r="I228" s="105" t="s">
        <v>121</v>
      </c>
      <c r="J228" s="87" t="s">
        <v>359</v>
      </c>
      <c r="K228" s="106" t="s">
        <v>360</v>
      </c>
      <c r="L228" s="107" t="s">
        <v>115</v>
      </c>
      <c r="M228" s="38" t="s">
        <v>115</v>
      </c>
      <c r="N228" s="113" t="s">
        <v>4</v>
      </c>
      <c r="O228" s="107">
        <v>2</v>
      </c>
      <c r="P228" s="108">
        <v>64.959999999999994</v>
      </c>
      <c r="Q228" s="108" t="s">
        <v>116</v>
      </c>
      <c r="R228" s="108">
        <v>129.91999999999999</v>
      </c>
      <c r="S228" s="109">
        <v>129.91999999999999</v>
      </c>
    </row>
    <row r="229" spans="1:19" x14ac:dyDescent="0.25">
      <c r="A229" s="13" t="s">
        <v>26</v>
      </c>
      <c r="B229" s="102" t="s">
        <v>139</v>
      </c>
      <c r="C229" s="102" t="s">
        <v>139</v>
      </c>
      <c r="D229" s="103" t="s">
        <v>3</v>
      </c>
      <c r="E229" s="104" t="s">
        <v>5</v>
      </c>
      <c r="F229" s="103" t="s">
        <v>66</v>
      </c>
      <c r="G229" s="104" t="s">
        <v>37</v>
      </c>
      <c r="H229" s="38" t="s">
        <v>358</v>
      </c>
      <c r="I229" s="105" t="s">
        <v>121</v>
      </c>
      <c r="J229" s="87" t="s">
        <v>361</v>
      </c>
      <c r="K229" s="106" t="s">
        <v>362</v>
      </c>
      <c r="L229" s="107" t="s">
        <v>115</v>
      </c>
      <c r="M229" s="38" t="s">
        <v>115</v>
      </c>
      <c r="N229" s="113" t="s">
        <v>4</v>
      </c>
      <c r="O229" s="107">
        <v>2</v>
      </c>
      <c r="P229" s="108">
        <v>55.68</v>
      </c>
      <c r="Q229" s="108" t="s">
        <v>116</v>
      </c>
      <c r="R229" s="108">
        <v>111.36</v>
      </c>
      <c r="S229" s="109">
        <v>111.36</v>
      </c>
    </row>
    <row r="230" spans="1:19" x14ac:dyDescent="0.25">
      <c r="A230" s="13" t="s">
        <v>26</v>
      </c>
      <c r="B230" s="102" t="s">
        <v>139</v>
      </c>
      <c r="C230" s="102" t="s">
        <v>139</v>
      </c>
      <c r="D230" s="103" t="s">
        <v>3</v>
      </c>
      <c r="E230" s="104" t="s">
        <v>5</v>
      </c>
      <c r="F230" s="103" t="s">
        <v>66</v>
      </c>
      <c r="G230" s="104" t="s">
        <v>37</v>
      </c>
      <c r="H230" s="38" t="s">
        <v>358</v>
      </c>
      <c r="I230" s="105" t="s">
        <v>121</v>
      </c>
      <c r="J230" s="87" t="s">
        <v>339</v>
      </c>
      <c r="K230" s="106" t="s">
        <v>340</v>
      </c>
      <c r="L230" s="107" t="s">
        <v>115</v>
      </c>
      <c r="M230" s="38" t="s">
        <v>115</v>
      </c>
      <c r="N230" s="113" t="s">
        <v>4</v>
      </c>
      <c r="O230" s="107">
        <v>10</v>
      </c>
      <c r="P230" s="108">
        <v>27.84</v>
      </c>
      <c r="Q230" s="108" t="s">
        <v>116</v>
      </c>
      <c r="R230" s="108">
        <v>278.39999999999998</v>
      </c>
      <c r="S230" s="109">
        <v>278.39999999999998</v>
      </c>
    </row>
    <row r="231" spans="1:19" x14ac:dyDescent="0.25">
      <c r="A231" s="13" t="s">
        <v>26</v>
      </c>
      <c r="B231" s="102" t="s">
        <v>139</v>
      </c>
      <c r="C231" s="102" t="s">
        <v>139</v>
      </c>
      <c r="D231" s="103" t="s">
        <v>3</v>
      </c>
      <c r="E231" s="104" t="s">
        <v>5</v>
      </c>
      <c r="F231" s="103" t="s">
        <v>66</v>
      </c>
      <c r="G231" s="104" t="s">
        <v>37</v>
      </c>
      <c r="H231" s="38" t="s">
        <v>358</v>
      </c>
      <c r="I231" s="105" t="s">
        <v>121</v>
      </c>
      <c r="J231" s="87" t="s">
        <v>363</v>
      </c>
      <c r="K231" s="106" t="s">
        <v>364</v>
      </c>
      <c r="L231" s="107" t="s">
        <v>115</v>
      </c>
      <c r="M231" s="38" t="s">
        <v>115</v>
      </c>
      <c r="N231" s="113" t="s">
        <v>50</v>
      </c>
      <c r="O231" s="107">
        <v>2</v>
      </c>
      <c r="P231" s="108">
        <v>278.39999999999998</v>
      </c>
      <c r="Q231" s="108" t="s">
        <v>116</v>
      </c>
      <c r="R231" s="108">
        <v>556.79999999999995</v>
      </c>
      <c r="S231" s="109">
        <v>556.79999999999995</v>
      </c>
    </row>
    <row r="232" spans="1:19" x14ac:dyDescent="0.25">
      <c r="A232" s="13" t="s">
        <v>26</v>
      </c>
      <c r="B232" s="102" t="s">
        <v>139</v>
      </c>
      <c r="C232" s="102" t="s">
        <v>139</v>
      </c>
      <c r="D232" s="103" t="s">
        <v>3</v>
      </c>
      <c r="E232" s="104" t="s">
        <v>5</v>
      </c>
      <c r="F232" s="103" t="s">
        <v>66</v>
      </c>
      <c r="G232" s="104" t="s">
        <v>37</v>
      </c>
      <c r="H232" s="38" t="s">
        <v>358</v>
      </c>
      <c r="I232" s="105" t="s">
        <v>121</v>
      </c>
      <c r="J232" s="87" t="s">
        <v>365</v>
      </c>
      <c r="K232" s="106" t="s">
        <v>366</v>
      </c>
      <c r="L232" s="107" t="s">
        <v>115</v>
      </c>
      <c r="M232" s="38" t="s">
        <v>115</v>
      </c>
      <c r="N232" s="113" t="s">
        <v>50</v>
      </c>
      <c r="O232" s="107">
        <v>10</v>
      </c>
      <c r="P232" s="108">
        <v>44.08</v>
      </c>
      <c r="Q232" s="108" t="s">
        <v>116</v>
      </c>
      <c r="R232" s="108">
        <v>440.79999999999995</v>
      </c>
      <c r="S232" s="109">
        <v>440.79999999999995</v>
      </c>
    </row>
    <row r="233" spans="1:19" ht="48" x14ac:dyDescent="0.25">
      <c r="A233" s="13" t="s">
        <v>26</v>
      </c>
      <c r="B233" s="102" t="s">
        <v>139</v>
      </c>
      <c r="C233" s="102" t="s">
        <v>139</v>
      </c>
      <c r="D233" s="103" t="s">
        <v>3</v>
      </c>
      <c r="E233" s="104" t="s">
        <v>57</v>
      </c>
      <c r="F233" s="103" t="s">
        <v>58</v>
      </c>
      <c r="G233" s="104" t="s">
        <v>56</v>
      </c>
      <c r="H233" s="38" t="s">
        <v>280</v>
      </c>
      <c r="I233" s="105" t="s">
        <v>367</v>
      </c>
      <c r="J233" s="87" t="s">
        <v>314</v>
      </c>
      <c r="K233" s="106" t="s">
        <v>315</v>
      </c>
      <c r="L233" s="107" t="s">
        <v>115</v>
      </c>
      <c r="M233" s="38" t="s">
        <v>115</v>
      </c>
      <c r="N233" s="113" t="s">
        <v>51</v>
      </c>
      <c r="O233" s="107">
        <v>9</v>
      </c>
      <c r="P233" s="108">
        <v>160</v>
      </c>
      <c r="Q233" s="108" t="s">
        <v>116</v>
      </c>
      <c r="R233" s="108">
        <v>1440</v>
      </c>
      <c r="S233" s="109">
        <v>1440</v>
      </c>
    </row>
    <row r="234" spans="1:19" ht="48" x14ac:dyDescent="0.25">
      <c r="A234" s="13" t="s">
        <v>26</v>
      </c>
      <c r="B234" s="102" t="s">
        <v>139</v>
      </c>
      <c r="C234" s="102" t="s">
        <v>139</v>
      </c>
      <c r="D234" s="103" t="s">
        <v>3</v>
      </c>
      <c r="E234" s="104" t="s">
        <v>57</v>
      </c>
      <c r="F234" s="103" t="s">
        <v>58</v>
      </c>
      <c r="G234" s="104" t="s">
        <v>56</v>
      </c>
      <c r="H234" s="38" t="s">
        <v>280</v>
      </c>
      <c r="I234" s="105" t="s">
        <v>367</v>
      </c>
      <c r="J234" s="87" t="s">
        <v>368</v>
      </c>
      <c r="K234" s="106" t="s">
        <v>369</v>
      </c>
      <c r="L234" s="107" t="s">
        <v>115</v>
      </c>
      <c r="M234" s="38" t="s">
        <v>115</v>
      </c>
      <c r="N234" s="113" t="s">
        <v>51</v>
      </c>
      <c r="O234" s="107">
        <v>9</v>
      </c>
      <c r="P234" s="108">
        <v>145</v>
      </c>
      <c r="Q234" s="108" t="s">
        <v>116</v>
      </c>
      <c r="R234" s="108">
        <v>1305</v>
      </c>
      <c r="S234" s="109">
        <v>1305</v>
      </c>
    </row>
    <row r="235" spans="1:19" ht="48" x14ac:dyDescent="0.25">
      <c r="A235" s="13" t="s">
        <v>26</v>
      </c>
      <c r="B235" s="102" t="s">
        <v>139</v>
      </c>
      <c r="C235" s="102" t="s">
        <v>139</v>
      </c>
      <c r="D235" s="103" t="s">
        <v>3</v>
      </c>
      <c r="E235" s="104" t="s">
        <v>57</v>
      </c>
      <c r="F235" s="103" t="s">
        <v>58</v>
      </c>
      <c r="G235" s="104" t="s">
        <v>56</v>
      </c>
      <c r="H235" s="38" t="s">
        <v>280</v>
      </c>
      <c r="I235" s="105" t="s">
        <v>367</v>
      </c>
      <c r="J235" s="87" t="s">
        <v>370</v>
      </c>
      <c r="K235" s="106" t="s">
        <v>371</v>
      </c>
      <c r="L235" s="107" t="s">
        <v>115</v>
      </c>
      <c r="M235" s="38" t="s">
        <v>115</v>
      </c>
      <c r="N235" s="113" t="s">
        <v>51</v>
      </c>
      <c r="O235" s="107">
        <v>10</v>
      </c>
      <c r="P235" s="108">
        <v>147.5</v>
      </c>
      <c r="Q235" s="108" t="s">
        <v>116</v>
      </c>
      <c r="R235" s="108">
        <v>1475</v>
      </c>
      <c r="S235" s="109">
        <v>1475</v>
      </c>
    </row>
    <row r="236" spans="1:19" x14ac:dyDescent="0.25">
      <c r="A236" s="13" t="s">
        <v>26</v>
      </c>
      <c r="B236" s="102" t="s">
        <v>139</v>
      </c>
      <c r="C236" s="102" t="s">
        <v>139</v>
      </c>
      <c r="D236" s="103" t="s">
        <v>3</v>
      </c>
      <c r="E236" s="104" t="s">
        <v>5</v>
      </c>
      <c r="F236" s="103" t="s">
        <v>66</v>
      </c>
      <c r="G236" s="104" t="s">
        <v>37</v>
      </c>
      <c r="H236" s="38" t="s">
        <v>358</v>
      </c>
      <c r="I236" s="105" t="s">
        <v>121</v>
      </c>
      <c r="J236" s="87" t="s">
        <v>372</v>
      </c>
      <c r="K236" s="106" t="s">
        <v>373</v>
      </c>
      <c r="L236" s="107" t="s">
        <v>115</v>
      </c>
      <c r="M236" s="38" t="s">
        <v>115</v>
      </c>
      <c r="N236" s="113" t="s">
        <v>4</v>
      </c>
      <c r="O236" s="107">
        <v>1</v>
      </c>
      <c r="P236" s="108">
        <v>2012.6</v>
      </c>
      <c r="Q236" s="108" t="s">
        <v>116</v>
      </c>
      <c r="R236" s="108">
        <v>2012.6</v>
      </c>
      <c r="S236" s="109">
        <v>2012.6</v>
      </c>
    </row>
    <row r="237" spans="1:19" ht="24" x14ac:dyDescent="0.25">
      <c r="A237" s="13" t="s">
        <v>26</v>
      </c>
      <c r="B237" s="102" t="s">
        <v>139</v>
      </c>
      <c r="C237" s="102" t="s">
        <v>139</v>
      </c>
      <c r="D237" s="103" t="s">
        <v>3</v>
      </c>
      <c r="E237" s="104" t="s">
        <v>5</v>
      </c>
      <c r="F237" s="103" t="s">
        <v>66</v>
      </c>
      <c r="G237" s="104" t="s">
        <v>37</v>
      </c>
      <c r="H237" s="38" t="s">
        <v>374</v>
      </c>
      <c r="I237" s="105" t="s">
        <v>127</v>
      </c>
      <c r="J237" s="87" t="s">
        <v>63</v>
      </c>
      <c r="K237" s="106" t="s">
        <v>62</v>
      </c>
      <c r="L237" s="107" t="s">
        <v>115</v>
      </c>
      <c r="M237" s="38" t="s">
        <v>115</v>
      </c>
      <c r="N237" s="113" t="s">
        <v>4</v>
      </c>
      <c r="O237" s="107">
        <v>150</v>
      </c>
      <c r="P237" s="108">
        <v>2.5983999999999998</v>
      </c>
      <c r="Q237" s="108" t="s">
        <v>116</v>
      </c>
      <c r="R237" s="108">
        <v>389.76</v>
      </c>
      <c r="S237" s="109">
        <v>389.76</v>
      </c>
    </row>
    <row r="238" spans="1:19" ht="24" x14ac:dyDescent="0.25">
      <c r="A238" s="13" t="s">
        <v>26</v>
      </c>
      <c r="B238" s="102" t="s">
        <v>139</v>
      </c>
      <c r="C238" s="102" t="s">
        <v>139</v>
      </c>
      <c r="D238" s="103" t="s">
        <v>3</v>
      </c>
      <c r="E238" s="104" t="s">
        <v>5</v>
      </c>
      <c r="F238" s="103" t="s">
        <v>66</v>
      </c>
      <c r="G238" s="104" t="s">
        <v>37</v>
      </c>
      <c r="H238" s="38" t="s">
        <v>374</v>
      </c>
      <c r="I238" s="105" t="s">
        <v>127</v>
      </c>
      <c r="J238" s="87" t="s">
        <v>375</v>
      </c>
      <c r="K238" s="106" t="s">
        <v>376</v>
      </c>
      <c r="L238" s="107" t="s">
        <v>115</v>
      </c>
      <c r="M238" s="38" t="s">
        <v>115</v>
      </c>
      <c r="N238" s="113" t="s">
        <v>50</v>
      </c>
      <c r="O238" s="107">
        <v>3</v>
      </c>
      <c r="P238" s="108">
        <v>392.892</v>
      </c>
      <c r="Q238" s="108" t="s">
        <v>116</v>
      </c>
      <c r="R238" s="108">
        <v>1178.6759999999999</v>
      </c>
      <c r="S238" s="109">
        <v>1178.6759999999999</v>
      </c>
    </row>
    <row r="239" spans="1:19" ht="108" x14ac:dyDescent="0.25">
      <c r="A239" s="13" t="s">
        <v>26</v>
      </c>
      <c r="B239" s="102" t="s">
        <v>139</v>
      </c>
      <c r="C239" s="102" t="s">
        <v>139</v>
      </c>
      <c r="D239" s="103" t="s">
        <v>3</v>
      </c>
      <c r="E239" s="104" t="s">
        <v>57</v>
      </c>
      <c r="F239" s="103" t="s">
        <v>58</v>
      </c>
      <c r="G239" s="104" t="s">
        <v>56</v>
      </c>
      <c r="H239" s="38" t="s">
        <v>280</v>
      </c>
      <c r="I239" s="105" t="s">
        <v>377</v>
      </c>
      <c r="J239" s="87" t="s">
        <v>59</v>
      </c>
      <c r="K239" s="106" t="s">
        <v>123</v>
      </c>
      <c r="L239" s="107" t="s">
        <v>115</v>
      </c>
      <c r="M239" s="38" t="s">
        <v>115</v>
      </c>
      <c r="N239" s="113" t="s">
        <v>124</v>
      </c>
      <c r="O239" s="107">
        <v>200</v>
      </c>
      <c r="P239" s="108">
        <v>168.2</v>
      </c>
      <c r="Q239" s="108" t="s">
        <v>116</v>
      </c>
      <c r="R239" s="108">
        <v>33640</v>
      </c>
      <c r="S239" s="109">
        <v>33640</v>
      </c>
    </row>
    <row r="240" spans="1:19" x14ac:dyDescent="0.25">
      <c r="A240" s="13" t="s">
        <v>26</v>
      </c>
      <c r="B240" s="102" t="s">
        <v>139</v>
      </c>
      <c r="C240" s="102" t="s">
        <v>139</v>
      </c>
      <c r="D240" s="103" t="s">
        <v>3</v>
      </c>
      <c r="E240" s="104" t="s">
        <v>57</v>
      </c>
      <c r="F240" s="103" t="s">
        <v>58</v>
      </c>
      <c r="G240" s="104" t="s">
        <v>56</v>
      </c>
      <c r="H240" s="38" t="s">
        <v>378</v>
      </c>
      <c r="I240" s="105" t="s">
        <v>166</v>
      </c>
      <c r="J240" s="87" t="s">
        <v>379</v>
      </c>
      <c r="K240" s="106" t="s">
        <v>380</v>
      </c>
      <c r="L240" s="107" t="s">
        <v>115</v>
      </c>
      <c r="M240" s="38" t="s">
        <v>115</v>
      </c>
      <c r="N240" s="113" t="s">
        <v>4</v>
      </c>
      <c r="O240" s="107">
        <v>20</v>
      </c>
      <c r="P240" s="108">
        <v>220.4</v>
      </c>
      <c r="Q240" s="108" t="s">
        <v>116</v>
      </c>
      <c r="R240" s="108">
        <v>4408</v>
      </c>
      <c r="S240" s="109">
        <v>4408</v>
      </c>
    </row>
    <row r="241" spans="1:19" x14ac:dyDescent="0.25">
      <c r="A241" s="13" t="s">
        <v>26</v>
      </c>
      <c r="B241" s="102" t="s">
        <v>139</v>
      </c>
      <c r="C241" s="102" t="s">
        <v>139</v>
      </c>
      <c r="D241" s="103" t="s">
        <v>3</v>
      </c>
      <c r="E241" s="104" t="s">
        <v>57</v>
      </c>
      <c r="F241" s="103" t="s">
        <v>66</v>
      </c>
      <c r="G241" s="104" t="s">
        <v>56</v>
      </c>
      <c r="H241" s="38" t="s">
        <v>381</v>
      </c>
      <c r="I241" s="105"/>
      <c r="J241" s="87" t="s">
        <v>382</v>
      </c>
      <c r="K241" s="106" t="s">
        <v>383</v>
      </c>
      <c r="L241" s="107" t="s">
        <v>115</v>
      </c>
      <c r="M241" s="38" t="s">
        <v>115</v>
      </c>
      <c r="N241" s="113" t="s">
        <v>384</v>
      </c>
      <c r="O241" s="107">
        <v>30</v>
      </c>
      <c r="P241" s="108">
        <v>75.400000000000006</v>
      </c>
      <c r="Q241" s="108" t="s">
        <v>116</v>
      </c>
      <c r="R241" s="108">
        <v>2262</v>
      </c>
      <c r="S241" s="109">
        <v>2262</v>
      </c>
    </row>
    <row r="242" spans="1:19" ht="24" x14ac:dyDescent="0.25">
      <c r="A242" s="13" t="s">
        <v>26</v>
      </c>
      <c r="B242" s="102" t="s">
        <v>139</v>
      </c>
      <c r="C242" s="102" t="s">
        <v>139</v>
      </c>
      <c r="D242" s="103" t="s">
        <v>3</v>
      </c>
      <c r="E242" s="104" t="s">
        <v>57</v>
      </c>
      <c r="F242" s="103" t="s">
        <v>66</v>
      </c>
      <c r="G242" s="104" t="s">
        <v>56</v>
      </c>
      <c r="H242" s="38" t="s">
        <v>374</v>
      </c>
      <c r="I242" s="105" t="s">
        <v>127</v>
      </c>
      <c r="J242" s="87" t="s">
        <v>262</v>
      </c>
      <c r="K242" s="106" t="s">
        <v>134</v>
      </c>
      <c r="L242" s="107" t="s">
        <v>115</v>
      </c>
      <c r="M242" s="38" t="s">
        <v>115</v>
      </c>
      <c r="N242" s="113" t="s">
        <v>120</v>
      </c>
      <c r="O242" s="107">
        <v>53</v>
      </c>
      <c r="P242" s="108">
        <v>75.400000000000006</v>
      </c>
      <c r="Q242" s="108" t="s">
        <v>116</v>
      </c>
      <c r="R242" s="108">
        <v>3996.2000000000003</v>
      </c>
      <c r="S242" s="109">
        <v>3996.2000000000003</v>
      </c>
    </row>
    <row r="243" spans="1:19" x14ac:dyDescent="0.25">
      <c r="A243" s="13" t="s">
        <v>26</v>
      </c>
      <c r="B243" s="102" t="s">
        <v>139</v>
      </c>
      <c r="C243" s="102" t="s">
        <v>139</v>
      </c>
      <c r="D243" s="103" t="s">
        <v>3</v>
      </c>
      <c r="E243" s="104" t="s">
        <v>57</v>
      </c>
      <c r="F243" s="103" t="s">
        <v>58</v>
      </c>
      <c r="G243" s="104" t="s">
        <v>56</v>
      </c>
      <c r="H243" s="38" t="s">
        <v>378</v>
      </c>
      <c r="I243" s="105" t="s">
        <v>166</v>
      </c>
      <c r="J243" s="87" t="s">
        <v>385</v>
      </c>
      <c r="K243" s="106" t="s">
        <v>386</v>
      </c>
      <c r="L243" s="107" t="s">
        <v>115</v>
      </c>
      <c r="M243" s="38" t="s">
        <v>115</v>
      </c>
      <c r="N243" s="113" t="s">
        <v>51</v>
      </c>
      <c r="O243" s="107">
        <v>2</v>
      </c>
      <c r="P243" s="108">
        <v>623.5</v>
      </c>
      <c r="Q243" s="108" t="s">
        <v>116</v>
      </c>
      <c r="R243" s="108">
        <v>1247</v>
      </c>
      <c r="S243" s="109">
        <v>1247</v>
      </c>
    </row>
    <row r="244" spans="1:19" x14ac:dyDescent="0.25">
      <c r="A244" s="13" t="s">
        <v>26</v>
      </c>
      <c r="B244" s="102" t="s">
        <v>139</v>
      </c>
      <c r="C244" s="102" t="s">
        <v>139</v>
      </c>
      <c r="D244" s="103" t="s">
        <v>3</v>
      </c>
      <c r="E244" s="104" t="s">
        <v>57</v>
      </c>
      <c r="F244" s="103" t="s">
        <v>58</v>
      </c>
      <c r="G244" s="104" t="s">
        <v>56</v>
      </c>
      <c r="H244" s="38" t="s">
        <v>331</v>
      </c>
      <c r="I244" s="105" t="s">
        <v>342</v>
      </c>
      <c r="J244" s="87" t="s">
        <v>387</v>
      </c>
      <c r="K244" s="106" t="s">
        <v>388</v>
      </c>
      <c r="L244" s="107" t="s">
        <v>115</v>
      </c>
      <c r="M244" s="38" t="s">
        <v>115</v>
      </c>
      <c r="N244" s="113" t="s">
        <v>51</v>
      </c>
      <c r="O244" s="107">
        <v>16</v>
      </c>
      <c r="P244" s="108">
        <v>104.28400000000001</v>
      </c>
      <c r="Q244" s="108" t="s">
        <v>116</v>
      </c>
      <c r="R244" s="108">
        <v>1668.5440000000001</v>
      </c>
      <c r="S244" s="109">
        <v>1668.5440000000001</v>
      </c>
    </row>
    <row r="245" spans="1:19" x14ac:dyDescent="0.25">
      <c r="A245" s="13" t="s">
        <v>26</v>
      </c>
      <c r="B245" s="102" t="s">
        <v>139</v>
      </c>
      <c r="C245" s="102" t="s">
        <v>139</v>
      </c>
      <c r="D245" s="103" t="s">
        <v>3</v>
      </c>
      <c r="E245" s="104" t="s">
        <v>57</v>
      </c>
      <c r="F245" s="103" t="s">
        <v>58</v>
      </c>
      <c r="G245" s="104" t="s">
        <v>56</v>
      </c>
      <c r="H245" s="38" t="s">
        <v>378</v>
      </c>
      <c r="I245" s="105" t="s">
        <v>166</v>
      </c>
      <c r="J245" s="87" t="s">
        <v>389</v>
      </c>
      <c r="K245" s="106" t="s">
        <v>390</v>
      </c>
      <c r="L245" s="107" t="s">
        <v>115</v>
      </c>
      <c r="M245" s="38" t="s">
        <v>115</v>
      </c>
      <c r="N245" s="113" t="s">
        <v>51</v>
      </c>
      <c r="O245" s="107">
        <v>5</v>
      </c>
      <c r="P245" s="108">
        <v>147.32</v>
      </c>
      <c r="Q245" s="108" t="s">
        <v>116</v>
      </c>
      <c r="R245" s="108">
        <v>736.59999999999991</v>
      </c>
      <c r="S245" s="109">
        <v>736.59999999999991</v>
      </c>
    </row>
    <row r="246" spans="1:19" x14ac:dyDescent="0.25">
      <c r="A246" s="13" t="s">
        <v>26</v>
      </c>
      <c r="B246" s="102" t="s">
        <v>139</v>
      </c>
      <c r="C246" s="102" t="s">
        <v>139</v>
      </c>
      <c r="D246" s="103" t="s">
        <v>3</v>
      </c>
      <c r="E246" s="104" t="s">
        <v>57</v>
      </c>
      <c r="F246" s="103" t="s">
        <v>58</v>
      </c>
      <c r="G246" s="104" t="s">
        <v>56</v>
      </c>
      <c r="H246" s="38" t="s">
        <v>378</v>
      </c>
      <c r="I246" s="105" t="s">
        <v>166</v>
      </c>
      <c r="J246" s="87" t="s">
        <v>391</v>
      </c>
      <c r="K246" s="106" t="s">
        <v>392</v>
      </c>
      <c r="L246" s="107" t="s">
        <v>115</v>
      </c>
      <c r="M246" s="38" t="s">
        <v>115</v>
      </c>
      <c r="N246" s="113" t="s">
        <v>4</v>
      </c>
      <c r="O246" s="107">
        <v>2</v>
      </c>
      <c r="P246" s="108">
        <v>290</v>
      </c>
      <c r="Q246" s="108" t="s">
        <v>116</v>
      </c>
      <c r="R246" s="108">
        <v>580</v>
      </c>
      <c r="S246" s="109">
        <v>580</v>
      </c>
    </row>
    <row r="247" spans="1:19" ht="108" x14ac:dyDescent="0.25">
      <c r="A247" s="13" t="s">
        <v>26</v>
      </c>
      <c r="B247" s="102" t="s">
        <v>139</v>
      </c>
      <c r="C247" s="102" t="s">
        <v>139</v>
      </c>
      <c r="D247" s="103" t="s">
        <v>3</v>
      </c>
      <c r="E247" s="104" t="s">
        <v>57</v>
      </c>
      <c r="F247" s="103" t="s">
        <v>58</v>
      </c>
      <c r="G247" s="104" t="s">
        <v>56</v>
      </c>
      <c r="H247" s="38" t="s">
        <v>280</v>
      </c>
      <c r="I247" s="105" t="s">
        <v>377</v>
      </c>
      <c r="J247" s="87" t="s">
        <v>59</v>
      </c>
      <c r="K247" s="106" t="s">
        <v>123</v>
      </c>
      <c r="L247" s="107" t="s">
        <v>115</v>
      </c>
      <c r="M247" s="38" t="s">
        <v>115</v>
      </c>
      <c r="N247" s="113" t="s">
        <v>1</v>
      </c>
      <c r="O247" s="107">
        <v>1</v>
      </c>
      <c r="P247" s="108">
        <v>168.2</v>
      </c>
      <c r="Q247" s="108" t="s">
        <v>116</v>
      </c>
      <c r="R247" s="108">
        <v>168.2</v>
      </c>
      <c r="S247" s="109">
        <v>168.2</v>
      </c>
    </row>
    <row r="248" spans="1:19" ht="108" x14ac:dyDescent="0.25">
      <c r="A248" s="13" t="s">
        <v>26</v>
      </c>
      <c r="B248" s="102" t="s">
        <v>139</v>
      </c>
      <c r="C248" s="102" t="s">
        <v>139</v>
      </c>
      <c r="D248" s="103" t="s">
        <v>3</v>
      </c>
      <c r="E248" s="104" t="s">
        <v>57</v>
      </c>
      <c r="F248" s="103" t="s">
        <v>58</v>
      </c>
      <c r="G248" s="104" t="s">
        <v>56</v>
      </c>
      <c r="H248" s="38" t="s">
        <v>280</v>
      </c>
      <c r="I248" s="105" t="s">
        <v>377</v>
      </c>
      <c r="J248" s="87" t="s">
        <v>59</v>
      </c>
      <c r="K248" s="106" t="s">
        <v>123</v>
      </c>
      <c r="L248" s="107" t="s">
        <v>115</v>
      </c>
      <c r="M248" s="38" t="s">
        <v>115</v>
      </c>
      <c r="N248" s="113" t="s">
        <v>1</v>
      </c>
      <c r="O248" s="107">
        <v>1</v>
      </c>
      <c r="P248" s="108">
        <v>1183</v>
      </c>
      <c r="Q248" s="108" t="s">
        <v>116</v>
      </c>
      <c r="R248" s="108">
        <v>1183</v>
      </c>
      <c r="S248" s="109">
        <v>1183</v>
      </c>
    </row>
    <row r="249" spans="1:19" ht="108" x14ac:dyDescent="0.25">
      <c r="A249" s="13" t="s">
        <v>26</v>
      </c>
      <c r="B249" s="102" t="s">
        <v>139</v>
      </c>
      <c r="C249" s="102" t="s">
        <v>139</v>
      </c>
      <c r="D249" s="103" t="s">
        <v>3</v>
      </c>
      <c r="E249" s="104" t="s">
        <v>57</v>
      </c>
      <c r="F249" s="103" t="s">
        <v>58</v>
      </c>
      <c r="G249" s="104" t="s">
        <v>56</v>
      </c>
      <c r="H249" s="38" t="s">
        <v>280</v>
      </c>
      <c r="I249" s="105" t="s">
        <v>377</v>
      </c>
      <c r="J249" s="87" t="s">
        <v>59</v>
      </c>
      <c r="K249" s="106" t="s">
        <v>123</v>
      </c>
      <c r="L249" s="107" t="s">
        <v>115</v>
      </c>
      <c r="M249" s="38" t="s">
        <v>115</v>
      </c>
      <c r="N249" s="113" t="s">
        <v>1</v>
      </c>
      <c r="O249" s="107">
        <v>1</v>
      </c>
      <c r="P249" s="108">
        <v>1120.0031999999999</v>
      </c>
      <c r="Q249" s="108" t="s">
        <v>116</v>
      </c>
      <c r="R249" s="108">
        <v>1120.0031999999999</v>
      </c>
      <c r="S249" s="109">
        <v>1120.0031999999999</v>
      </c>
    </row>
    <row r="250" spans="1:19" ht="108" x14ac:dyDescent="0.25">
      <c r="A250" s="13" t="s">
        <v>26</v>
      </c>
      <c r="B250" s="102" t="s">
        <v>139</v>
      </c>
      <c r="C250" s="102" t="s">
        <v>139</v>
      </c>
      <c r="D250" s="103" t="s">
        <v>3</v>
      </c>
      <c r="E250" s="104" t="s">
        <v>57</v>
      </c>
      <c r="F250" s="103" t="s">
        <v>58</v>
      </c>
      <c r="G250" s="104" t="s">
        <v>56</v>
      </c>
      <c r="H250" s="38" t="s">
        <v>280</v>
      </c>
      <c r="I250" s="105" t="s">
        <v>377</v>
      </c>
      <c r="J250" s="87" t="s">
        <v>59</v>
      </c>
      <c r="K250" s="106" t="s">
        <v>123</v>
      </c>
      <c r="L250" s="107" t="s">
        <v>115</v>
      </c>
      <c r="M250" s="38" t="s">
        <v>115</v>
      </c>
      <c r="N250" s="113" t="s">
        <v>1</v>
      </c>
      <c r="O250" s="107">
        <v>1</v>
      </c>
      <c r="P250" s="108">
        <v>1265.0031999999999</v>
      </c>
      <c r="Q250" s="108" t="s">
        <v>116</v>
      </c>
      <c r="R250" s="108">
        <v>1265.0031999999999</v>
      </c>
      <c r="S250" s="109">
        <v>1265.0031999999999</v>
      </c>
    </row>
    <row r="251" spans="1:19" ht="108" x14ac:dyDescent="0.25">
      <c r="A251" s="13" t="s">
        <v>26</v>
      </c>
      <c r="B251" s="102" t="s">
        <v>139</v>
      </c>
      <c r="C251" s="102" t="s">
        <v>139</v>
      </c>
      <c r="D251" s="103" t="s">
        <v>3</v>
      </c>
      <c r="E251" s="104" t="s">
        <v>57</v>
      </c>
      <c r="F251" s="103" t="s">
        <v>58</v>
      </c>
      <c r="G251" s="104" t="s">
        <v>56</v>
      </c>
      <c r="H251" s="38" t="s">
        <v>280</v>
      </c>
      <c r="I251" s="105" t="s">
        <v>377</v>
      </c>
      <c r="J251" s="87" t="s">
        <v>59</v>
      </c>
      <c r="K251" s="106" t="s">
        <v>123</v>
      </c>
      <c r="L251" s="107" t="s">
        <v>115</v>
      </c>
      <c r="M251" s="38" t="s">
        <v>115</v>
      </c>
      <c r="N251" s="113" t="s">
        <v>1</v>
      </c>
      <c r="O251" s="107">
        <v>1</v>
      </c>
      <c r="P251" s="108">
        <v>769.99639999999988</v>
      </c>
      <c r="Q251" s="108" t="s">
        <v>116</v>
      </c>
      <c r="R251" s="108">
        <v>769.99639999999988</v>
      </c>
      <c r="S251" s="109">
        <v>769.99639999999988</v>
      </c>
    </row>
    <row r="252" spans="1:19" ht="108" x14ac:dyDescent="0.25">
      <c r="A252" s="13" t="s">
        <v>26</v>
      </c>
      <c r="B252" s="102" t="s">
        <v>139</v>
      </c>
      <c r="C252" s="102" t="s">
        <v>139</v>
      </c>
      <c r="D252" s="103" t="s">
        <v>3</v>
      </c>
      <c r="E252" s="104" t="s">
        <v>57</v>
      </c>
      <c r="F252" s="103" t="s">
        <v>58</v>
      </c>
      <c r="G252" s="104" t="s">
        <v>56</v>
      </c>
      <c r="H252" s="38" t="s">
        <v>280</v>
      </c>
      <c r="I252" s="105" t="s">
        <v>377</v>
      </c>
      <c r="J252" s="87" t="s">
        <v>59</v>
      </c>
      <c r="K252" s="106" t="s">
        <v>123</v>
      </c>
      <c r="L252" s="107" t="s">
        <v>115</v>
      </c>
      <c r="M252" s="38" t="s">
        <v>115</v>
      </c>
      <c r="N252" s="113" t="s">
        <v>1</v>
      </c>
      <c r="O252" s="107">
        <v>1</v>
      </c>
      <c r="P252" s="108">
        <v>1263.9939999999999</v>
      </c>
      <c r="Q252" s="108" t="s">
        <v>116</v>
      </c>
      <c r="R252" s="108">
        <v>1263.9939999999999</v>
      </c>
      <c r="S252" s="109">
        <v>1263.9939999999999</v>
      </c>
    </row>
    <row r="253" spans="1:19" ht="108" x14ac:dyDescent="0.25">
      <c r="A253" s="13" t="s">
        <v>26</v>
      </c>
      <c r="B253" s="102" t="s">
        <v>139</v>
      </c>
      <c r="C253" s="102" t="s">
        <v>139</v>
      </c>
      <c r="D253" s="103" t="s">
        <v>3</v>
      </c>
      <c r="E253" s="104" t="s">
        <v>57</v>
      </c>
      <c r="F253" s="103" t="s">
        <v>58</v>
      </c>
      <c r="G253" s="104" t="s">
        <v>56</v>
      </c>
      <c r="H253" s="38" t="s">
        <v>280</v>
      </c>
      <c r="I253" s="105" t="s">
        <v>377</v>
      </c>
      <c r="J253" s="87" t="s">
        <v>59</v>
      </c>
      <c r="K253" s="106" t="s">
        <v>123</v>
      </c>
      <c r="L253" s="107" t="s">
        <v>115</v>
      </c>
      <c r="M253" s="38" t="s">
        <v>115</v>
      </c>
      <c r="N253" s="113" t="s">
        <v>1</v>
      </c>
      <c r="O253" s="107">
        <v>1</v>
      </c>
      <c r="P253" s="108">
        <v>1386.0027999999998</v>
      </c>
      <c r="Q253" s="108" t="s">
        <v>116</v>
      </c>
      <c r="R253" s="108">
        <v>1386.0027999999998</v>
      </c>
      <c r="S253" s="109">
        <v>1386.0027999999998</v>
      </c>
    </row>
    <row r="254" spans="1:19" ht="108" x14ac:dyDescent="0.25">
      <c r="A254" s="13" t="s">
        <v>26</v>
      </c>
      <c r="B254" s="102" t="s">
        <v>139</v>
      </c>
      <c r="C254" s="102" t="s">
        <v>139</v>
      </c>
      <c r="D254" s="103" t="s">
        <v>3</v>
      </c>
      <c r="E254" s="104" t="s">
        <v>57</v>
      </c>
      <c r="F254" s="103" t="s">
        <v>58</v>
      </c>
      <c r="G254" s="104" t="s">
        <v>56</v>
      </c>
      <c r="H254" s="38" t="s">
        <v>280</v>
      </c>
      <c r="I254" s="105" t="s">
        <v>377</v>
      </c>
      <c r="J254" s="87" t="s">
        <v>59</v>
      </c>
      <c r="K254" s="106" t="s">
        <v>123</v>
      </c>
      <c r="L254" s="107" t="s">
        <v>115</v>
      </c>
      <c r="M254" s="38" t="s">
        <v>115</v>
      </c>
      <c r="N254" s="113" t="s">
        <v>1</v>
      </c>
      <c r="O254" s="107">
        <v>1</v>
      </c>
      <c r="P254" s="108">
        <v>382.99719999999996</v>
      </c>
      <c r="Q254" s="108" t="s">
        <v>116</v>
      </c>
      <c r="R254" s="108">
        <v>382.99719999999996</v>
      </c>
      <c r="S254" s="109">
        <v>382.99719999999996</v>
      </c>
    </row>
    <row r="255" spans="1:19" ht="108" x14ac:dyDescent="0.25">
      <c r="A255" s="13" t="s">
        <v>26</v>
      </c>
      <c r="B255" s="102" t="s">
        <v>139</v>
      </c>
      <c r="C255" s="102" t="s">
        <v>139</v>
      </c>
      <c r="D255" s="103" t="s">
        <v>3</v>
      </c>
      <c r="E255" s="104" t="s">
        <v>57</v>
      </c>
      <c r="F255" s="103" t="s">
        <v>58</v>
      </c>
      <c r="G255" s="104" t="s">
        <v>56</v>
      </c>
      <c r="H255" s="38" t="s">
        <v>280</v>
      </c>
      <c r="I255" s="105" t="s">
        <v>377</v>
      </c>
      <c r="J255" s="87" t="s">
        <v>59</v>
      </c>
      <c r="K255" s="106" t="s">
        <v>123</v>
      </c>
      <c r="L255" s="107" t="s">
        <v>115</v>
      </c>
      <c r="M255" s="38" t="s">
        <v>115</v>
      </c>
      <c r="N255" s="113" t="s">
        <v>1</v>
      </c>
      <c r="O255" s="107">
        <v>1</v>
      </c>
      <c r="P255" s="108">
        <v>1288.0059999999999</v>
      </c>
      <c r="Q255" s="108" t="s">
        <v>116</v>
      </c>
      <c r="R255" s="108">
        <v>1288.0059999999999</v>
      </c>
      <c r="S255" s="109">
        <v>1288.0059999999999</v>
      </c>
    </row>
    <row r="256" spans="1:19" ht="108" x14ac:dyDescent="0.25">
      <c r="A256" s="13" t="s">
        <v>26</v>
      </c>
      <c r="B256" s="102" t="s">
        <v>139</v>
      </c>
      <c r="C256" s="102" t="s">
        <v>139</v>
      </c>
      <c r="D256" s="103" t="s">
        <v>3</v>
      </c>
      <c r="E256" s="104" t="s">
        <v>57</v>
      </c>
      <c r="F256" s="103" t="s">
        <v>58</v>
      </c>
      <c r="G256" s="104" t="s">
        <v>56</v>
      </c>
      <c r="H256" s="38" t="s">
        <v>280</v>
      </c>
      <c r="I256" s="105" t="s">
        <v>377</v>
      </c>
      <c r="J256" s="87" t="s">
        <v>59</v>
      </c>
      <c r="K256" s="106" t="s">
        <v>123</v>
      </c>
      <c r="L256" s="107" t="s">
        <v>115</v>
      </c>
      <c r="M256" s="38" t="s">
        <v>115</v>
      </c>
      <c r="N256" s="113" t="s">
        <v>1</v>
      </c>
      <c r="O256" s="107">
        <v>1</v>
      </c>
      <c r="P256" s="108">
        <v>1305</v>
      </c>
      <c r="Q256" s="108" t="s">
        <v>116</v>
      </c>
      <c r="R256" s="108">
        <v>1305</v>
      </c>
      <c r="S256" s="109">
        <v>1305</v>
      </c>
    </row>
    <row r="257" spans="1:19" ht="108" x14ac:dyDescent="0.25">
      <c r="A257" s="13" t="s">
        <v>26</v>
      </c>
      <c r="B257" s="102" t="s">
        <v>139</v>
      </c>
      <c r="C257" s="102" t="s">
        <v>139</v>
      </c>
      <c r="D257" s="103" t="s">
        <v>3</v>
      </c>
      <c r="E257" s="104" t="s">
        <v>57</v>
      </c>
      <c r="F257" s="103" t="s">
        <v>58</v>
      </c>
      <c r="G257" s="104" t="s">
        <v>56</v>
      </c>
      <c r="H257" s="38" t="s">
        <v>280</v>
      </c>
      <c r="I257" s="105" t="s">
        <v>377</v>
      </c>
      <c r="J257" s="87" t="s">
        <v>59</v>
      </c>
      <c r="K257" s="106" t="s">
        <v>123</v>
      </c>
      <c r="L257" s="107" t="s">
        <v>115</v>
      </c>
      <c r="M257" s="38" t="s">
        <v>115</v>
      </c>
      <c r="N257" s="113" t="s">
        <v>1</v>
      </c>
      <c r="O257" s="107">
        <v>1</v>
      </c>
      <c r="P257" s="108">
        <v>3000</v>
      </c>
      <c r="Q257" s="108" t="s">
        <v>116</v>
      </c>
      <c r="R257" s="108">
        <v>3000</v>
      </c>
      <c r="S257" s="109">
        <v>3000</v>
      </c>
    </row>
    <row r="258" spans="1:19" ht="84" x14ac:dyDescent="0.25">
      <c r="A258" s="13" t="s">
        <v>26</v>
      </c>
      <c r="B258" s="102" t="s">
        <v>139</v>
      </c>
      <c r="C258" s="102" t="s">
        <v>139</v>
      </c>
      <c r="D258" s="103" t="s">
        <v>3</v>
      </c>
      <c r="E258" s="104" t="s">
        <v>7</v>
      </c>
      <c r="F258" s="103" t="s">
        <v>3</v>
      </c>
      <c r="G258" s="104" t="s">
        <v>2</v>
      </c>
      <c r="H258" s="38" t="s">
        <v>140</v>
      </c>
      <c r="I258" s="105" t="s">
        <v>141</v>
      </c>
      <c r="J258" s="87" t="s">
        <v>142</v>
      </c>
      <c r="K258" s="106" t="s">
        <v>143</v>
      </c>
      <c r="L258" s="107" t="s">
        <v>115</v>
      </c>
      <c r="M258" s="38" t="s">
        <v>115</v>
      </c>
      <c r="N258" s="113" t="s">
        <v>1</v>
      </c>
      <c r="O258" s="107">
        <v>5000</v>
      </c>
      <c r="P258" s="108">
        <v>1</v>
      </c>
      <c r="Q258" s="108" t="s">
        <v>116</v>
      </c>
      <c r="R258" s="108">
        <v>5000</v>
      </c>
      <c r="S258" s="109">
        <v>5000</v>
      </c>
    </row>
    <row r="259" spans="1:19" ht="24" x14ac:dyDescent="0.25">
      <c r="A259" s="13" t="s">
        <v>26</v>
      </c>
      <c r="B259" s="102" t="s">
        <v>139</v>
      </c>
      <c r="C259" s="102" t="s">
        <v>139</v>
      </c>
      <c r="D259" s="103" t="s">
        <v>3</v>
      </c>
      <c r="E259" s="104" t="s">
        <v>7</v>
      </c>
      <c r="F259" s="103" t="s">
        <v>3</v>
      </c>
      <c r="G259" s="104" t="s">
        <v>2</v>
      </c>
      <c r="H259" s="38" t="s">
        <v>144</v>
      </c>
      <c r="I259" s="105" t="s">
        <v>145</v>
      </c>
      <c r="J259" s="87"/>
      <c r="K259" s="106" t="s">
        <v>146</v>
      </c>
      <c r="L259" s="107" t="s">
        <v>115</v>
      </c>
      <c r="M259" s="38" t="s">
        <v>115</v>
      </c>
      <c r="N259" s="113" t="s">
        <v>1</v>
      </c>
      <c r="O259" s="107">
        <v>58</v>
      </c>
      <c r="P259" s="108">
        <v>58</v>
      </c>
      <c r="Q259" s="108" t="s">
        <v>116</v>
      </c>
      <c r="R259" s="108">
        <v>58</v>
      </c>
      <c r="S259" s="109">
        <v>58</v>
      </c>
    </row>
    <row r="260" spans="1:19" ht="72" x14ac:dyDescent="0.25">
      <c r="A260" s="13" t="s">
        <v>26</v>
      </c>
      <c r="B260" s="102" t="s">
        <v>139</v>
      </c>
      <c r="C260" s="102" t="s">
        <v>139</v>
      </c>
      <c r="D260" s="103" t="s">
        <v>3</v>
      </c>
      <c r="E260" s="104" t="s">
        <v>5</v>
      </c>
      <c r="F260" s="103" t="s">
        <v>38</v>
      </c>
      <c r="G260" s="104" t="s">
        <v>36</v>
      </c>
      <c r="H260" s="38" t="s">
        <v>147</v>
      </c>
      <c r="I260" s="105" t="s">
        <v>148</v>
      </c>
      <c r="J260" s="87" t="s">
        <v>149</v>
      </c>
      <c r="K260" s="106" t="s">
        <v>150</v>
      </c>
      <c r="L260" s="107" t="s">
        <v>115</v>
      </c>
      <c r="M260" s="38" t="s">
        <v>115</v>
      </c>
      <c r="N260" s="113" t="s">
        <v>124</v>
      </c>
      <c r="O260" s="107">
        <v>800</v>
      </c>
      <c r="P260" s="108">
        <v>1</v>
      </c>
      <c r="Q260" s="108" t="s">
        <v>116</v>
      </c>
      <c r="R260" s="108">
        <v>800</v>
      </c>
      <c r="S260" s="109">
        <v>800</v>
      </c>
    </row>
    <row r="261" spans="1:19" ht="24" x14ac:dyDescent="0.25">
      <c r="A261" s="13" t="s">
        <v>26</v>
      </c>
      <c r="B261" s="102" t="s">
        <v>139</v>
      </c>
      <c r="C261" s="102" t="s">
        <v>139</v>
      </c>
      <c r="D261" s="103" t="s">
        <v>3</v>
      </c>
      <c r="E261" s="104" t="s">
        <v>5</v>
      </c>
      <c r="F261" s="103" t="s">
        <v>38</v>
      </c>
      <c r="G261" s="104" t="s">
        <v>36</v>
      </c>
      <c r="H261" s="38" t="s">
        <v>144</v>
      </c>
      <c r="I261" s="105" t="s">
        <v>145</v>
      </c>
      <c r="J261" s="87"/>
      <c r="K261" s="106" t="s">
        <v>146</v>
      </c>
      <c r="L261" s="107" t="s">
        <v>115</v>
      </c>
      <c r="M261" s="38" t="s">
        <v>115</v>
      </c>
      <c r="N261" s="113" t="s">
        <v>1</v>
      </c>
      <c r="O261" s="107">
        <v>9.2799999999999994</v>
      </c>
      <c r="P261" s="108">
        <v>9.2799999999999994</v>
      </c>
      <c r="Q261" s="108" t="s">
        <v>116</v>
      </c>
      <c r="R261" s="108">
        <v>9.2799999999999994</v>
      </c>
      <c r="S261" s="109">
        <v>9.2799999999999994</v>
      </c>
    </row>
    <row r="262" spans="1:19" ht="84" x14ac:dyDescent="0.25">
      <c r="A262" s="13" t="s">
        <v>26</v>
      </c>
      <c r="B262" s="102" t="s">
        <v>139</v>
      </c>
      <c r="C262" s="102" t="s">
        <v>139</v>
      </c>
      <c r="D262" s="103" t="s">
        <v>3</v>
      </c>
      <c r="E262" s="104" t="s">
        <v>5</v>
      </c>
      <c r="F262" s="103" t="s">
        <v>38</v>
      </c>
      <c r="G262" s="104" t="s">
        <v>36</v>
      </c>
      <c r="H262" s="38" t="s">
        <v>140</v>
      </c>
      <c r="I262" s="105" t="s">
        <v>151</v>
      </c>
      <c r="J262" s="87" t="s">
        <v>142</v>
      </c>
      <c r="K262" s="106" t="s">
        <v>143</v>
      </c>
      <c r="L262" s="107" t="s">
        <v>115</v>
      </c>
      <c r="M262" s="38" t="s">
        <v>115</v>
      </c>
      <c r="N262" s="113" t="s">
        <v>1</v>
      </c>
      <c r="O262" s="107">
        <v>6800</v>
      </c>
      <c r="P262" s="108">
        <v>1</v>
      </c>
      <c r="Q262" s="108" t="s">
        <v>116</v>
      </c>
      <c r="R262" s="108">
        <v>6800</v>
      </c>
      <c r="S262" s="109">
        <v>6800</v>
      </c>
    </row>
    <row r="263" spans="1:19" ht="24" x14ac:dyDescent="0.25">
      <c r="A263" s="13" t="s">
        <v>26</v>
      </c>
      <c r="B263" s="102" t="s">
        <v>139</v>
      </c>
      <c r="C263" s="102" t="s">
        <v>139</v>
      </c>
      <c r="D263" s="103" t="s">
        <v>3</v>
      </c>
      <c r="E263" s="104" t="s">
        <v>5</v>
      </c>
      <c r="F263" s="103" t="s">
        <v>38</v>
      </c>
      <c r="G263" s="104" t="s">
        <v>36</v>
      </c>
      <c r="H263" s="38" t="s">
        <v>144</v>
      </c>
      <c r="I263" s="105" t="s">
        <v>145</v>
      </c>
      <c r="J263" s="87"/>
      <c r="K263" s="106" t="s">
        <v>146</v>
      </c>
      <c r="L263" s="107" t="s">
        <v>115</v>
      </c>
      <c r="M263" s="38" t="s">
        <v>115</v>
      </c>
      <c r="N263" s="113" t="s">
        <v>1</v>
      </c>
      <c r="O263" s="107">
        <v>78.88</v>
      </c>
      <c r="P263" s="108">
        <v>78.88</v>
      </c>
      <c r="Q263" s="108" t="s">
        <v>116</v>
      </c>
      <c r="R263" s="108">
        <v>78.88</v>
      </c>
      <c r="S263" s="109">
        <v>78.88</v>
      </c>
    </row>
    <row r="264" spans="1:19" ht="72" x14ac:dyDescent="0.25">
      <c r="A264" s="13" t="s">
        <v>26</v>
      </c>
      <c r="B264" s="102" t="s">
        <v>139</v>
      </c>
      <c r="C264" s="102" t="s">
        <v>139</v>
      </c>
      <c r="D264" s="103" t="s">
        <v>3</v>
      </c>
      <c r="E264" s="104" t="s">
        <v>5</v>
      </c>
      <c r="F264" s="103" t="s">
        <v>78</v>
      </c>
      <c r="G264" s="104" t="s">
        <v>79</v>
      </c>
      <c r="H264" s="38" t="s">
        <v>147</v>
      </c>
      <c r="I264" s="105" t="s">
        <v>148</v>
      </c>
      <c r="J264" s="87" t="s">
        <v>149</v>
      </c>
      <c r="K264" s="106" t="s">
        <v>150</v>
      </c>
      <c r="L264" s="107" t="s">
        <v>115</v>
      </c>
      <c r="M264" s="38" t="s">
        <v>115</v>
      </c>
      <c r="N264" s="113" t="s">
        <v>1</v>
      </c>
      <c r="O264" s="107">
        <v>5000</v>
      </c>
      <c r="P264" s="108">
        <v>1</v>
      </c>
      <c r="Q264" s="108" t="s">
        <v>116</v>
      </c>
      <c r="R264" s="108">
        <v>5000</v>
      </c>
      <c r="S264" s="109">
        <v>5000</v>
      </c>
    </row>
    <row r="265" spans="1:19" ht="24" x14ac:dyDescent="0.25">
      <c r="A265" s="13" t="s">
        <v>26</v>
      </c>
      <c r="B265" s="102" t="s">
        <v>139</v>
      </c>
      <c r="C265" s="102" t="s">
        <v>139</v>
      </c>
      <c r="D265" s="103" t="s">
        <v>3</v>
      </c>
      <c r="E265" s="104" t="s">
        <v>5</v>
      </c>
      <c r="F265" s="103" t="s">
        <v>38</v>
      </c>
      <c r="G265" s="104" t="s">
        <v>36</v>
      </c>
      <c r="H265" s="38" t="s">
        <v>144</v>
      </c>
      <c r="I265" s="105" t="s">
        <v>145</v>
      </c>
      <c r="J265" s="87"/>
      <c r="K265" s="106" t="s">
        <v>146</v>
      </c>
      <c r="L265" s="107" t="s">
        <v>115</v>
      </c>
      <c r="M265" s="38" t="s">
        <v>115</v>
      </c>
      <c r="N265" s="113" t="s">
        <v>1</v>
      </c>
      <c r="O265" s="107">
        <v>58</v>
      </c>
      <c r="P265" s="108">
        <v>58</v>
      </c>
      <c r="Q265" s="108" t="s">
        <v>116</v>
      </c>
      <c r="R265" s="108">
        <v>58</v>
      </c>
      <c r="S265" s="109">
        <v>58</v>
      </c>
    </row>
    <row r="266" spans="1:19" ht="36" x14ac:dyDescent="0.25">
      <c r="A266" s="13" t="s">
        <v>26</v>
      </c>
      <c r="B266" s="102" t="s">
        <v>139</v>
      </c>
      <c r="C266" s="102" t="s">
        <v>139</v>
      </c>
      <c r="D266" s="103" t="s">
        <v>3</v>
      </c>
      <c r="E266" s="104" t="s">
        <v>65</v>
      </c>
      <c r="F266" s="103" t="s">
        <v>75</v>
      </c>
      <c r="G266" s="104" t="s">
        <v>67</v>
      </c>
      <c r="H266" s="38" t="s">
        <v>303</v>
      </c>
      <c r="I266" s="105" t="s">
        <v>393</v>
      </c>
      <c r="J266" s="87" t="s">
        <v>394</v>
      </c>
      <c r="K266" s="106" t="s">
        <v>395</v>
      </c>
      <c r="L266" s="107" t="s">
        <v>115</v>
      </c>
      <c r="M266" s="38" t="s">
        <v>115</v>
      </c>
      <c r="N266" s="113" t="s">
        <v>4</v>
      </c>
      <c r="O266" s="107">
        <v>1</v>
      </c>
      <c r="P266" s="108">
        <v>8000</v>
      </c>
      <c r="Q266" s="108" t="s">
        <v>116</v>
      </c>
      <c r="R266" s="108">
        <v>8000</v>
      </c>
      <c r="S266" s="109">
        <v>8000</v>
      </c>
    </row>
    <row r="267" spans="1:19" ht="24" x14ac:dyDescent="0.25">
      <c r="A267" s="13" t="s">
        <v>26</v>
      </c>
      <c r="B267" s="102" t="s">
        <v>139</v>
      </c>
      <c r="C267" s="102" t="s">
        <v>139</v>
      </c>
      <c r="D267" s="103" t="s">
        <v>3</v>
      </c>
      <c r="E267" s="104" t="s">
        <v>65</v>
      </c>
      <c r="F267" s="103" t="s">
        <v>66</v>
      </c>
      <c r="G267" s="104" t="s">
        <v>67</v>
      </c>
      <c r="H267" s="38" t="s">
        <v>374</v>
      </c>
      <c r="I267" s="105" t="s">
        <v>127</v>
      </c>
      <c r="J267" s="87" t="s">
        <v>262</v>
      </c>
      <c r="K267" s="106" t="s">
        <v>134</v>
      </c>
      <c r="L267" s="107" t="s">
        <v>115</v>
      </c>
      <c r="M267" s="38" t="s">
        <v>115</v>
      </c>
      <c r="N267" s="113" t="s">
        <v>120</v>
      </c>
      <c r="O267" s="107">
        <v>40</v>
      </c>
      <c r="P267" s="108">
        <v>62.605200000000004</v>
      </c>
      <c r="Q267" s="108" t="s">
        <v>116</v>
      </c>
      <c r="R267" s="108">
        <v>2504.2080000000001</v>
      </c>
      <c r="S267" s="109">
        <v>2504.2080000000001</v>
      </c>
    </row>
    <row r="268" spans="1:19" ht="48" x14ac:dyDescent="0.25">
      <c r="A268" s="13" t="s">
        <v>26</v>
      </c>
      <c r="B268" s="102" t="s">
        <v>139</v>
      </c>
      <c r="C268" s="102" t="s">
        <v>139</v>
      </c>
      <c r="D268" s="103" t="s">
        <v>3</v>
      </c>
      <c r="E268" s="104" t="s">
        <v>7</v>
      </c>
      <c r="F268" s="103" t="s">
        <v>3</v>
      </c>
      <c r="G268" s="104" t="s">
        <v>6</v>
      </c>
      <c r="H268" s="38" t="s">
        <v>155</v>
      </c>
      <c r="I268" s="105" t="s">
        <v>117</v>
      </c>
      <c r="J268" s="87"/>
      <c r="K268" s="106" t="s">
        <v>396</v>
      </c>
      <c r="L268" s="107" t="s">
        <v>115</v>
      </c>
      <c r="M268" s="38" t="s">
        <v>115</v>
      </c>
      <c r="N268" s="113" t="s">
        <v>1</v>
      </c>
      <c r="O268" s="107">
        <v>1</v>
      </c>
      <c r="P268" s="108">
        <v>472</v>
      </c>
      <c r="Q268" s="108" t="s">
        <v>116</v>
      </c>
      <c r="R268" s="108">
        <v>472</v>
      </c>
      <c r="S268" s="109">
        <v>472</v>
      </c>
    </row>
    <row r="269" spans="1:19" ht="48" x14ac:dyDescent="0.25">
      <c r="A269" s="13" t="s">
        <v>26</v>
      </c>
      <c r="B269" s="102" t="s">
        <v>139</v>
      </c>
      <c r="C269" s="102" t="s">
        <v>139</v>
      </c>
      <c r="D269" s="103" t="s">
        <v>3</v>
      </c>
      <c r="E269" s="104" t="s">
        <v>5</v>
      </c>
      <c r="F269" s="103" t="s">
        <v>78</v>
      </c>
      <c r="G269" s="104" t="s">
        <v>79</v>
      </c>
      <c r="H269" s="38" t="s">
        <v>299</v>
      </c>
      <c r="I269" s="105" t="s">
        <v>157</v>
      </c>
      <c r="J269" s="87"/>
      <c r="K269" s="106" t="s">
        <v>397</v>
      </c>
      <c r="L269" s="107" t="s">
        <v>115</v>
      </c>
      <c r="M269" s="38" t="s">
        <v>115</v>
      </c>
      <c r="N269" s="113" t="s">
        <v>1</v>
      </c>
      <c r="O269" s="107">
        <v>1</v>
      </c>
      <c r="P269" s="108">
        <v>12296</v>
      </c>
      <c r="Q269" s="108" t="s">
        <v>116</v>
      </c>
      <c r="R269" s="108">
        <v>12296</v>
      </c>
      <c r="S269" s="109">
        <v>12296</v>
      </c>
    </row>
    <row r="270" spans="1:19" ht="36" x14ac:dyDescent="0.25">
      <c r="A270" s="13" t="s">
        <v>26</v>
      </c>
      <c r="B270" s="102" t="s">
        <v>139</v>
      </c>
      <c r="C270" s="102" t="s">
        <v>139</v>
      </c>
      <c r="D270" s="103" t="s">
        <v>3</v>
      </c>
      <c r="E270" s="104" t="s">
        <v>7</v>
      </c>
      <c r="F270" s="103" t="s">
        <v>3</v>
      </c>
      <c r="G270" s="104" t="s">
        <v>6</v>
      </c>
      <c r="H270" s="38" t="s">
        <v>156</v>
      </c>
      <c r="I270" s="105" t="s">
        <v>157</v>
      </c>
      <c r="J270" s="87"/>
      <c r="K270" s="106" t="s">
        <v>398</v>
      </c>
      <c r="L270" s="107" t="s">
        <v>158</v>
      </c>
      <c r="M270" s="38" t="s">
        <v>159</v>
      </c>
      <c r="N270" s="113" t="s">
        <v>1</v>
      </c>
      <c r="O270" s="107">
        <v>1</v>
      </c>
      <c r="P270" s="108">
        <v>48572.62</v>
      </c>
      <c r="Q270" s="108" t="s">
        <v>116</v>
      </c>
      <c r="R270" s="108">
        <v>48572.62</v>
      </c>
      <c r="S270" s="109">
        <v>48572.62</v>
      </c>
    </row>
    <row r="271" spans="1:19" ht="36" x14ac:dyDescent="0.25">
      <c r="A271" s="13" t="s">
        <v>26</v>
      </c>
      <c r="B271" s="102" t="s">
        <v>139</v>
      </c>
      <c r="C271" s="102" t="s">
        <v>139</v>
      </c>
      <c r="D271" s="103" t="s">
        <v>3</v>
      </c>
      <c r="E271" s="104" t="s">
        <v>57</v>
      </c>
      <c r="F271" s="103" t="s">
        <v>58</v>
      </c>
      <c r="G271" s="104" t="s">
        <v>56</v>
      </c>
      <c r="H271" s="38" t="s">
        <v>295</v>
      </c>
      <c r="I271" s="105" t="s">
        <v>399</v>
      </c>
      <c r="J271" s="87"/>
      <c r="K271" s="106" t="s">
        <v>400</v>
      </c>
      <c r="L271" s="107" t="s">
        <v>115</v>
      </c>
      <c r="M271" s="38" t="s">
        <v>115</v>
      </c>
      <c r="N271" s="113" t="s">
        <v>1</v>
      </c>
      <c r="O271" s="107">
        <v>1</v>
      </c>
      <c r="P271" s="108">
        <v>10730</v>
      </c>
      <c r="Q271" s="108" t="s">
        <v>116</v>
      </c>
      <c r="R271" s="108">
        <v>10730</v>
      </c>
      <c r="S271" s="109">
        <v>10730</v>
      </c>
    </row>
    <row r="272" spans="1:19" ht="72" x14ac:dyDescent="0.25">
      <c r="A272" s="13" t="s">
        <v>26</v>
      </c>
      <c r="B272" s="102" t="s">
        <v>139</v>
      </c>
      <c r="C272" s="102" t="s">
        <v>139</v>
      </c>
      <c r="D272" s="103" t="s">
        <v>3</v>
      </c>
      <c r="E272" s="104" t="s">
        <v>57</v>
      </c>
      <c r="F272" s="103" t="s">
        <v>58</v>
      </c>
      <c r="G272" s="104" t="s">
        <v>56</v>
      </c>
      <c r="H272" s="38" t="s">
        <v>299</v>
      </c>
      <c r="I272" s="105" t="s">
        <v>401</v>
      </c>
      <c r="J272" s="87"/>
      <c r="K272" s="106" t="s">
        <v>402</v>
      </c>
      <c r="L272" s="107" t="s">
        <v>115</v>
      </c>
      <c r="M272" s="38" t="s">
        <v>115</v>
      </c>
      <c r="N272" s="113" t="s">
        <v>1</v>
      </c>
      <c r="O272" s="107">
        <v>1</v>
      </c>
      <c r="P272" s="108">
        <v>5600</v>
      </c>
      <c r="Q272" s="108" t="s">
        <v>116</v>
      </c>
      <c r="R272" s="108">
        <v>5600</v>
      </c>
      <c r="S272" s="109">
        <v>5600</v>
      </c>
    </row>
    <row r="273" spans="1:19" ht="72" x14ac:dyDescent="0.25">
      <c r="A273" s="13" t="s">
        <v>26</v>
      </c>
      <c r="B273" s="102" t="s">
        <v>139</v>
      </c>
      <c r="C273" s="102" t="s">
        <v>139</v>
      </c>
      <c r="D273" s="103" t="s">
        <v>3</v>
      </c>
      <c r="E273" s="104" t="s">
        <v>57</v>
      </c>
      <c r="F273" s="103" t="s">
        <v>58</v>
      </c>
      <c r="G273" s="104" t="s">
        <v>56</v>
      </c>
      <c r="H273" s="38" t="s">
        <v>299</v>
      </c>
      <c r="I273" s="105" t="s">
        <v>401</v>
      </c>
      <c r="J273" s="87"/>
      <c r="K273" s="106" t="s">
        <v>403</v>
      </c>
      <c r="L273" s="107" t="s">
        <v>115</v>
      </c>
      <c r="M273" s="38" t="s">
        <v>115</v>
      </c>
      <c r="N273" s="113" t="s">
        <v>1</v>
      </c>
      <c r="O273" s="107">
        <v>1</v>
      </c>
      <c r="P273" s="108">
        <v>3360</v>
      </c>
      <c r="Q273" s="108" t="s">
        <v>116</v>
      </c>
      <c r="R273" s="108">
        <v>3360</v>
      </c>
      <c r="S273" s="109">
        <v>3360</v>
      </c>
    </row>
    <row r="274" spans="1:19" ht="36" x14ac:dyDescent="0.25">
      <c r="A274" s="13" t="s">
        <v>26</v>
      </c>
      <c r="B274" s="102" t="s">
        <v>139</v>
      </c>
      <c r="C274" s="102" t="s">
        <v>139</v>
      </c>
      <c r="D274" s="103" t="s">
        <v>3</v>
      </c>
      <c r="E274" s="104" t="s">
        <v>57</v>
      </c>
      <c r="F274" s="103" t="s">
        <v>58</v>
      </c>
      <c r="G274" s="104" t="s">
        <v>56</v>
      </c>
      <c r="H274" s="38" t="s">
        <v>295</v>
      </c>
      <c r="I274" s="105" t="s">
        <v>399</v>
      </c>
      <c r="J274" s="87"/>
      <c r="K274" s="106" t="s">
        <v>404</v>
      </c>
      <c r="L274" s="107" t="s">
        <v>115</v>
      </c>
      <c r="M274" s="38" t="s">
        <v>115</v>
      </c>
      <c r="N274" s="113" t="s">
        <v>1</v>
      </c>
      <c r="O274" s="107">
        <v>1</v>
      </c>
      <c r="P274" s="108">
        <v>21715.200000000001</v>
      </c>
      <c r="Q274" s="108" t="s">
        <v>116</v>
      </c>
      <c r="R274" s="108">
        <v>21715.200000000001</v>
      </c>
      <c r="S274" s="109">
        <v>21715.200000000001</v>
      </c>
    </row>
    <row r="275" spans="1:19" ht="24" x14ac:dyDescent="0.25">
      <c r="A275" s="13" t="s">
        <v>26</v>
      </c>
      <c r="B275" s="102" t="s">
        <v>139</v>
      </c>
      <c r="C275" s="102" t="s">
        <v>139</v>
      </c>
      <c r="D275" s="103" t="s">
        <v>3</v>
      </c>
      <c r="E275" s="104" t="s">
        <v>57</v>
      </c>
      <c r="F275" s="103" t="s">
        <v>58</v>
      </c>
      <c r="G275" s="104" t="s">
        <v>56</v>
      </c>
      <c r="H275" s="38" t="s">
        <v>295</v>
      </c>
      <c r="I275" s="105" t="s">
        <v>399</v>
      </c>
      <c r="J275" s="87"/>
      <c r="K275" s="106" t="s">
        <v>405</v>
      </c>
      <c r="L275" s="107" t="s">
        <v>115</v>
      </c>
      <c r="M275" s="38" t="s">
        <v>115</v>
      </c>
      <c r="N275" s="113" t="s">
        <v>1</v>
      </c>
      <c r="O275" s="107">
        <v>1</v>
      </c>
      <c r="P275" s="108">
        <v>8782.86</v>
      </c>
      <c r="Q275" s="108" t="s">
        <v>116</v>
      </c>
      <c r="R275" s="108">
        <v>8782.86</v>
      </c>
      <c r="S275" s="109">
        <v>8782.86</v>
      </c>
    </row>
    <row r="276" spans="1:19" ht="36" x14ac:dyDescent="0.25">
      <c r="A276" s="13" t="s">
        <v>26</v>
      </c>
      <c r="B276" s="102" t="s">
        <v>139</v>
      </c>
      <c r="C276" s="102" t="s">
        <v>139</v>
      </c>
      <c r="D276" s="103" t="s">
        <v>3</v>
      </c>
      <c r="E276" s="104" t="s">
        <v>7</v>
      </c>
      <c r="F276" s="103" t="s">
        <v>3</v>
      </c>
      <c r="G276" s="104" t="s">
        <v>6</v>
      </c>
      <c r="H276" s="38" t="s">
        <v>282</v>
      </c>
      <c r="I276" s="105" t="s">
        <v>160</v>
      </c>
      <c r="J276" s="87"/>
      <c r="K276" s="106" t="s">
        <v>406</v>
      </c>
      <c r="L276" s="107" t="s">
        <v>161</v>
      </c>
      <c r="M276" s="38" t="s">
        <v>159</v>
      </c>
      <c r="N276" s="113" t="s">
        <v>1</v>
      </c>
      <c r="O276" s="107">
        <v>1</v>
      </c>
      <c r="P276" s="108">
        <v>18908</v>
      </c>
      <c r="Q276" s="108" t="s">
        <v>341</v>
      </c>
      <c r="R276" s="108">
        <v>18908</v>
      </c>
      <c r="S276" s="109">
        <v>18908</v>
      </c>
    </row>
    <row r="277" spans="1:19" ht="36" x14ac:dyDescent="0.25">
      <c r="A277" s="13" t="s">
        <v>26</v>
      </c>
      <c r="B277" s="102" t="s">
        <v>139</v>
      </c>
      <c r="C277" s="102" t="s">
        <v>139</v>
      </c>
      <c r="D277" s="103" t="s">
        <v>3</v>
      </c>
      <c r="E277" s="104" t="s">
        <v>57</v>
      </c>
      <c r="F277" s="103" t="s">
        <v>58</v>
      </c>
      <c r="G277" s="104" t="s">
        <v>56</v>
      </c>
      <c r="H277" s="38" t="s">
        <v>295</v>
      </c>
      <c r="I277" s="105" t="s">
        <v>399</v>
      </c>
      <c r="J277" s="87"/>
      <c r="K277" s="106" t="s">
        <v>404</v>
      </c>
      <c r="L277" s="107" t="s">
        <v>115</v>
      </c>
      <c r="M277" s="38" t="s">
        <v>115</v>
      </c>
      <c r="N277" s="113" t="s">
        <v>1</v>
      </c>
      <c r="O277" s="107">
        <v>1</v>
      </c>
      <c r="P277" s="108">
        <v>3364</v>
      </c>
      <c r="Q277" s="108" t="s">
        <v>116</v>
      </c>
      <c r="R277" s="108">
        <v>3364</v>
      </c>
      <c r="S277" s="109">
        <v>3364</v>
      </c>
    </row>
    <row r="278" spans="1:19" ht="36" x14ac:dyDescent="0.25">
      <c r="A278" s="13" t="s">
        <v>26</v>
      </c>
      <c r="B278" s="102" t="s">
        <v>139</v>
      </c>
      <c r="C278" s="102" t="s">
        <v>139</v>
      </c>
      <c r="D278" s="103" t="s">
        <v>3</v>
      </c>
      <c r="E278" s="104" t="s">
        <v>7</v>
      </c>
      <c r="F278" s="103" t="s">
        <v>3</v>
      </c>
      <c r="G278" s="104" t="s">
        <v>2</v>
      </c>
      <c r="H278" s="38" t="s">
        <v>407</v>
      </c>
      <c r="I278" s="105" t="s">
        <v>408</v>
      </c>
      <c r="J278" s="87"/>
      <c r="K278" s="106" t="s">
        <v>409</v>
      </c>
      <c r="L278" s="107" t="s">
        <v>115</v>
      </c>
      <c r="M278" s="38" t="s">
        <v>115</v>
      </c>
      <c r="N278" s="113" t="s">
        <v>1</v>
      </c>
      <c r="O278" s="107">
        <v>1</v>
      </c>
      <c r="P278" s="108">
        <v>1830</v>
      </c>
      <c r="Q278" s="108" t="s">
        <v>116</v>
      </c>
      <c r="R278" s="108">
        <v>1830</v>
      </c>
      <c r="S278" s="109">
        <v>1830</v>
      </c>
    </row>
    <row r="279" spans="1:19" ht="36" x14ac:dyDescent="0.25">
      <c r="A279" s="13" t="s">
        <v>26</v>
      </c>
      <c r="B279" s="102" t="s">
        <v>139</v>
      </c>
      <c r="C279" s="102" t="s">
        <v>139</v>
      </c>
      <c r="D279" s="103" t="s">
        <v>3</v>
      </c>
      <c r="E279" s="104" t="s">
        <v>57</v>
      </c>
      <c r="F279" s="103" t="s">
        <v>58</v>
      </c>
      <c r="G279" s="104" t="s">
        <v>56</v>
      </c>
      <c r="H279" s="38" t="s">
        <v>295</v>
      </c>
      <c r="I279" s="105" t="s">
        <v>399</v>
      </c>
      <c r="J279" s="87"/>
      <c r="K279" s="106" t="s">
        <v>410</v>
      </c>
      <c r="L279" s="107" t="s">
        <v>115</v>
      </c>
      <c r="M279" s="38" t="s">
        <v>115</v>
      </c>
      <c r="N279" s="113" t="s">
        <v>1</v>
      </c>
      <c r="O279" s="107">
        <v>1</v>
      </c>
      <c r="P279" s="108">
        <v>3027.6</v>
      </c>
      <c r="Q279" s="108" t="s">
        <v>116</v>
      </c>
      <c r="R279" s="108">
        <v>3027.6</v>
      </c>
      <c r="S279" s="109">
        <v>3027.6</v>
      </c>
    </row>
    <row r="280" spans="1:19" ht="36" x14ac:dyDescent="0.25">
      <c r="A280" s="13" t="s">
        <v>26</v>
      </c>
      <c r="B280" s="102" t="s">
        <v>139</v>
      </c>
      <c r="C280" s="102" t="s">
        <v>139</v>
      </c>
      <c r="D280" s="103" t="s">
        <v>3</v>
      </c>
      <c r="E280" s="104" t="s">
        <v>57</v>
      </c>
      <c r="F280" s="103" t="s">
        <v>58</v>
      </c>
      <c r="G280" s="104" t="s">
        <v>56</v>
      </c>
      <c r="H280" s="38" t="s">
        <v>295</v>
      </c>
      <c r="I280" s="105" t="s">
        <v>399</v>
      </c>
      <c r="J280" s="87"/>
      <c r="K280" s="106" t="s">
        <v>410</v>
      </c>
      <c r="L280" s="107" t="s">
        <v>115</v>
      </c>
      <c r="M280" s="38" t="s">
        <v>115</v>
      </c>
      <c r="N280" s="113" t="s">
        <v>1</v>
      </c>
      <c r="O280" s="107">
        <v>1</v>
      </c>
      <c r="P280" s="108">
        <v>9686</v>
      </c>
      <c r="Q280" s="108" t="s">
        <v>116</v>
      </c>
      <c r="R280" s="108">
        <v>9686</v>
      </c>
      <c r="S280" s="109">
        <v>9686</v>
      </c>
    </row>
    <row r="281" spans="1:19" ht="48" x14ac:dyDescent="0.25">
      <c r="A281" s="13" t="s">
        <v>26</v>
      </c>
      <c r="B281" s="102" t="s">
        <v>139</v>
      </c>
      <c r="C281" s="102" t="s">
        <v>139</v>
      </c>
      <c r="D281" s="103" t="s">
        <v>3</v>
      </c>
      <c r="E281" s="104" t="s">
        <v>7</v>
      </c>
      <c r="F281" s="103" t="s">
        <v>3</v>
      </c>
      <c r="G281" s="104" t="s">
        <v>6</v>
      </c>
      <c r="H281" s="38" t="s">
        <v>411</v>
      </c>
      <c r="I281" s="105" t="s">
        <v>408</v>
      </c>
      <c r="J281" s="87"/>
      <c r="K281" s="106" t="s">
        <v>412</v>
      </c>
      <c r="L281" s="107" t="s">
        <v>115</v>
      </c>
      <c r="M281" s="38" t="s">
        <v>115</v>
      </c>
      <c r="N281" s="113" t="s">
        <v>1</v>
      </c>
      <c r="O281" s="107">
        <v>1</v>
      </c>
      <c r="P281" s="108">
        <v>6798.4</v>
      </c>
      <c r="Q281" s="108" t="s">
        <v>116</v>
      </c>
      <c r="R281" s="108">
        <v>6798.4</v>
      </c>
      <c r="S281" s="109">
        <v>6798.4</v>
      </c>
    </row>
    <row r="282" spans="1:19" ht="48" x14ac:dyDescent="0.25">
      <c r="A282" s="13" t="s">
        <v>26</v>
      </c>
      <c r="B282" s="102" t="s">
        <v>139</v>
      </c>
      <c r="C282" s="102" t="s">
        <v>139</v>
      </c>
      <c r="D282" s="103" t="s">
        <v>3</v>
      </c>
      <c r="E282" s="104" t="s">
        <v>5</v>
      </c>
      <c r="F282" s="103" t="s">
        <v>78</v>
      </c>
      <c r="G282" s="104" t="s">
        <v>79</v>
      </c>
      <c r="H282" s="38" t="s">
        <v>306</v>
      </c>
      <c r="I282" s="105" t="s">
        <v>192</v>
      </c>
      <c r="J282" s="87"/>
      <c r="K282" s="106" t="s">
        <v>413</v>
      </c>
      <c r="L282" s="107" t="s">
        <v>115</v>
      </c>
      <c r="M282" s="38" t="s">
        <v>115</v>
      </c>
      <c r="N282" s="113" t="s">
        <v>1</v>
      </c>
      <c r="O282" s="107">
        <v>1</v>
      </c>
      <c r="P282" s="108">
        <v>111.36</v>
      </c>
      <c r="Q282" s="108" t="s">
        <v>116</v>
      </c>
      <c r="R282" s="108">
        <v>111.36</v>
      </c>
      <c r="S282" s="109">
        <v>111.36</v>
      </c>
    </row>
    <row r="283" spans="1:19" ht="36" x14ac:dyDescent="0.25">
      <c r="A283" s="13" t="s">
        <v>26</v>
      </c>
      <c r="B283" s="102" t="s">
        <v>139</v>
      </c>
      <c r="C283" s="102" t="s">
        <v>139</v>
      </c>
      <c r="D283" s="103" t="s">
        <v>3</v>
      </c>
      <c r="E283" s="104" t="s">
        <v>57</v>
      </c>
      <c r="F283" s="103" t="s">
        <v>58</v>
      </c>
      <c r="G283" s="104" t="s">
        <v>56</v>
      </c>
      <c r="H283" s="38" t="s">
        <v>306</v>
      </c>
      <c r="I283" s="105" t="s">
        <v>192</v>
      </c>
      <c r="J283" s="87"/>
      <c r="K283" s="106" t="s">
        <v>414</v>
      </c>
      <c r="L283" s="107" t="s">
        <v>115</v>
      </c>
      <c r="M283" s="38" t="s">
        <v>115</v>
      </c>
      <c r="N283" s="113" t="s">
        <v>1</v>
      </c>
      <c r="O283" s="107">
        <v>1</v>
      </c>
      <c r="P283" s="108">
        <v>327.12</v>
      </c>
      <c r="Q283" s="108" t="s">
        <v>116</v>
      </c>
      <c r="R283" s="108">
        <v>327.12</v>
      </c>
      <c r="S283" s="109">
        <v>327.12</v>
      </c>
    </row>
    <row r="284" spans="1:19" ht="36" x14ac:dyDescent="0.25">
      <c r="A284" s="13" t="s">
        <v>26</v>
      </c>
      <c r="B284" s="102" t="s">
        <v>139</v>
      </c>
      <c r="C284" s="102" t="s">
        <v>139</v>
      </c>
      <c r="D284" s="103" t="s">
        <v>3</v>
      </c>
      <c r="E284" s="104" t="s">
        <v>57</v>
      </c>
      <c r="F284" s="103" t="s">
        <v>58</v>
      </c>
      <c r="G284" s="104" t="s">
        <v>60</v>
      </c>
      <c r="H284" s="38" t="s">
        <v>322</v>
      </c>
      <c r="I284" s="105" t="s">
        <v>185</v>
      </c>
      <c r="J284" s="87"/>
      <c r="K284" s="106" t="s">
        <v>415</v>
      </c>
      <c r="L284" s="107" t="s">
        <v>115</v>
      </c>
      <c r="M284" s="38" t="s">
        <v>115</v>
      </c>
      <c r="N284" s="113" t="s">
        <v>1</v>
      </c>
      <c r="O284" s="107">
        <v>1</v>
      </c>
      <c r="P284" s="108">
        <v>3900</v>
      </c>
      <c r="Q284" s="108" t="s">
        <v>116</v>
      </c>
      <c r="R284" s="108">
        <v>3900</v>
      </c>
      <c r="S284" s="109">
        <v>3900</v>
      </c>
    </row>
    <row r="285" spans="1:19" ht="36" x14ac:dyDescent="0.25">
      <c r="A285" s="13" t="s">
        <v>26</v>
      </c>
      <c r="B285" s="102" t="s">
        <v>139</v>
      </c>
      <c r="C285" s="102" t="s">
        <v>139</v>
      </c>
      <c r="D285" s="103" t="s">
        <v>3</v>
      </c>
      <c r="E285" s="104" t="s">
        <v>187</v>
      </c>
      <c r="F285" s="103" t="s">
        <v>75</v>
      </c>
      <c r="G285" s="104" t="s">
        <v>67</v>
      </c>
      <c r="H285" s="38" t="s">
        <v>322</v>
      </c>
      <c r="I285" s="105" t="s">
        <v>185</v>
      </c>
      <c r="J285" s="87"/>
      <c r="K285" s="106" t="s">
        <v>415</v>
      </c>
      <c r="L285" s="107" t="s">
        <v>115</v>
      </c>
      <c r="M285" s="38" t="s">
        <v>115</v>
      </c>
      <c r="N285" s="113" t="s">
        <v>1</v>
      </c>
      <c r="O285" s="107">
        <v>1</v>
      </c>
      <c r="P285" s="108">
        <v>3900.28</v>
      </c>
      <c r="Q285" s="108" t="s">
        <v>116</v>
      </c>
      <c r="R285" s="108">
        <v>3900.28</v>
      </c>
      <c r="S285" s="109">
        <v>3900.28</v>
      </c>
    </row>
    <row r="286" spans="1:19" ht="36" x14ac:dyDescent="0.25">
      <c r="A286" s="13" t="s">
        <v>26</v>
      </c>
      <c r="B286" s="102" t="s">
        <v>139</v>
      </c>
      <c r="C286" s="102" t="s">
        <v>139</v>
      </c>
      <c r="D286" s="103" t="s">
        <v>3</v>
      </c>
      <c r="E286" s="104" t="s">
        <v>7</v>
      </c>
      <c r="F286" s="103" t="s">
        <v>3</v>
      </c>
      <c r="G286" s="104" t="s">
        <v>2</v>
      </c>
      <c r="H286" s="38" t="s">
        <v>306</v>
      </c>
      <c r="I286" s="105" t="s">
        <v>192</v>
      </c>
      <c r="J286" s="87"/>
      <c r="K286" s="106" t="s">
        <v>416</v>
      </c>
      <c r="L286" s="107" t="s">
        <v>115</v>
      </c>
      <c r="M286" s="38" t="s">
        <v>115</v>
      </c>
      <c r="N286" s="113" t="s">
        <v>1</v>
      </c>
      <c r="O286" s="107">
        <v>1</v>
      </c>
      <c r="P286" s="108">
        <v>3100</v>
      </c>
      <c r="Q286" s="108" t="s">
        <v>116</v>
      </c>
      <c r="R286" s="108">
        <v>3100</v>
      </c>
      <c r="S286" s="109">
        <v>3100</v>
      </c>
    </row>
    <row r="287" spans="1:19" ht="36" x14ac:dyDescent="0.25">
      <c r="A287" s="13" t="s">
        <v>26</v>
      </c>
      <c r="B287" s="102" t="s">
        <v>139</v>
      </c>
      <c r="C287" s="102" t="s">
        <v>139</v>
      </c>
      <c r="D287" s="103" t="s">
        <v>3</v>
      </c>
      <c r="E287" s="104" t="s">
        <v>57</v>
      </c>
      <c r="F287" s="103" t="s">
        <v>58</v>
      </c>
      <c r="G287" s="104" t="s">
        <v>56</v>
      </c>
      <c r="H287" s="38" t="s">
        <v>306</v>
      </c>
      <c r="I287" s="105" t="s">
        <v>192</v>
      </c>
      <c r="J287" s="87"/>
      <c r="K287" s="106" t="s">
        <v>416</v>
      </c>
      <c r="L287" s="107" t="s">
        <v>115</v>
      </c>
      <c r="M287" s="38" t="s">
        <v>115</v>
      </c>
      <c r="N287" s="113" t="s">
        <v>1</v>
      </c>
      <c r="O287" s="107">
        <v>1</v>
      </c>
      <c r="P287" s="108">
        <v>3145.7299999999996</v>
      </c>
      <c r="Q287" s="108" t="s">
        <v>116</v>
      </c>
      <c r="R287" s="108">
        <v>3145.7299999999996</v>
      </c>
      <c r="S287" s="109">
        <v>3145.7299999999996</v>
      </c>
    </row>
    <row r="288" spans="1:19" ht="36" x14ac:dyDescent="0.25">
      <c r="A288" s="13" t="s">
        <v>26</v>
      </c>
      <c r="B288" s="102" t="s">
        <v>139</v>
      </c>
      <c r="C288" s="102" t="s">
        <v>139</v>
      </c>
      <c r="D288" s="103" t="s">
        <v>3</v>
      </c>
      <c r="E288" s="104" t="s">
        <v>65</v>
      </c>
      <c r="F288" s="103">
        <v>119</v>
      </c>
      <c r="G288" s="104" t="s">
        <v>67</v>
      </c>
      <c r="H288" s="38">
        <v>35801</v>
      </c>
      <c r="I288" s="105" t="s">
        <v>418</v>
      </c>
      <c r="J288" s="87"/>
      <c r="K288" s="114" t="s">
        <v>417</v>
      </c>
      <c r="L288" s="107" t="s">
        <v>115</v>
      </c>
      <c r="M288" s="38" t="s">
        <v>115</v>
      </c>
      <c r="N288" s="113" t="s">
        <v>1</v>
      </c>
      <c r="O288" s="107">
        <v>1</v>
      </c>
      <c r="P288" s="115">
        <v>2200</v>
      </c>
      <c r="Q288" s="108" t="s">
        <v>116</v>
      </c>
      <c r="R288" s="108">
        <v>2200</v>
      </c>
      <c r="S288" s="116">
        <v>2200</v>
      </c>
    </row>
  </sheetData>
  <autoFilter ref="A11:T47"/>
  <mergeCells count="362">
    <mergeCell ref="A208:A210"/>
    <mergeCell ref="B208:B210"/>
    <mergeCell ref="K208:K210"/>
    <mergeCell ref="A211:A213"/>
    <mergeCell ref="B211:B213"/>
    <mergeCell ref="K211:K213"/>
    <mergeCell ref="A201:A202"/>
    <mergeCell ref="B201:B202"/>
    <mergeCell ref="K201:K202"/>
    <mergeCell ref="A205:A206"/>
    <mergeCell ref="B205:B206"/>
    <mergeCell ref="K205:K206"/>
    <mergeCell ref="A195:A197"/>
    <mergeCell ref="B195:B197"/>
    <mergeCell ref="K195:K197"/>
    <mergeCell ref="A198:A200"/>
    <mergeCell ref="B198:B200"/>
    <mergeCell ref="K198:K200"/>
    <mergeCell ref="A190:A191"/>
    <mergeCell ref="B190:B191"/>
    <mergeCell ref="K190:K191"/>
    <mergeCell ref="A192:A194"/>
    <mergeCell ref="B192:B194"/>
    <mergeCell ref="K192:K194"/>
    <mergeCell ref="A186:A187"/>
    <mergeCell ref="B186:B187"/>
    <mergeCell ref="K186:K187"/>
    <mergeCell ref="A188:A189"/>
    <mergeCell ref="B188:B189"/>
    <mergeCell ref="K188:K189"/>
    <mergeCell ref="A181:A182"/>
    <mergeCell ref="B181:B182"/>
    <mergeCell ref="K181:K182"/>
    <mergeCell ref="A183:A184"/>
    <mergeCell ref="B183:B184"/>
    <mergeCell ref="K183:K184"/>
    <mergeCell ref="A177:A178"/>
    <mergeCell ref="B177:B178"/>
    <mergeCell ref="K177:K178"/>
    <mergeCell ref="A179:A180"/>
    <mergeCell ref="B179:B180"/>
    <mergeCell ref="K179:K180"/>
    <mergeCell ref="A169:A170"/>
    <mergeCell ref="B169:B170"/>
    <mergeCell ref="K169:K170"/>
    <mergeCell ref="A173:A175"/>
    <mergeCell ref="B173:B175"/>
    <mergeCell ref="K173:K175"/>
    <mergeCell ref="A160:A161"/>
    <mergeCell ref="B160:B161"/>
    <mergeCell ref="K160:K161"/>
    <mergeCell ref="A165:A167"/>
    <mergeCell ref="B165:B167"/>
    <mergeCell ref="K165:K167"/>
    <mergeCell ref="A150:A151"/>
    <mergeCell ref="B150:B151"/>
    <mergeCell ref="K150:K151"/>
    <mergeCell ref="A156:A158"/>
    <mergeCell ref="B156:B158"/>
    <mergeCell ref="K156:K158"/>
    <mergeCell ref="Q211:Q213"/>
    <mergeCell ref="R211:R213"/>
    <mergeCell ref="S211:S213"/>
    <mergeCell ref="S208:S210"/>
    <mergeCell ref="C211:C213"/>
    <mergeCell ref="D211:D213"/>
    <mergeCell ref="E211:E213"/>
    <mergeCell ref="F211:F213"/>
    <mergeCell ref="G211:G213"/>
    <mergeCell ref="H211:H213"/>
    <mergeCell ref="J211:J213"/>
    <mergeCell ref="L211:L213"/>
    <mergeCell ref="M211:M213"/>
    <mergeCell ref="N211:N213"/>
    <mergeCell ref="O211:O213"/>
    <mergeCell ref="P211:P213"/>
    <mergeCell ref="N208:N210"/>
    <mergeCell ref="O208:O210"/>
    <mergeCell ref="P208:P210"/>
    <mergeCell ref="Q208:Q210"/>
    <mergeCell ref="R208:R210"/>
    <mergeCell ref="H208:H210"/>
    <mergeCell ref="J208:J210"/>
    <mergeCell ref="L208:L210"/>
    <mergeCell ref="M208:M210"/>
    <mergeCell ref="C208:C210"/>
    <mergeCell ref="D208:D210"/>
    <mergeCell ref="E208:E210"/>
    <mergeCell ref="F208:F210"/>
    <mergeCell ref="G208:G210"/>
    <mergeCell ref="Q205:Q206"/>
    <mergeCell ref="R205:R206"/>
    <mergeCell ref="S205:S206"/>
    <mergeCell ref="S201:S202"/>
    <mergeCell ref="C205:C206"/>
    <mergeCell ref="D205:D206"/>
    <mergeCell ref="E205:E206"/>
    <mergeCell ref="F205:F206"/>
    <mergeCell ref="G205:G206"/>
    <mergeCell ref="H205:H206"/>
    <mergeCell ref="J205:J206"/>
    <mergeCell ref="L205:L206"/>
    <mergeCell ref="M205:M206"/>
    <mergeCell ref="N205:N206"/>
    <mergeCell ref="O205:O206"/>
    <mergeCell ref="P205:P206"/>
    <mergeCell ref="N201:N202"/>
    <mergeCell ref="O201:O202"/>
    <mergeCell ref="P201:P202"/>
    <mergeCell ref="Q201:Q202"/>
    <mergeCell ref="R201:R202"/>
    <mergeCell ref="H201:H202"/>
    <mergeCell ref="J201:J202"/>
    <mergeCell ref="L201:L202"/>
    <mergeCell ref="M201:M202"/>
    <mergeCell ref="C201:C202"/>
    <mergeCell ref="D201:D202"/>
    <mergeCell ref="E201:E202"/>
    <mergeCell ref="F201:F202"/>
    <mergeCell ref="G201:G202"/>
    <mergeCell ref="Q198:Q200"/>
    <mergeCell ref="R198:R200"/>
    <mergeCell ref="S198:S200"/>
    <mergeCell ref="S195:S197"/>
    <mergeCell ref="C198:C200"/>
    <mergeCell ref="D198:D200"/>
    <mergeCell ref="E198:E200"/>
    <mergeCell ref="F198:F200"/>
    <mergeCell ref="G198:G200"/>
    <mergeCell ref="H198:H200"/>
    <mergeCell ref="J198:J200"/>
    <mergeCell ref="L198:L200"/>
    <mergeCell ref="M198:M200"/>
    <mergeCell ref="N198:N200"/>
    <mergeCell ref="O198:O200"/>
    <mergeCell ref="P198:P200"/>
    <mergeCell ref="N195:N197"/>
    <mergeCell ref="O195:O197"/>
    <mergeCell ref="P195:P197"/>
    <mergeCell ref="Q195:Q197"/>
    <mergeCell ref="R195:R197"/>
    <mergeCell ref="H195:H197"/>
    <mergeCell ref="J195:J197"/>
    <mergeCell ref="L195:L197"/>
    <mergeCell ref="M195:M197"/>
    <mergeCell ref="C195:C197"/>
    <mergeCell ref="D195:D197"/>
    <mergeCell ref="E195:E197"/>
    <mergeCell ref="F195:F197"/>
    <mergeCell ref="G195:G197"/>
    <mergeCell ref="Q192:Q194"/>
    <mergeCell ref="R192:R194"/>
    <mergeCell ref="S192:S194"/>
    <mergeCell ref="S190:S191"/>
    <mergeCell ref="C192:C194"/>
    <mergeCell ref="D192:D194"/>
    <mergeCell ref="E192:E194"/>
    <mergeCell ref="F192:F194"/>
    <mergeCell ref="G192:G194"/>
    <mergeCell ref="H192:H194"/>
    <mergeCell ref="J192:J194"/>
    <mergeCell ref="L192:L194"/>
    <mergeCell ref="M192:M194"/>
    <mergeCell ref="N192:N194"/>
    <mergeCell ref="O192:O194"/>
    <mergeCell ref="P192:P194"/>
    <mergeCell ref="N190:N191"/>
    <mergeCell ref="O190:O191"/>
    <mergeCell ref="P190:P191"/>
    <mergeCell ref="Q190:Q191"/>
    <mergeCell ref="R190:R191"/>
    <mergeCell ref="H190:H191"/>
    <mergeCell ref="J190:J191"/>
    <mergeCell ref="L190:L191"/>
    <mergeCell ref="M190:M191"/>
    <mergeCell ref="C190:C191"/>
    <mergeCell ref="D190:D191"/>
    <mergeCell ref="E190:E191"/>
    <mergeCell ref="F190:F191"/>
    <mergeCell ref="G190:G191"/>
    <mergeCell ref="Q188:Q189"/>
    <mergeCell ref="R188:R189"/>
    <mergeCell ref="S188:S189"/>
    <mergeCell ref="S186:S187"/>
    <mergeCell ref="C188:C189"/>
    <mergeCell ref="D188:D189"/>
    <mergeCell ref="E188:E189"/>
    <mergeCell ref="F188:F189"/>
    <mergeCell ref="G188:G189"/>
    <mergeCell ref="H188:H189"/>
    <mergeCell ref="J188:J189"/>
    <mergeCell ref="L188:L189"/>
    <mergeCell ref="M188:M189"/>
    <mergeCell ref="N188:N189"/>
    <mergeCell ref="O188:O189"/>
    <mergeCell ref="P188:P189"/>
    <mergeCell ref="N186:N187"/>
    <mergeCell ref="O186:O187"/>
    <mergeCell ref="P186:P187"/>
    <mergeCell ref="Q186:Q187"/>
    <mergeCell ref="R186:R187"/>
    <mergeCell ref="H186:H187"/>
    <mergeCell ref="J186:J187"/>
    <mergeCell ref="L186:L187"/>
    <mergeCell ref="M186:M187"/>
    <mergeCell ref="C186:C187"/>
    <mergeCell ref="D186:D187"/>
    <mergeCell ref="E186:E187"/>
    <mergeCell ref="F186:F187"/>
    <mergeCell ref="G186:G187"/>
    <mergeCell ref="Q183:Q184"/>
    <mergeCell ref="R183:R184"/>
    <mergeCell ref="S183:S184"/>
    <mergeCell ref="S181:S182"/>
    <mergeCell ref="C183:C184"/>
    <mergeCell ref="D183:D184"/>
    <mergeCell ref="E183:E184"/>
    <mergeCell ref="F183:F184"/>
    <mergeCell ref="G183:G184"/>
    <mergeCell ref="H183:H184"/>
    <mergeCell ref="J183:J184"/>
    <mergeCell ref="L183:L184"/>
    <mergeCell ref="M183:M184"/>
    <mergeCell ref="N183:N184"/>
    <mergeCell ref="O183:O184"/>
    <mergeCell ref="P183:P184"/>
    <mergeCell ref="N181:N182"/>
    <mergeCell ref="O181:O182"/>
    <mergeCell ref="P181:P182"/>
    <mergeCell ref="Q181:Q182"/>
    <mergeCell ref="R181:R182"/>
    <mergeCell ref="H181:H182"/>
    <mergeCell ref="J181:J182"/>
    <mergeCell ref="L181:L182"/>
    <mergeCell ref="M181:M182"/>
    <mergeCell ref="C181:C182"/>
    <mergeCell ref="D181:D182"/>
    <mergeCell ref="E181:E182"/>
    <mergeCell ref="F181:F182"/>
    <mergeCell ref="G181:G182"/>
    <mergeCell ref="Q179:Q180"/>
    <mergeCell ref="R179:R180"/>
    <mergeCell ref="S179:S180"/>
    <mergeCell ref="S177:S178"/>
    <mergeCell ref="C179:C180"/>
    <mergeCell ref="D179:D180"/>
    <mergeCell ref="E179:E180"/>
    <mergeCell ref="F179:F180"/>
    <mergeCell ref="G179:G180"/>
    <mergeCell ref="H179:H180"/>
    <mergeCell ref="J179:J180"/>
    <mergeCell ref="L179:L180"/>
    <mergeCell ref="M179:M180"/>
    <mergeCell ref="N179:N180"/>
    <mergeCell ref="O179:O180"/>
    <mergeCell ref="P179:P180"/>
    <mergeCell ref="N177:N178"/>
    <mergeCell ref="O177:O178"/>
    <mergeCell ref="P177:P178"/>
    <mergeCell ref="Q177:Q178"/>
    <mergeCell ref="R177:R178"/>
    <mergeCell ref="H177:H178"/>
    <mergeCell ref="J177:J178"/>
    <mergeCell ref="L177:L178"/>
    <mergeCell ref="M177:M178"/>
    <mergeCell ref="C177:C178"/>
    <mergeCell ref="D177:D178"/>
    <mergeCell ref="E177:E178"/>
    <mergeCell ref="F177:F178"/>
    <mergeCell ref="G177:G178"/>
    <mergeCell ref="Q173:Q175"/>
    <mergeCell ref="R173:R175"/>
    <mergeCell ref="S173:S175"/>
    <mergeCell ref="S169:S170"/>
    <mergeCell ref="C173:C175"/>
    <mergeCell ref="D173:D175"/>
    <mergeCell ref="E173:E175"/>
    <mergeCell ref="F173:F175"/>
    <mergeCell ref="G173:G175"/>
    <mergeCell ref="H173:H175"/>
    <mergeCell ref="J173:J175"/>
    <mergeCell ref="L173:L175"/>
    <mergeCell ref="M173:M175"/>
    <mergeCell ref="N173:N175"/>
    <mergeCell ref="O173:O175"/>
    <mergeCell ref="P173:P175"/>
    <mergeCell ref="N169:N170"/>
    <mergeCell ref="O169:O170"/>
    <mergeCell ref="P169:P170"/>
    <mergeCell ref="Q169:Q170"/>
    <mergeCell ref="R169:R170"/>
    <mergeCell ref="H169:H170"/>
    <mergeCell ref="J169:J170"/>
    <mergeCell ref="L169:L170"/>
    <mergeCell ref="M169:M170"/>
    <mergeCell ref="C169:C170"/>
    <mergeCell ref="D169:D170"/>
    <mergeCell ref="E169:E170"/>
    <mergeCell ref="F169:F170"/>
    <mergeCell ref="G169:G170"/>
    <mergeCell ref="Q165:Q167"/>
    <mergeCell ref="R165:R167"/>
    <mergeCell ref="S165:S167"/>
    <mergeCell ref="S160:S161"/>
    <mergeCell ref="C165:C167"/>
    <mergeCell ref="D165:D167"/>
    <mergeCell ref="E165:E167"/>
    <mergeCell ref="F165:F167"/>
    <mergeCell ref="G165:G167"/>
    <mergeCell ref="H165:H167"/>
    <mergeCell ref="J165:J167"/>
    <mergeCell ref="L165:L167"/>
    <mergeCell ref="M165:M167"/>
    <mergeCell ref="N165:N167"/>
    <mergeCell ref="O165:O167"/>
    <mergeCell ref="P165:P167"/>
    <mergeCell ref="C160:C161"/>
    <mergeCell ref="D160:D161"/>
    <mergeCell ref="E160:E161"/>
    <mergeCell ref="F160:F161"/>
    <mergeCell ref="G160:G161"/>
    <mergeCell ref="H160:H161"/>
    <mergeCell ref="J160:J161"/>
    <mergeCell ref="L160:L161"/>
    <mergeCell ref="M160:M161"/>
    <mergeCell ref="N160:N161"/>
    <mergeCell ref="O160:O161"/>
    <mergeCell ref="P160:P161"/>
    <mergeCell ref="Q160:Q161"/>
    <mergeCell ref="R160:R161"/>
    <mergeCell ref="P156:P158"/>
    <mergeCell ref="Q156:Q158"/>
    <mergeCell ref="R156:R158"/>
    <mergeCell ref="S156:S158"/>
    <mergeCell ref="R150:R151"/>
    <mergeCell ref="S150:S151"/>
    <mergeCell ref="C156:C158"/>
    <mergeCell ref="D156:D158"/>
    <mergeCell ref="E156:E158"/>
    <mergeCell ref="F156:F158"/>
    <mergeCell ref="G156:G158"/>
    <mergeCell ref="H156:H158"/>
    <mergeCell ref="J156:J158"/>
    <mergeCell ref="L156:L158"/>
    <mergeCell ref="M156:M158"/>
    <mergeCell ref="N156:N158"/>
    <mergeCell ref="O156:O158"/>
    <mergeCell ref="A7:S7"/>
    <mergeCell ref="A10:R10"/>
    <mergeCell ref="C150:C151"/>
    <mergeCell ref="D150:D151"/>
    <mergeCell ref="E150:E151"/>
    <mergeCell ref="F150:F151"/>
    <mergeCell ref="G150:G151"/>
    <mergeCell ref="H150:H151"/>
    <mergeCell ref="J150:J151"/>
    <mergeCell ref="L150:L151"/>
    <mergeCell ref="M150:M151"/>
    <mergeCell ref="N150:N151"/>
    <mergeCell ref="O150:O151"/>
    <mergeCell ref="P150:P151"/>
    <mergeCell ref="Q150:Q15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MELGOZA ACEVEDO ERIKA GUADALUPE</dc:creator>
  <cp:lastModifiedBy>SILVA HERNANDEZ LORENA</cp:lastModifiedBy>
  <dcterms:created xsi:type="dcterms:W3CDTF">2019-11-26T19:08:51Z</dcterms:created>
  <dcterms:modified xsi:type="dcterms:W3CDTF">2022-06-20T17:26:18Z</dcterms:modified>
</cp:coreProperties>
</file>