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mc:AlternateContent xmlns:mc="http://schemas.openxmlformats.org/markup-compatibility/2006">
    <mc:Choice Requires="x15">
      <x15ac:absPath xmlns:x15ac="http://schemas.microsoft.com/office/spreadsheetml/2010/11/ac" url="C:\Users\julio.lopeza\Desktop\"/>
    </mc:Choice>
  </mc:AlternateContent>
  <xr:revisionPtr revIDLastSave="0" documentId="13_ncr:1_{5A9A9006-903F-4209-A44C-864C7ABCE59B}" xr6:coauthVersionLast="47" xr6:coauthVersionMax="47" xr10:uidLastSave="{00000000-0000-0000-0000-000000000000}"/>
  <bookViews>
    <workbookView xWindow="-120" yWindow="-120" windowWidth="24240" windowHeight="13140" xr2:uid="{00000000-000D-0000-FFFF-FFFF00000000}"/>
  </bookViews>
  <sheets>
    <sheet name="MARZO" sheetId="8" r:id="rId1"/>
    <sheet name="instrucciones" sheetId="9"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MARZO!$A$10:$AC$748</definedName>
    <definedName name="a" localSheetId="0">#REF!</definedName>
    <definedName name="a">#REF!</definedName>
    <definedName name="adquisicion">'[1]hoja oculta'!$C$2:$C$5</definedName>
    <definedName name="DescripcionCUC3">[2]CUC!$C$9:$C$6406</definedName>
    <definedName name="h">'[3]catalogo articulos'!$A$2:$E$5451</definedName>
    <definedName name="hh">'[4]catalogo articulos'!$A$2:$E$5451</definedName>
    <definedName name="j">'[3]catalogo articulos'!$A$2:$E$5451</definedName>
    <definedName name="MATRIZ">'[5]catalogo articulos'!$A$2:$E$5451</definedName>
    <definedName name="_xlnm.Print_Titles" localSheetId="0">MARZO!$10:$10</definedName>
    <definedName name="Unid_Medida">'[1]hoja oculta'!$M$2:$M$49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46" i="8" l="1"/>
  <c r="O745" i="8"/>
  <c r="Q745" i="8" s="1"/>
  <c r="Q686" i="8"/>
  <c r="Q685" i="8"/>
  <c r="Q684" i="8"/>
  <c r="Q683" i="8"/>
  <c r="Q682" i="8"/>
  <c r="Q681" i="8"/>
  <c r="Q680" i="8"/>
  <c r="Q679" i="8"/>
  <c r="Q678" i="8"/>
  <c r="Q677" i="8"/>
  <c r="Q676" i="8"/>
  <c r="Q675" i="8"/>
  <c r="Q674" i="8"/>
  <c r="Q673" i="8"/>
  <c r="Q672" i="8"/>
  <c r="Q671" i="8"/>
  <c r="Q670" i="8"/>
  <c r="Q669" i="8"/>
  <c r="Q668" i="8"/>
  <c r="Q667" i="8"/>
  <c r="Q666" i="8"/>
  <c r="Q665" i="8"/>
  <c r="Q664" i="8"/>
  <c r="Q663" i="8"/>
  <c r="Q662" i="8"/>
  <c r="Q661" i="8"/>
  <c r="Q660" i="8"/>
  <c r="Q659" i="8"/>
  <c r="Q658" i="8"/>
  <c r="Q657" i="8"/>
  <c r="Q656" i="8"/>
  <c r="Q655" i="8"/>
  <c r="Q654" i="8"/>
  <c r="Q608" i="8"/>
  <c r="Q607" i="8"/>
  <c r="Q606" i="8"/>
  <c r="Q605" i="8"/>
  <c r="Q604" i="8"/>
  <c r="T604" i="8" s="1"/>
  <c r="O604" i="8"/>
  <c r="Q577" i="8"/>
  <c r="Q555" i="8"/>
  <c r="T555" i="8" s="1"/>
  <c r="Q554" i="8"/>
  <c r="T554" i="8" s="1"/>
  <c r="Q553" i="8"/>
  <c r="T553" i="8" s="1"/>
  <c r="Q552" i="8"/>
  <c r="T552" i="8" s="1"/>
  <c r="Q551" i="8"/>
  <c r="T551" i="8" s="1"/>
  <c r="Q550" i="8"/>
  <c r="T550" i="8" s="1"/>
  <c r="T549" i="8"/>
  <c r="Q549" i="8" s="1"/>
  <c r="T548" i="8"/>
  <c r="Q548" i="8"/>
  <c r="T547" i="8"/>
  <c r="Q547" i="8" s="1"/>
  <c r="Q546" i="8"/>
  <c r="T545" i="8"/>
  <c r="Q545" i="8" s="1"/>
  <c r="T544" i="8"/>
  <c r="Q544" i="8" s="1"/>
  <c r="T543" i="8"/>
  <c r="Q543" i="8" s="1"/>
  <c r="T542" i="8"/>
  <c r="Q542" i="8"/>
  <c r="T541" i="8"/>
  <c r="Q541" i="8" s="1"/>
  <c r="T540" i="8"/>
  <c r="Q540" i="8" s="1"/>
  <c r="T539" i="8"/>
  <c r="Q539" i="8" s="1"/>
  <c r="T538" i="8"/>
  <c r="Q538" i="8" s="1"/>
  <c r="T537" i="8"/>
  <c r="Q537" i="8" s="1"/>
  <c r="T536" i="8"/>
  <c r="Q536" i="8" s="1"/>
  <c r="T535" i="8"/>
  <c r="Q535" i="8" s="1"/>
  <c r="T534" i="8"/>
  <c r="Q534" i="8" s="1"/>
  <c r="T533" i="8"/>
  <c r="Q533" i="8" s="1"/>
  <c r="T532" i="8"/>
  <c r="Q532" i="8" s="1"/>
  <c r="T531" i="8"/>
  <c r="Q531" i="8" s="1"/>
  <c r="T530" i="8"/>
  <c r="Q530" i="8" s="1"/>
  <c r="T529" i="8"/>
  <c r="Q529" i="8" s="1"/>
  <c r="T528" i="8"/>
  <c r="Q528" i="8" s="1"/>
  <c r="T527" i="8"/>
  <c r="Q527" i="8" s="1"/>
  <c r="T526" i="8"/>
  <c r="Q526" i="8" s="1"/>
  <c r="T525" i="8"/>
  <c r="Q525" i="8" s="1"/>
  <c r="T524" i="8"/>
  <c r="Q524" i="8" s="1"/>
  <c r="T523" i="8"/>
  <c r="Q523" i="8" s="1"/>
  <c r="T522" i="8"/>
  <c r="Q522" i="8" s="1"/>
  <c r="T521" i="8"/>
  <c r="Q521" i="8" s="1"/>
  <c r="T520" i="8"/>
  <c r="Q520" i="8" s="1"/>
  <c r="T519" i="8"/>
  <c r="Q519" i="8" s="1"/>
  <c r="T518" i="8"/>
  <c r="Q518" i="8"/>
  <c r="T517" i="8"/>
  <c r="Q517" i="8" s="1"/>
  <c r="T516" i="8"/>
  <c r="Q516" i="8" s="1"/>
  <c r="T515" i="8"/>
  <c r="Q515" i="8"/>
  <c r="T514" i="8"/>
  <c r="Q514" i="8" s="1"/>
  <c r="T513" i="8"/>
  <c r="Q513" i="8" s="1"/>
  <c r="T512" i="8"/>
  <c r="Q512" i="8" s="1"/>
  <c r="T511" i="8"/>
  <c r="Q511" i="8" s="1"/>
  <c r="T510" i="8"/>
  <c r="Q510" i="8" s="1"/>
  <c r="T509" i="8"/>
  <c r="Q509" i="8" s="1"/>
  <c r="T508" i="8"/>
  <c r="Q508" i="8" s="1"/>
  <c r="T507" i="8"/>
  <c r="Q507" i="8"/>
  <c r="T506" i="8"/>
  <c r="Q506" i="8" s="1"/>
  <c r="T505" i="8"/>
  <c r="Q505" i="8" s="1"/>
  <c r="T504" i="8"/>
  <c r="Q504" i="8" s="1"/>
  <c r="T503" i="8"/>
  <c r="Q503" i="8" s="1"/>
  <c r="T502" i="8"/>
  <c r="Q502" i="8" s="1"/>
  <c r="T501" i="8"/>
  <c r="Q501" i="8" s="1"/>
  <c r="T500" i="8"/>
  <c r="Q500" i="8" s="1"/>
  <c r="T499" i="8"/>
  <c r="Q499" i="8" s="1"/>
  <c r="T498" i="8"/>
  <c r="Q498" i="8" s="1"/>
  <c r="T497" i="8"/>
  <c r="Q497" i="8" s="1"/>
  <c r="T496" i="8"/>
  <c r="Q496" i="8" s="1"/>
  <c r="T495" i="8"/>
  <c r="Q495" i="8"/>
  <c r="T494" i="8"/>
  <c r="Q494" i="8" s="1"/>
  <c r="T493" i="8"/>
  <c r="Q493" i="8" s="1"/>
  <c r="T492" i="8"/>
  <c r="Q492" i="8" s="1"/>
  <c r="T491" i="8"/>
  <c r="Q491" i="8" s="1"/>
  <c r="T490" i="8"/>
  <c r="Q490" i="8"/>
  <c r="T489" i="8"/>
  <c r="Q489" i="8" s="1"/>
  <c r="T488" i="8"/>
  <c r="Q488" i="8" s="1"/>
  <c r="T487" i="8"/>
  <c r="Q487" i="8" s="1"/>
  <c r="T486" i="8"/>
  <c r="Q486" i="8"/>
  <c r="T485" i="8"/>
  <c r="Q485" i="8" s="1"/>
  <c r="T484" i="8"/>
  <c r="Q484" i="8" s="1"/>
  <c r="T483" i="8"/>
  <c r="Q483" i="8"/>
  <c r="T482" i="8"/>
  <c r="Q482" i="8" s="1"/>
  <c r="T481" i="8"/>
  <c r="Q481" i="8" s="1"/>
  <c r="T480" i="8"/>
  <c r="Q480" i="8" s="1"/>
  <c r="T479" i="8"/>
  <c r="Q479" i="8" s="1"/>
  <c r="T478" i="8"/>
  <c r="Q478" i="8" s="1"/>
  <c r="T477" i="8"/>
  <c r="Q477" i="8" s="1"/>
  <c r="T476" i="8"/>
  <c r="Q476" i="8" s="1"/>
  <c r="T475" i="8"/>
  <c r="Q475" i="8" s="1"/>
  <c r="T474" i="8"/>
  <c r="Q474" i="8" s="1"/>
  <c r="T473" i="8"/>
  <c r="Q473" i="8" s="1"/>
  <c r="T472" i="8"/>
  <c r="Q472" i="8" s="1"/>
  <c r="T471" i="8"/>
  <c r="Q471" i="8" s="1"/>
  <c r="T470" i="8"/>
  <c r="Q470" i="8" s="1"/>
  <c r="T469" i="8"/>
  <c r="Q469" i="8" s="1"/>
  <c r="T468" i="8"/>
  <c r="Q468" i="8" s="1"/>
  <c r="O467" i="8"/>
  <c r="T467" i="8" s="1"/>
  <c r="Q467" i="8" s="1"/>
  <c r="O466" i="8"/>
  <c r="T466" i="8" s="1"/>
  <c r="Q466" i="8" s="1"/>
  <c r="T465" i="8"/>
  <c r="Q465" i="8" s="1"/>
  <c r="T464" i="8"/>
  <c r="Q464" i="8"/>
  <c r="T463" i="8"/>
  <c r="Q463" i="8" s="1"/>
  <c r="T462" i="8"/>
  <c r="Q462" i="8" s="1"/>
  <c r="T461" i="8"/>
  <c r="Q461" i="8" s="1"/>
  <c r="T460" i="8"/>
  <c r="Q460" i="8"/>
  <c r="T459" i="8"/>
  <c r="Q459" i="8" s="1"/>
  <c r="T458" i="8"/>
  <c r="Q458" i="8" s="1"/>
  <c r="T457" i="8"/>
  <c r="Q457" i="8" s="1"/>
  <c r="T456" i="8"/>
  <c r="Q456" i="8" s="1"/>
  <c r="T455" i="8"/>
  <c r="Q455" i="8" s="1"/>
  <c r="T454" i="8"/>
  <c r="Q454" i="8" s="1"/>
  <c r="T453" i="8"/>
  <c r="Q453" i="8" s="1"/>
  <c r="T452" i="8"/>
  <c r="Q452" i="8" s="1"/>
  <c r="T451" i="8"/>
  <c r="Q451" i="8" s="1"/>
  <c r="T450" i="8"/>
  <c r="Q450" i="8" s="1"/>
  <c r="T449" i="8"/>
  <c r="Q449" i="8" s="1"/>
  <c r="T448" i="8"/>
  <c r="Q448" i="8" s="1"/>
  <c r="T447" i="8"/>
  <c r="Q447" i="8" s="1"/>
  <c r="T446" i="8"/>
  <c r="Q446" i="8" s="1"/>
  <c r="T445" i="8"/>
  <c r="Q445" i="8" s="1"/>
  <c r="T444" i="8"/>
  <c r="Q444" i="8" s="1"/>
  <c r="T443" i="8"/>
  <c r="Q443" i="8" s="1"/>
  <c r="T442" i="8"/>
  <c r="Q442" i="8" s="1"/>
  <c r="T441" i="8"/>
  <c r="Q441" i="8" s="1"/>
  <c r="T440" i="8"/>
  <c r="Q440" i="8" s="1"/>
  <c r="T439" i="8"/>
  <c r="Q439" i="8" s="1"/>
  <c r="T438" i="8"/>
  <c r="Q438" i="8" s="1"/>
  <c r="T437" i="8"/>
  <c r="Q437" i="8" s="1"/>
  <c r="T436" i="8"/>
  <c r="Q436" i="8" s="1"/>
  <c r="T435" i="8"/>
  <c r="Q435" i="8" s="1"/>
  <c r="T434" i="8"/>
  <c r="Q434" i="8" s="1"/>
  <c r="T433" i="8"/>
  <c r="Q433" i="8"/>
  <c r="T432" i="8"/>
  <c r="Q432" i="8" s="1"/>
  <c r="T431" i="8"/>
  <c r="Q431" i="8" s="1"/>
  <c r="T430" i="8"/>
  <c r="Q430" i="8" s="1"/>
  <c r="T429" i="8"/>
  <c r="Q429" i="8" s="1"/>
  <c r="T428" i="8"/>
  <c r="Q428" i="8" s="1"/>
  <c r="T427" i="8"/>
  <c r="Q427" i="8" s="1"/>
  <c r="T426" i="8"/>
  <c r="Q426" i="8" s="1"/>
  <c r="T425" i="8"/>
  <c r="Q425" i="8" s="1"/>
  <c r="T424" i="8"/>
  <c r="Q424" i="8" s="1"/>
  <c r="T423" i="8"/>
  <c r="Q423" i="8" s="1"/>
  <c r="T422" i="8"/>
  <c r="Q422" i="8" s="1"/>
  <c r="T421" i="8"/>
  <c r="Q421" i="8" s="1"/>
  <c r="T420" i="8"/>
  <c r="Q420" i="8" s="1"/>
  <c r="O419" i="8"/>
  <c r="T419" i="8" s="1"/>
  <c r="Q419" i="8" s="1"/>
  <c r="T418" i="8"/>
  <c r="Q418" i="8" s="1"/>
  <c r="T417" i="8"/>
  <c r="Q417" i="8" s="1"/>
  <c r="T416" i="8"/>
  <c r="Q416" i="8" s="1"/>
  <c r="T415" i="8"/>
  <c r="Q415" i="8" s="1"/>
  <c r="T414" i="8"/>
  <c r="Q414" i="8" s="1"/>
  <c r="T413" i="8"/>
  <c r="Q413" i="8" s="1"/>
  <c r="T412" i="8"/>
  <c r="Q412" i="8" s="1"/>
  <c r="T411" i="8"/>
  <c r="Q411" i="8" s="1"/>
  <c r="T410" i="8"/>
  <c r="Q410" i="8"/>
  <c r="T409" i="8"/>
  <c r="Q409" i="8" s="1"/>
  <c r="T408" i="8"/>
  <c r="Q408" i="8" s="1"/>
  <c r="T407" i="8"/>
  <c r="Q407" i="8" s="1"/>
  <c r="T406" i="8"/>
  <c r="Q406" i="8" s="1"/>
  <c r="T405" i="8"/>
  <c r="Q405" i="8" s="1"/>
  <c r="T404" i="8"/>
  <c r="Q404" i="8" s="1"/>
  <c r="Q403" i="8"/>
  <c r="Q402" i="8"/>
  <c r="Q401" i="8"/>
  <c r="Q400" i="8"/>
  <c r="Q399" i="8"/>
  <c r="Q352" i="8"/>
  <c r="T351" i="8"/>
  <c r="Q351" i="8"/>
  <c r="T350" i="8"/>
  <c r="Q350" i="8" s="1"/>
  <c r="T349" i="8"/>
  <c r="Q349" i="8" s="1"/>
  <c r="T348" i="8"/>
  <c r="Q348" i="8" s="1"/>
  <c r="T347" i="8"/>
  <c r="Q347" i="8" s="1"/>
  <c r="T346" i="8"/>
  <c r="Q346" i="8" s="1"/>
  <c r="T345" i="8"/>
  <c r="Q345" i="8"/>
  <c r="T344" i="8"/>
  <c r="Q344" i="8" s="1"/>
  <c r="T343" i="8"/>
  <c r="Q343" i="8" s="1"/>
  <c r="T342" i="8"/>
  <c r="Q342" i="8" s="1"/>
  <c r="T341" i="8"/>
  <c r="Q341" i="8"/>
  <c r="T340" i="8"/>
  <c r="Q340" i="8" s="1"/>
  <c r="T339" i="8"/>
  <c r="Q339" i="8" s="1"/>
  <c r="T338" i="8"/>
  <c r="Q338" i="8" s="1"/>
  <c r="T337" i="8"/>
  <c r="Q337" i="8" s="1"/>
  <c r="T336" i="8"/>
  <c r="Q336" i="8" s="1"/>
  <c r="T335" i="8"/>
  <c r="Q335" i="8" s="1"/>
  <c r="T334" i="8"/>
  <c r="Q334" i="8" s="1"/>
  <c r="T333" i="8"/>
  <c r="Q333" i="8" s="1"/>
  <c r="T332" i="8"/>
  <c r="Q332" i="8" s="1"/>
  <c r="T331" i="8"/>
  <c r="Q331" i="8" s="1"/>
  <c r="T330" i="8"/>
  <c r="Q330" i="8"/>
  <c r="T329" i="8"/>
  <c r="Q329" i="8" s="1"/>
  <c r="T328" i="8"/>
  <c r="Q328" i="8" s="1"/>
  <c r="T327" i="8"/>
  <c r="Q327" i="8" s="1"/>
  <c r="T326" i="8"/>
  <c r="Q326" i="8" s="1"/>
  <c r="T325" i="8"/>
  <c r="Q325" i="8" s="1"/>
  <c r="T324" i="8"/>
  <c r="Q324" i="8" s="1"/>
  <c r="T323" i="8"/>
  <c r="Q323" i="8" s="1"/>
  <c r="T322" i="8"/>
  <c r="Q322" i="8" s="1"/>
  <c r="T321" i="8"/>
  <c r="Q321" i="8"/>
  <c r="T320" i="8"/>
  <c r="Q320" i="8" s="1"/>
  <c r="T319" i="8"/>
  <c r="Q319" i="8" s="1"/>
  <c r="T318" i="8"/>
  <c r="Q318" i="8" s="1"/>
  <c r="T317" i="8"/>
  <c r="Q317" i="8" s="1"/>
  <c r="T316" i="8"/>
  <c r="Q316" i="8" s="1"/>
  <c r="T315" i="8"/>
  <c r="Q315" i="8" s="1"/>
  <c r="T314" i="8"/>
  <c r="Q314" i="8"/>
  <c r="T313" i="8"/>
  <c r="Q313" i="8" s="1"/>
  <c r="T312" i="8"/>
  <c r="Q312" i="8" s="1"/>
  <c r="T311" i="8"/>
  <c r="Q311" i="8" s="1"/>
  <c r="T310" i="8"/>
  <c r="Q310" i="8"/>
  <c r="T309" i="8"/>
  <c r="Q309" i="8" s="1"/>
  <c r="T308" i="8"/>
  <c r="Q308" i="8" s="1"/>
  <c r="T307" i="8"/>
  <c r="Q307" i="8" s="1"/>
  <c r="T306" i="8"/>
  <c r="Q306" i="8" s="1"/>
  <c r="T305" i="8"/>
  <c r="Q305" i="8" s="1"/>
  <c r="T304" i="8"/>
  <c r="Q304" i="8" s="1"/>
  <c r="T303" i="8"/>
  <c r="Q303" i="8" s="1"/>
  <c r="T302" i="8"/>
  <c r="Q302" i="8"/>
  <c r="T301" i="8"/>
  <c r="Q301" i="8" s="1"/>
  <c r="T300" i="8"/>
  <c r="Q300" i="8" s="1"/>
  <c r="T299" i="8"/>
  <c r="Q299" i="8" s="1"/>
  <c r="T298" i="8"/>
  <c r="Q298" i="8" s="1"/>
  <c r="T297" i="8"/>
  <c r="Q297" i="8" s="1"/>
  <c r="T296" i="8"/>
  <c r="Q296" i="8" s="1"/>
  <c r="T295" i="8"/>
  <c r="Q295" i="8" s="1"/>
  <c r="T294" i="8"/>
  <c r="Q294" i="8" s="1"/>
  <c r="T293" i="8"/>
  <c r="Q293" i="8"/>
  <c r="T292" i="8"/>
  <c r="Q292" i="8" s="1"/>
  <c r="T291" i="8"/>
  <c r="Q291" i="8" s="1"/>
  <c r="T290" i="8"/>
  <c r="Q290" i="8"/>
  <c r="T289" i="8"/>
  <c r="Q289" i="8" s="1"/>
  <c r="T288" i="8"/>
  <c r="Q288" i="8" s="1"/>
  <c r="T287" i="8"/>
  <c r="Q287" i="8" s="1"/>
  <c r="T286" i="8"/>
  <c r="Q286" i="8" s="1"/>
  <c r="T285" i="8"/>
  <c r="Q285" i="8" s="1"/>
  <c r="T284" i="8"/>
  <c r="Q284" i="8" s="1"/>
  <c r="T283" i="8"/>
  <c r="Q283" i="8" s="1"/>
  <c r="T282" i="8"/>
  <c r="Q282" i="8" s="1"/>
  <c r="T281" i="8"/>
  <c r="Q281" i="8" s="1"/>
  <c r="T280" i="8"/>
  <c r="Q280" i="8" s="1"/>
  <c r="T279" i="8"/>
  <c r="Q279" i="8" s="1"/>
  <c r="T278" i="8"/>
  <c r="Q278" i="8" s="1"/>
  <c r="T277" i="8"/>
  <c r="Q277" i="8" s="1"/>
  <c r="T276" i="8"/>
  <c r="Q276" i="8"/>
  <c r="T275" i="8"/>
  <c r="Q275" i="8" s="1"/>
  <c r="T274" i="8"/>
  <c r="Q274" i="8"/>
  <c r="T273" i="8"/>
  <c r="Q273" i="8" s="1"/>
  <c r="T272" i="8"/>
  <c r="Q272" i="8" s="1"/>
  <c r="T271" i="8"/>
  <c r="Q271" i="8" s="1"/>
  <c r="T270" i="8"/>
  <c r="Q270" i="8" s="1"/>
  <c r="T269" i="8"/>
  <c r="Q269" i="8" s="1"/>
  <c r="T268" i="8"/>
  <c r="Q268" i="8" s="1"/>
  <c r="T267" i="8"/>
  <c r="Q267" i="8" s="1"/>
  <c r="T266" i="8"/>
  <c r="Q266" i="8" s="1"/>
  <c r="T265" i="8"/>
  <c r="Q265" i="8" s="1"/>
  <c r="T264" i="8"/>
  <c r="Q264" i="8" s="1"/>
  <c r="T263" i="8"/>
  <c r="Q263" i="8" s="1"/>
  <c r="T262" i="8"/>
  <c r="Q262" i="8" s="1"/>
  <c r="T261" i="8"/>
  <c r="Q261" i="8" s="1"/>
  <c r="T260" i="8"/>
  <c r="Q260" i="8"/>
  <c r="T259" i="8"/>
  <c r="Q259" i="8" s="1"/>
  <c r="T258" i="8"/>
  <c r="Q258" i="8" s="1"/>
  <c r="T257" i="8"/>
  <c r="Q257" i="8" s="1"/>
  <c r="T256" i="8"/>
  <c r="Q256" i="8" s="1"/>
  <c r="T255" i="8"/>
  <c r="Q255" i="8" s="1"/>
  <c r="T254" i="8"/>
  <c r="Q254" i="8" s="1"/>
  <c r="T253" i="8"/>
  <c r="Q253" i="8" s="1"/>
  <c r="Q221" i="8"/>
  <c r="Q220" i="8"/>
  <c r="Q219" i="8"/>
  <c r="Q218" i="8"/>
  <c r="Q217" i="8"/>
  <c r="Q216" i="8"/>
  <c r="Q215" i="8"/>
  <c r="Q214" i="8"/>
  <c r="Q213" i="8"/>
  <c r="Q212" i="8"/>
  <c r="Q211" i="8"/>
  <c r="Q210" i="8"/>
  <c r="Q209" i="8"/>
  <c r="Q208" i="8"/>
  <c r="Q207" i="8"/>
  <c r="Q206" i="8"/>
  <c r="Q205" i="8"/>
  <c r="Q204" i="8"/>
  <c r="Q203" i="8"/>
  <c r="Q202" i="8"/>
  <c r="Q201" i="8"/>
  <c r="Q200" i="8"/>
  <c r="Q199" i="8"/>
  <c r="Q198" i="8"/>
  <c r="Q197" i="8"/>
  <c r="Q196" i="8"/>
  <c r="Q195" i="8"/>
  <c r="Q194" i="8"/>
  <c r="Q193" i="8"/>
  <c r="Q192" i="8"/>
  <c r="Q191" i="8"/>
  <c r="Q190" i="8"/>
  <c r="Q189" i="8"/>
  <c r="Q188" i="8"/>
  <c r="Q187" i="8"/>
  <c r="Q186" i="8"/>
  <c r="Q185" i="8"/>
  <c r="Q184" i="8"/>
  <c r="Q183" i="8"/>
  <c r="Q182" i="8"/>
  <c r="Q181" i="8"/>
  <c r="Q180" i="8"/>
  <c r="Q179" i="8"/>
  <c r="Q178" i="8"/>
  <c r="Q177" i="8"/>
  <c r="Q176" i="8"/>
  <c r="Q175" i="8"/>
  <c r="Q174" i="8"/>
  <c r="Q173" i="8"/>
  <c r="Q172" i="8"/>
  <c r="Q171" i="8"/>
  <c r="Q170" i="8"/>
  <c r="Q169" i="8"/>
  <c r="Q168" i="8"/>
  <c r="Q167" i="8"/>
  <c r="Q166" i="8"/>
  <c r="Q165" i="8"/>
  <c r="Q164" i="8"/>
  <c r="Q163" i="8"/>
  <c r="Q162" i="8"/>
  <c r="Q161" i="8"/>
  <c r="Q160" i="8"/>
  <c r="Q159" i="8"/>
  <c r="Q158" i="8"/>
  <c r="Q157" i="8"/>
  <c r="Q156" i="8"/>
  <c r="Q155" i="8"/>
  <c r="Q154" i="8"/>
  <c r="Q153" i="8"/>
  <c r="Q152" i="8"/>
  <c r="Q151" i="8"/>
  <c r="Q150" i="8"/>
  <c r="Q149" i="8"/>
  <c r="Q148" i="8"/>
  <c r="Q147" i="8"/>
  <c r="Q146" i="8"/>
  <c r="Q145" i="8"/>
  <c r="Q144" i="8"/>
  <c r="Q143" i="8"/>
  <c r="Q142" i="8"/>
  <c r="Q141" i="8"/>
  <c r="Q140" i="8"/>
  <c r="Q139" i="8"/>
  <c r="Q138" i="8"/>
  <c r="Q137" i="8"/>
  <c r="Q136" i="8"/>
  <c r="Q135" i="8"/>
  <c r="Q134" i="8"/>
  <c r="Q133" i="8"/>
  <c r="Q132" i="8"/>
  <c r="Q131" i="8"/>
  <c r="Q130" i="8"/>
  <c r="Q129" i="8"/>
  <c r="Q128" i="8"/>
  <c r="Q127" i="8"/>
  <c r="Q126" i="8"/>
  <c r="Q125" i="8"/>
  <c r="Q124" i="8"/>
  <c r="Q123" i="8"/>
  <c r="Q122" i="8"/>
  <c r="Q121" i="8"/>
  <c r="Q120" i="8"/>
  <c r="Q119" i="8"/>
  <c r="Q118" i="8"/>
  <c r="Q117" i="8"/>
  <c r="Q116" i="8"/>
  <c r="Q115" i="8"/>
  <c r="Q114" i="8"/>
  <c r="Q113" i="8"/>
  <c r="Q112" i="8"/>
  <c r="Q111" i="8"/>
  <c r="Q110" i="8"/>
  <c r="Q109" i="8"/>
  <c r="Q108" i="8"/>
  <c r="Q107" i="8"/>
  <c r="Q106" i="8"/>
  <c r="Q105" i="8"/>
  <c r="Q104" i="8"/>
  <c r="Q103" i="8"/>
  <c r="Q102" i="8"/>
  <c r="Q101" i="8"/>
  <c r="Q100" i="8"/>
  <c r="Q99" i="8"/>
  <c r="Q98" i="8"/>
  <c r="Q97" i="8"/>
  <c r="Q96" i="8"/>
  <c r="Q95" i="8"/>
  <c r="Q94" i="8"/>
  <c r="Q93" i="8"/>
  <c r="Q92" i="8"/>
  <c r="Q91" i="8"/>
  <c r="Q90" i="8"/>
  <c r="Q89" i="8"/>
  <c r="Q88" i="8"/>
  <c r="Q87" i="8"/>
  <c r="Q86" i="8"/>
  <c r="Q85" i="8"/>
  <c r="Q84" i="8"/>
  <c r="Q83" i="8"/>
  <c r="Q82" i="8"/>
  <c r="Q81" i="8"/>
  <c r="Q80" i="8"/>
  <c r="Q79" i="8"/>
  <c r="H70" i="8"/>
  <c r="H69" i="8"/>
  <c r="H68" i="8"/>
  <c r="H67" i="8"/>
  <c r="H66" i="8"/>
  <c r="H65" i="8"/>
  <c r="H64" i="8"/>
  <c r="H63" i="8"/>
  <c r="H62" i="8"/>
  <c r="H45" i="8"/>
  <c r="H44" i="8"/>
  <c r="H43" i="8"/>
  <c r="H42" i="8"/>
  <c r="H41" i="8"/>
  <c r="H40" i="8"/>
  <c r="H39" i="8"/>
  <c r="H38" i="8"/>
  <c r="H37" i="8"/>
  <c r="H36" i="8"/>
  <c r="H28" i="8"/>
  <c r="H27" i="8"/>
  <c r="H26" i="8"/>
  <c r="H25" i="8"/>
  <c r="H24" i="8"/>
  <c r="H23" i="8"/>
  <c r="H22" i="8"/>
  <c r="H21" i="8"/>
  <c r="H20" i="8"/>
  <c r="H19" i="8"/>
  <c r="H18" i="8"/>
  <c r="H17" i="8"/>
  <c r="R751" i="8" l="1"/>
  <c r="W751" i="8"/>
  <c r="X751" i="8"/>
  <c r="Z751" i="8"/>
  <c r="AA751" i="8"/>
  <c r="AC751" i="8"/>
  <c r="AB751" i="8" l="1"/>
  <c r="Y751" i="8"/>
  <c r="V751" i="8"/>
  <c r="S751" i="8"/>
  <c r="Q751" i="8" l="1"/>
</calcChain>
</file>

<file path=xl/sharedStrings.xml><?xml version="1.0" encoding="utf-8"?>
<sst xmlns="http://schemas.openxmlformats.org/spreadsheetml/2006/main" count="8483" uniqueCount="964">
  <si>
    <t>PP</t>
  </si>
  <si>
    <t>Total</t>
  </si>
  <si>
    <t>Enero</t>
  </si>
  <si>
    <t>Marzo</t>
  </si>
  <si>
    <t>Abril</t>
  </si>
  <si>
    <t>Mayo</t>
  </si>
  <si>
    <t>Junio</t>
  </si>
  <si>
    <t>Julio</t>
  </si>
  <si>
    <t>Agosto</t>
  </si>
  <si>
    <t>Septiembre</t>
  </si>
  <si>
    <t>Octubre</t>
  </si>
  <si>
    <t>Noviembre</t>
  </si>
  <si>
    <t>Diciembre</t>
  </si>
  <si>
    <t>A I</t>
  </si>
  <si>
    <t>Subprograma</t>
  </si>
  <si>
    <t>Proyecto</t>
  </si>
  <si>
    <t>Partida</t>
  </si>
  <si>
    <t>Descripción de la  partida</t>
  </si>
  <si>
    <t>Descripción del Bien o Servicio</t>
  </si>
  <si>
    <t>febrero</t>
  </si>
  <si>
    <t>CUC</t>
  </si>
  <si>
    <t>Dirección Ejecutiva de Administración</t>
  </si>
  <si>
    <t>Dirección de Recursos Materiales y Servicios</t>
  </si>
  <si>
    <t>Subdirección de Adquisiciones</t>
  </si>
  <si>
    <t>Órgano</t>
  </si>
  <si>
    <t>UR PRESUPUESTA</t>
  </si>
  <si>
    <t>Contrato</t>
  </si>
  <si>
    <t>Tipo de Contrato</t>
  </si>
  <si>
    <t>Unidad de Medida</t>
  </si>
  <si>
    <t>Cantidad</t>
  </si>
  <si>
    <t>Precio Unitario con IVA</t>
  </si>
  <si>
    <t>Procedimiento de Contratación</t>
  </si>
  <si>
    <t>* El precio unitario con IVA esta redondeado.</t>
  </si>
  <si>
    <r>
      <rPr>
        <b/>
        <sz val="11"/>
        <color theme="1"/>
        <rFont val="Corbel"/>
        <family val="2"/>
      </rPr>
      <t>No podrán agregar más componentes a los establecidos en el formato:</t>
    </r>
    <r>
      <rPr>
        <sz val="11"/>
        <color theme="1"/>
        <rFont val="Corbel"/>
        <family val="2"/>
      </rPr>
      <t xml:space="preserve"> </t>
    </r>
    <r>
      <rPr>
        <b/>
        <sz val="11"/>
        <color rgb="FF611850"/>
        <rFont val="Corbel"/>
        <family val="2"/>
      </rPr>
      <t xml:space="preserve">1. Unidad Responsable, 2. Actividad Institucional, 3. Subprograma, 4. Programa, 5. Proyecto, 6. Partida, 7. Descripción de la partida, 8. CUC, 9. Descripción del artículo, 10. Contrato, 11. Tipo de contrato, 12. Unidad de medida, 13. Cantidad, 14. Precio unitario 15. Procedimiento de contratación, 16. Total y 17. Calendario de enero a diciembre. </t>
    </r>
  </si>
  <si>
    <t>Una vez capturada la información complementaria del PAAASINE, deberán enviar el archivo con la información a la Dirección de Recurso Materiales y Servicios en formato electrónico o a los correos erika.melgoza@ine.mx y alejandro.mateos@ine.mx</t>
  </si>
  <si>
    <t>Elemento</t>
  </si>
  <si>
    <t>Descripción</t>
  </si>
  <si>
    <r>
      <t>Ó</t>
    </r>
    <r>
      <rPr>
        <b/>
        <sz val="12"/>
        <color theme="1"/>
        <rFont val="Corbel"/>
        <family val="2"/>
      </rPr>
      <t xml:space="preserve">rgano </t>
    </r>
  </si>
  <si>
    <t>Centrales. - Oficinas Centtrales.</t>
  </si>
  <si>
    <t xml:space="preserve">Delegacionales.- Juntas Locales Ejecutivas y Juntas Distritales Ejecutivas  </t>
  </si>
  <si>
    <t>Estructura programatica</t>
  </si>
  <si>
    <t>Seleccionar de la lista de valores la estructura programática válida, donde ejerceran el gasto. (URP-URE-AI-PP-SP-PY-PARTIDA-DESCRPARTIDA)</t>
  </si>
  <si>
    <t>Artículo</t>
  </si>
  <si>
    <r>
      <t>Clave (CUC)</t>
    </r>
    <r>
      <rPr>
        <b/>
        <sz val="11"/>
        <color theme="1"/>
        <rFont val="Corbel"/>
        <family val="2"/>
      </rPr>
      <t xml:space="preserve"> </t>
    </r>
  </si>
  <si>
    <t>Describir el bien o servicio que se pretenda contratar, los cuales estan correlacionados en forma precisa con el Clasificador por Objeto y Tipo de Gasto.</t>
  </si>
  <si>
    <t>Los bienes y arrendamientos (Capítulo 2000 y 5000) son estandarizados en cuanto a los criterios técnicos y se pueden identificar en el Catálogo Uníco de Compra (CUC)</t>
  </si>
  <si>
    <t xml:space="preserve"> Los servicios (Capítulo 3000 y 4000) no son estandarizados por lo tanto no se encuentran en el CUC.</t>
  </si>
  <si>
    <t>Tipo de contrato</t>
  </si>
  <si>
    <t>Indicar (No. de contrato) la existencia de los contratos plurianuales vigentes y los contratos anticipados para el ejericicio fiscal que corresponda .</t>
  </si>
  <si>
    <t>El tipo de contrato es: plurianual cuando rebaza un ejercicio fiscaly anual cuando es un ejercicio fiscal.</t>
  </si>
  <si>
    <t>En caso de no tener contrato dejar en blanco</t>
  </si>
  <si>
    <t>Unidad de medida</t>
  </si>
  <si>
    <t>La unidad de medida esta correlacionada con el bien o arrendamiento a  contratar, dependiendo del artículo es la unidad de medida de acuerdo al CUC.</t>
  </si>
  <si>
    <t xml:space="preserve"> Para el capítulo 3000 y 4000 la unidad de medida es servicios.</t>
  </si>
  <si>
    <t>Determinar las cantidades de bienes y arrendamientos relativos al gasto de operación mínimas indispensables para cubrir la necesidad.</t>
  </si>
  <si>
    <t>En los servicios la cantidad siempre es uno.</t>
  </si>
  <si>
    <t>Tambien pueden apoyarse en los precios de referencia para 2020 publicados en la pagina de la DEA.</t>
  </si>
  <si>
    <t>Procedimiento de contratación</t>
  </si>
  <si>
    <t>Optar por la modalidad de contratación que acredite la obtención de mejores condiciones disponibles en razón de precio, calidad, financiamiento, oportunidad y demás circunstancias pertinenetes para el Instituto:</t>
  </si>
  <si>
    <r>
      <t>·</t>
    </r>
    <r>
      <rPr>
        <sz val="7"/>
        <color theme="1"/>
        <rFont val="Times New Roman"/>
        <family val="1"/>
      </rPr>
      <t xml:space="preserve">         </t>
    </r>
    <r>
      <rPr>
        <b/>
        <sz val="11"/>
        <color theme="1"/>
        <rFont val="Corbel"/>
        <family val="2"/>
      </rPr>
      <t>Licitación pública.</t>
    </r>
  </si>
  <si>
    <r>
      <t>·</t>
    </r>
    <r>
      <rPr>
        <sz val="7"/>
        <color theme="1"/>
        <rFont val="Times New Roman"/>
        <family val="1"/>
      </rPr>
      <t xml:space="preserve">         </t>
    </r>
    <r>
      <rPr>
        <b/>
        <sz val="11"/>
        <color theme="1"/>
        <rFont val="Corbel"/>
        <family val="2"/>
      </rPr>
      <t>Invitación a cuando menos tres personas.</t>
    </r>
  </si>
  <si>
    <r>
      <t>·</t>
    </r>
    <r>
      <rPr>
        <sz val="7"/>
        <color theme="1"/>
        <rFont val="Times New Roman"/>
        <family val="1"/>
      </rPr>
      <t xml:space="preserve">         </t>
    </r>
    <r>
      <rPr>
        <b/>
        <sz val="11"/>
        <color theme="1"/>
        <rFont val="Corbel"/>
        <family val="2"/>
      </rPr>
      <t>Adjudicación Directa.</t>
    </r>
  </si>
  <si>
    <t>Calendario financiero en moneda nacional ($)</t>
  </si>
  <si>
    <t>Verificar la suma total de los recursos programados en su presupuesto aprobado para el ejercicio fiscal 2020 por me,s es decir de enero a diciembre en moneda nacional ($)</t>
  </si>
  <si>
    <t>Total = A la suma de enero a diciembre en moneda nacional ($).</t>
  </si>
  <si>
    <t>Verificar los resultados de las cotizaciones que conforman las investigaciones de mercado y las contrataciones realizadas en años pasados, ealizer un análisis de costos tomando en consideración las variables del tipo de cambio y el índice inflacionario conforme a la Circular No. INE/DEA/019/2019.</t>
  </si>
  <si>
    <t>Precio unitario con IVA en moneda nacional ($)</t>
  </si>
  <si>
    <t xml:space="preserve">En el formato Excel, deberán seleccionar la información correspondiente a su UR por estructura programática; desagregar las partidas por bien o servicio unitario y registrar por artículo la estimación relativa a la programación de las adquisiciones arrendamiento de bienes muebles y servicios (La suma de los artículos deberá ser igual al monto total por estructura programática). </t>
  </si>
  <si>
    <t>INSTRUCCIONES</t>
  </si>
  <si>
    <t>FORMATO PAAASINE 2020</t>
  </si>
  <si>
    <t>Programa Anual de Adquisiciones, Arrendamientos y Servicios del INE  2022 (PAAASINE)</t>
  </si>
  <si>
    <t>DELEGACIONALES</t>
  </si>
  <si>
    <t>PL00</t>
  </si>
  <si>
    <t>001</t>
  </si>
  <si>
    <t>M001</t>
  </si>
  <si>
    <t>B00OD01</t>
  </si>
  <si>
    <t>NO APLICA</t>
  </si>
  <si>
    <t>PEDIDO-CONTRATO</t>
  </si>
  <si>
    <t>ANUAL</t>
  </si>
  <si>
    <t>SERVICIO</t>
  </si>
  <si>
    <t>ADJUDICACIÓN DIRECTA</t>
  </si>
  <si>
    <t>R005</t>
  </si>
  <si>
    <t>B00OD02</t>
  </si>
  <si>
    <t>ADJUDICACION DIRECTA</t>
  </si>
  <si>
    <t>119</t>
  </si>
  <si>
    <t>B00CV01</t>
  </si>
  <si>
    <t>25401001-0142</t>
  </si>
  <si>
    <t>PIEZA</t>
  </si>
  <si>
    <t>GEL ANTIBACTERIAL</t>
  </si>
  <si>
    <t>GALON</t>
  </si>
  <si>
    <t>21601001-0065</t>
  </si>
  <si>
    <t>PAQUETE</t>
  </si>
  <si>
    <t>B00PE01</t>
  </si>
  <si>
    <t>MONTO</t>
  </si>
  <si>
    <t>R008</t>
  </si>
  <si>
    <t>R002</t>
  </si>
  <si>
    <t>B00MO02</t>
  </si>
  <si>
    <t>SERVICIO DE AGUA</t>
  </si>
  <si>
    <t>SERVICIO TELEFÓNICO CONVENCIONAL</t>
  </si>
  <si>
    <t>COMBUSTIBLES, LUBRICANTES Y ADITIVOS PARA VEHÍCULOS TERRESTRES, AÉREOS, MARÍTIMOS, LACUSTRES Y FLUVIALES ASIGNADOS A SERVIDORES PÚBLICOS</t>
  </si>
  <si>
    <t>26104001-0017</t>
  </si>
  <si>
    <t>DISPERSION ELECTRONICA DE COMBUSTIBLE PARA SERVIDORES PUBLICOS</t>
  </si>
  <si>
    <t>PESOS</t>
  </si>
  <si>
    <t>R009</t>
  </si>
  <si>
    <t>B20FI01</t>
  </si>
  <si>
    <t>B00PE02</t>
  </si>
  <si>
    <t>R003</t>
  </si>
  <si>
    <t>PAPEL HIGIENICO</t>
  </si>
  <si>
    <t>21600032-0002</t>
  </si>
  <si>
    <t>TRAPEADOR TIPO MECHUDO</t>
  </si>
  <si>
    <t>21100017-0003</t>
  </si>
  <si>
    <t>CAJA DE ARCHIVO MUERTO T/OFICIO</t>
  </si>
  <si>
    <t>21100036-0001</t>
  </si>
  <si>
    <t>CLIP ESTANDAR # 1</t>
  </si>
  <si>
    <t>21100058-0003</t>
  </si>
  <si>
    <t>FOLDER T/OFICIO</t>
  </si>
  <si>
    <t>21100013-0005</t>
  </si>
  <si>
    <t>BOLIGRAFO TINTA AZUL</t>
  </si>
  <si>
    <t>CINTA CANELA 48 X 50</t>
  </si>
  <si>
    <t>CAJA</t>
  </si>
  <si>
    <t>21100053-0003</t>
  </si>
  <si>
    <t>CERA PARA CONTAR (CUENTA FACIL)</t>
  </si>
  <si>
    <t>Junta Local Ejecutiva en el estado de Puebla</t>
  </si>
  <si>
    <t>PL01</t>
  </si>
  <si>
    <t>21100087-0015</t>
  </si>
  <si>
    <t>21100087-0022</t>
  </si>
  <si>
    <t>21601001-0013</t>
  </si>
  <si>
    <t>26103001-0006</t>
  </si>
  <si>
    <t>VALE DE GASOLINA DE $200 PESOS - SERVICIOS ADMINISTRATIVOS</t>
  </si>
  <si>
    <t>26103001-0007</t>
  </si>
  <si>
    <t>VALE DE GASOLINA DE $100 PESOS - SERVICIOS ADMINISTRATIVOS</t>
  </si>
  <si>
    <t>SERVICIO TELEFÓNICO CONVENCIONAL DE LA LINEA ASIGNADA A LA 01 JUNTA DISTRITAL EJECUTIVA</t>
  </si>
  <si>
    <t>SERVICIOS</t>
  </si>
  <si>
    <t>21601001-0080</t>
  </si>
  <si>
    <t>TOALLAS HUMEDAS DESINFECTANTES</t>
  </si>
  <si>
    <t>25401001-0139</t>
  </si>
  <si>
    <t>043</t>
  </si>
  <si>
    <t>21100091-0001</t>
  </si>
  <si>
    <t>PEGAMENTO ADHESIVO T/ LAPIZ</t>
  </si>
  <si>
    <t>044</t>
  </si>
  <si>
    <t>045</t>
  </si>
  <si>
    <t>GALLETAS</t>
  </si>
  <si>
    <t>088</t>
  </si>
  <si>
    <t>CUBREBOCAS</t>
  </si>
  <si>
    <t>CARETA PROTECTORA</t>
  </si>
  <si>
    <t>21100081-0012</t>
  </si>
  <si>
    <t>BLOCK DE NOTAS POST-IT DE COLORES</t>
  </si>
  <si>
    <t>26102001-0004</t>
  </si>
  <si>
    <t>VALE DE GASOLINA DE $200 PESOS - SERVICIOS PUBLICOS</t>
  </si>
  <si>
    <t>Material de limpieza</t>
  </si>
  <si>
    <t>Materiales, accesorios y suministros médicos</t>
  </si>
  <si>
    <t>Servicios de lavandería, limpieza e higiene</t>
  </si>
  <si>
    <t>Materiales y útiles de oficina</t>
  </si>
  <si>
    <t>Combustibles, lubricantes y aditivos para vehículos terrestres, aéreos, marítimos, lacustres y fluviales destinados a servicios administrativos</t>
  </si>
  <si>
    <t>Arrendamiento de maquinaria y equipo</t>
  </si>
  <si>
    <t>Servicios de vigilancia</t>
  </si>
  <si>
    <t>Arrendamiento de edificios y locales</t>
  </si>
  <si>
    <t>B00CA01</t>
  </si>
  <si>
    <t>Combustibles, lubricantes y aditivos para vehículos terrestres, aéreos, marítimos, lacustres y fluviales destinados a servicios públicos y la operación de programas públicos</t>
  </si>
  <si>
    <t>PAPEL BOND T/CARTA C/5000 hjs.</t>
  </si>
  <si>
    <t>Productos alimenticios para el personal en las instalaciones de las Unidades Responsables</t>
  </si>
  <si>
    <t>26103001-0031</t>
  </si>
  <si>
    <t>DISPERSION ELECTRONICA DE COMBUSTIBLE PARA SERVICIOS ADMINISTRATIVOS</t>
  </si>
  <si>
    <t>Servicio de agua</t>
  </si>
  <si>
    <t>Servicio telefónico convencional</t>
  </si>
  <si>
    <t>ADJUDICACION DIRECTA POR MONTO</t>
  </si>
  <si>
    <t>DESINFECTANTE</t>
  </si>
  <si>
    <t>25401001-0193</t>
  </si>
  <si>
    <t>26102001-0019</t>
  </si>
  <si>
    <t>DISPERSION ELECTRONICA DE COMBUSTIBLE PARA SERVICIOS PUBLICOS</t>
  </si>
  <si>
    <t>BOLIGRAFO PUNTO MEDIANO</t>
  </si>
  <si>
    <t>PL06</t>
  </si>
  <si>
    <t>S/C</t>
  </si>
  <si>
    <t>Combustibles, lubricantes y aditivos para vehículos terrestres, aéreos, marítimos, lacustres y fluviales asignados a servidores públicos</t>
  </si>
  <si>
    <t>PL07</t>
  </si>
  <si>
    <t>´001</t>
  </si>
  <si>
    <t>COMPRA MENOR</t>
  </si>
  <si>
    <t>21100033-0006</t>
  </si>
  <si>
    <t>PAPEL BOND T/OFICIO  C/5000 hjs.</t>
  </si>
  <si>
    <t>´005/2022</t>
  </si>
  <si>
    <t>Subcontratación de servicios con terceros</t>
  </si>
  <si>
    <t>Pieza</t>
  </si>
  <si>
    <t>Servicio</t>
  </si>
  <si>
    <t>PL09</t>
  </si>
  <si>
    <t>21101001-0086</t>
  </si>
  <si>
    <t>FOLDER T/C</t>
  </si>
  <si>
    <t xml:space="preserve">MATERIAL DE LIMPIEZA </t>
  </si>
  <si>
    <t>21600008-0003</t>
  </si>
  <si>
    <t>AROMATIZANTE DE AMBIENTE EN SPRAY GLADE</t>
  </si>
  <si>
    <t>21601001-0004</t>
  </si>
  <si>
    <t>CUBETA</t>
  </si>
  <si>
    <t>22104001-0152</t>
  </si>
  <si>
    <t>25401001-0153</t>
  </si>
  <si>
    <t>BOTE</t>
  </si>
  <si>
    <t>SERVICIOS PARA CAPACITACIÓN A SERVIDORES PÚBLICOS</t>
  </si>
  <si>
    <t>21601001-0069</t>
  </si>
  <si>
    <t>PL10</t>
  </si>
  <si>
    <t>Materiales y útiles  de oficina</t>
  </si>
  <si>
    <t>Adjudicación directa</t>
  </si>
  <si>
    <t>Papel bond t/carta c/5000 hjs.</t>
  </si>
  <si>
    <t>Caja</t>
  </si>
  <si>
    <t xml:space="preserve">MONTO </t>
  </si>
  <si>
    <t xml:space="preserve">SERVICIO DE VIGILANCIA A LAS INSTALACIONES DE LA JUNTA DISTRITAL </t>
  </si>
  <si>
    <t>RENTA DEL INMUEBLE QUE OCUPA LA JUNTA DISTRITAL 10</t>
  </si>
  <si>
    <t xml:space="preserve">RENTA DEL EQUIPO DE FOTOCOPIADO QUE OCUPA LA 10 JUNTA DISTRITAL </t>
  </si>
  <si>
    <t xml:space="preserve">COMISIONES QUE COBRA LA EMPRESA POR LA COMPRA DE COMBUSTIB LE </t>
  </si>
  <si>
    <t xml:space="preserve">SERVICIO DE LIMPIEZA A LAS INSTALACIONES DE LA JUNTA DISTRITAL </t>
  </si>
  <si>
    <t xml:space="preserve">PIEZA </t>
  </si>
  <si>
    <t xml:space="preserve">SERVICIO TELEFONICO </t>
  </si>
  <si>
    <t xml:space="preserve">ARRENDAMIENTO DE EDIFICIOS Y LOCALES </t>
  </si>
  <si>
    <t xml:space="preserve">RENTA DE LOS INMUEBLES QUE OCUPA EL MODULO DE ATENCION CIUDADANA </t>
  </si>
  <si>
    <t xml:space="preserve">SERVICIO DE LIMPIEZA E HIGIENE </t>
  </si>
  <si>
    <t>SERVICIO DE LIMPIEZA A LAS INSTALACIONES DEL MODULO DE ATENCION CIUDADANA</t>
  </si>
  <si>
    <t>PL11</t>
  </si>
  <si>
    <t>Paquete</t>
  </si>
  <si>
    <t>21100087-0017</t>
  </si>
  <si>
    <t>26102001-0005</t>
  </si>
  <si>
    <t>PL12</t>
  </si>
  <si>
    <t>26103001-0008</t>
  </si>
  <si>
    <t>VALE DE GASOLINA DE $50 PESOS - SERVICIOS ADMINISTRATIVOS</t>
  </si>
  <si>
    <t>26103001-0013</t>
  </si>
  <si>
    <t>VALE DE GASOLINA DE $1 PESO - SERVICIOS ADMINISTRATIVOS</t>
  </si>
  <si>
    <t>Serv</t>
  </si>
  <si>
    <t>SERVICIO TELEFÓNICO</t>
  </si>
  <si>
    <t>PL14</t>
  </si>
  <si>
    <t>PL15</t>
  </si>
  <si>
    <t>PL13</t>
  </si>
  <si>
    <t>ADJUDIACION DIRECTA</t>
  </si>
  <si>
    <t>VALE DE GASOLINA DE $100 PESOS - SERVICIOS PUBLICOS</t>
  </si>
  <si>
    <t>PL05</t>
  </si>
  <si>
    <t>21600007-0013</t>
  </si>
  <si>
    <t>CLORO DE 10 LITROS</t>
  </si>
  <si>
    <t>´043</t>
  </si>
  <si>
    <t>´044</t>
  </si>
  <si>
    <t>PL02</t>
  </si>
  <si>
    <t>26102001-0006</t>
  </si>
  <si>
    <t>VALE DE GASOLINA DE $50 PESOS - SERVICIOS PUBLICOS</t>
  </si>
  <si>
    <t>26102001-0009</t>
  </si>
  <si>
    <t>VALE DE GASOLINA DE $10 PESOS - SERVICIOS PUBLICOS</t>
  </si>
  <si>
    <t>G16191L</t>
  </si>
  <si>
    <t>25301001-0256</t>
  </si>
  <si>
    <t>PRUEBA PCR COVID-19</t>
  </si>
  <si>
    <t>CENTRAL</t>
  </si>
  <si>
    <t>CARGO POR COMISIÓN POR SERVICIO DE MANEJO DE MONEDERO ELECTRONICO DE GASOLINA, DOTACION EXTRAORD. PY B00MO02 VOCALÍA DEL RFE P/VEHICULOS DE SERV. GRALES. DE LA JLE A ADQUIRIRSE EN EL MES DE ENERO DE 2022</t>
  </si>
  <si>
    <t>CARGO POR COMISIÓN POR SERVICIO DE MANEJO DE MONEDERO ELECTRONICO DE GASOLINA, DOTACION ORDINARIA P/VEHICULOS DE SERV. GRALES. DE LA JLE A ADQUIRIRSE EN EL MES DE ENERO DE 2022</t>
  </si>
  <si>
    <t>CARGO POR COMISIÓN POR SERVICIO DE MANEJO DE MONEDERO ELECTRONICO DE GASOLINA, DOTACION EXTRAORD. PY B20FI01 P/VEHICULOS DE SERV. GRALES. DE LA JLE A ADQUIRIRSE EN EL MES DE ENERO DE 2022</t>
  </si>
  <si>
    <t>26102001-0016</t>
  </si>
  <si>
    <t>VALE DE GASOLINA DE $300 PESOS - SERVICIOS PUBLICOS</t>
  </si>
  <si>
    <t>21100087-0011</t>
  </si>
  <si>
    <t>M13011L</t>
  </si>
  <si>
    <t>COMISION COMPRA DE COMBUSTIBLE</t>
  </si>
  <si>
    <t>M15011L</t>
  </si>
  <si>
    <t>No aplica</t>
  </si>
  <si>
    <t>CORRECTOR LIQUIDO (ESCOBETILLA)</t>
  </si>
  <si>
    <t>21100125-0003</t>
  </si>
  <si>
    <t>MATERIALES Y UTILES DE OFICINA</t>
  </si>
  <si>
    <t>21100058-0002</t>
  </si>
  <si>
    <t>FOLDER T/CARTA</t>
  </si>
  <si>
    <t>21100011-0018</t>
  </si>
  <si>
    <t>BOLSA DE PLASTICO TRANSP. 50 X 70</t>
  </si>
  <si>
    <t>MATERIALES Y UTILES DE IMPRESIÓN Y REPRODUCCION</t>
  </si>
  <si>
    <t>21401001-0107</t>
  </si>
  <si>
    <t>XEROX MULTIFUNCIONAL 013R00606 NEGRO</t>
  </si>
  <si>
    <t>MATERIAL DE LIMPIEZA</t>
  </si>
  <si>
    <t>21601001-0006</t>
  </si>
  <si>
    <t>DESINFECTANTE EN AEROSOL</t>
  </si>
  <si>
    <t>21601001-0106</t>
  </si>
  <si>
    <t>SANITIZANTE LIQUIDO</t>
  </si>
  <si>
    <t>25301001-0004</t>
  </si>
  <si>
    <t>ALCOHOL DESNATURALIZADO</t>
  </si>
  <si>
    <t>MATERIALES ACCESORIOS Y SUMINSTROS MEDICOS</t>
  </si>
  <si>
    <t>25401001-0140</t>
  </si>
  <si>
    <t>B11PE02</t>
  </si>
  <si>
    <t>27101001-0008</t>
  </si>
  <si>
    <t>BLUSA CASUAL MANGA CORTA</t>
  </si>
  <si>
    <t>27101001-0009</t>
  </si>
  <si>
    <t>BLUSA CASUAL MANGA LARGA</t>
  </si>
  <si>
    <t>27100013-0005</t>
  </si>
  <si>
    <t>PLAYERA TIPO POLO</t>
  </si>
  <si>
    <t>27101001-0025</t>
  </si>
  <si>
    <t>CHALECO PARA DAMA</t>
  </si>
  <si>
    <t>27101001-0010</t>
  </si>
  <si>
    <t>CAMISA CASUAL MANGA CORTA</t>
  </si>
  <si>
    <t>27101001-0011</t>
  </si>
  <si>
    <t>CAMISA CASUAL MANGA LARGA</t>
  </si>
  <si>
    <t>27101001-0026</t>
  </si>
  <si>
    <t>CHALECO PARA HOMBRE</t>
  </si>
  <si>
    <t>REFACCIONES MENORES DE MOBILIARIO Y EQUIPO DE ADMINSITRACION</t>
  </si>
  <si>
    <t>29301001-0008</t>
  </si>
  <si>
    <t>SILLON EJECUTIVO CON RODAJAS - GASTO</t>
  </si>
  <si>
    <t>B00CU01</t>
  </si>
  <si>
    <t>29301001-0099</t>
  </si>
  <si>
    <t>SILLA EJECUTIVA - GASTO</t>
  </si>
  <si>
    <t>29301001-0093</t>
  </si>
  <si>
    <t>DETECTOR DE HUMO - GASTO</t>
  </si>
  <si>
    <t>REFACCIONES Y ACCESORIOS PARA EQUIPO DE COMPUTO</t>
  </si>
  <si>
    <t>29401001-0106</t>
  </si>
  <si>
    <t>DISCO DURO EXTERNO DE 2T - GASTO</t>
  </si>
  <si>
    <t>REFACCIONES Y ACCESORIOS OTROS BIENES MUEBLES</t>
  </si>
  <si>
    <t>29901001-0024</t>
  </si>
  <si>
    <t>EXTINTOR - GASTO</t>
  </si>
  <si>
    <t>SERVICIO DE AGUA POTABLE PARA LAS OFICINAS DE LA JUNTA LOCAL EJECUTIVA CORRESPONDIENTE AL PERIODO DEL 01 AL 28 DE FEBRERO DE 2022</t>
  </si>
  <si>
    <t>SERVICIO DE AGUA POTABLE PARA LAS OFICINAS DE LA VOCALÍA DEL REGISTRO FEDERAL DE ELECTORES CORRESPONDIENTE AL PERIODO DEL 01 AL 28 DE FEBRERO DE 2022</t>
  </si>
  <si>
    <t>SERVICIO TELEFÓNICO CONVENCIAL PARA LAS OFICINAS DE LA JUNTA LOCAL EJECUTIVA Y DE LA VOCALÍA DEL RFE CORRESPONDIENTE AL MES DE FEBRERO DE 2022</t>
  </si>
  <si>
    <t>ARRENDAMIENTO DE MAQUINARIA Y EQUIPO</t>
  </si>
  <si>
    <t>ARRENDAMIENTO DE 1 EQUIPO DE FOTOCOPIADO DEL PRIMER PISO DE LAS OFICINAS DE LA JLE, CORRESPONDIENTE AL PERIODO DEL 01 AL 28 DE FEBRERO DE 2022 (RENTA MÍNIMA DE COPIAS EN EL MES CONFORME AL CONVENIO MODIFICATORIO AL CONTRATO 2021)</t>
  </si>
  <si>
    <t>ARRENDAMIENTO DE 1 EQUIPO DE FOTOCOPIADO DEL SEGUNDO PISO DE LAS OFICINAS DE LA JLE, CORRESPONDIENTE AL PERIODO DEL 01 AL 28 DE FEBRERO DE 2022 (RENTA MÍNIMA DE COPIAS EN EL MES CONFORME AL CONVENIO MODIFICATORIO AL CONTRATO 2021)</t>
  </si>
  <si>
    <t>ARRENDAMIENTO DE 1 EQUIPO DE FOTOCOPIADO P/LAS OFICINAS DE LA VOCALÍA DEL RFE, CORRESPONDIENTE AL PERIODO DEL 01 AL 28 DE FEBRERO DE 2022 (RENTA MÍNIMA DE COPIAS EN EL MES CONFORME AL CONVENIO MODIFICATORIO AL CONTRATO 2021)</t>
  </si>
  <si>
    <t>SERVICIO DE VIGILANCIA</t>
  </si>
  <si>
    <t>SERVICIO DE VIGILANCIA PARA EL INMUEBLE DE LAS OFICINAS DE LA JUNTA LOCAL EJECUTIVA, PERIODO DEL 01 AL 28 DE FEBRERO DE 2022 CONFORME AL CONVENIO MODIFICATORIO AL CONTRATO INE/SERV/002/2021</t>
  </si>
  <si>
    <t>SERVICIO DE VIGILANCIA PARA EL INMUEBLE DE LAS OFICINAS DE LA VOCALIA DEL REGISTRO FEDERAL DE ELECTORES, PERIODO DEL 01 AL 28 DE FEBRERO DE 2022 CONFORME AL CONVENIO MODIFICATORIO AL CONTRATO INE/SERV/002/2021</t>
  </si>
  <si>
    <t>CARGO POR COMISIÓN POR SERVICIO DE MANEJO DE MONEDERO ELECTRONICO DE GASOLINA, DOTACION PY D15041L P//VEHICULOS DE SERV. GRALES. UTILIZADO P/LA VCEyEC DE LA JLE ADQUIRIDO EN EL MES DE MARZO DE 2022</t>
  </si>
  <si>
    <t>CARGO POR COMISIÓN POR SERVICIO DE MANEJO DE MONEDERO ELECTRONICO DE GASOLINA, DOTACION PY M15011L P/VEHICULOS DE SERV. GRALES. UTILIZADO P/LA VCEyEC DE LA JLE ADQUIRIDO EN EL MES DE MARZO DE 2022</t>
  </si>
  <si>
    <t>CARGO POR COMISIÓN POR SERVICIO DE MANEJO DE MONEDERO ELECTRONICO DE GASOLINA, DOTACION PY X15221L P//VEHICULOS DE SERV. GRALES. UTILIZADO P/LA VCEyEC DE LA JLE ADQUIRIDO EN EL MES DE FEBRERO DE 2022</t>
  </si>
  <si>
    <t>CARGO POR COMISIÓN POR SERVICIO DE MANEJO DE MONEDERO ELECTRONICO DE GASOLINA, DOTACION PY M13021L P/VEHICULOS DE SERV. GRALES. UTILIZADO P/LA VOE DE LA JLE ADQUIRIDO EN EL MES DE MARZO DE 2022</t>
  </si>
  <si>
    <t>CARGO POR COMISIÓN POR SERVICIO DE MANEJO DE MONEDERO ELECTRONICO DE GASOLINA, DOTACION PY M13011L P/VEHICULOS DE SERV. GRALES. UTILIZADO P/LA VOE DE LA JLE ADQUIRIDO EN EL MES DE MARZO DE 2022</t>
  </si>
  <si>
    <t>B00OD1</t>
  </si>
  <si>
    <t>MANTENIMIENTO DE MOBILIARIO Y EQUIPO DE ADMINISTRACION</t>
  </si>
  <si>
    <t>SERVICIO DE RECARGA DE 13 EXTINTORES DE POLVO QUIMICO SECO P.Q.S. DE 4.5 KGS. DE CAPACIDAD DE LA JUNTA LOCAL EJECUTIVA</t>
  </si>
  <si>
    <t>SERVICIO DE RECARGA DE 1 EXTINTOR DE OXIDO DE CARBONO CO2 DE 4.5 KGS. DE CAPACIDAD DE LA JUNTA LOCAL EJECUTIVA</t>
  </si>
  <si>
    <t>SERVICIOS DE LIMPIEZA</t>
  </si>
  <si>
    <t>SERVICIOS DE LIMPIEZA EN INMUEBLES P/LAS OFICINAS DE LA VRFE, PERIODO DEL 01 AL 28 DE FEBRERO DE 2022 (34 SERVICIOS, 15 DÍAS LABORADOS CON 2 ELEMENTOS Y 4 DÍAS LABORADOS CON 1 ELEMENTO)</t>
  </si>
  <si>
    <t>SERVICIOS DE LIMPIEZA EN INMUEBLES P/LAS OFICINAS DE LA JLE, PERIODO DEL 01 AL 28 DE FEBRERO 2022 (56 SERVICIOS, 18 DÍAS LABORADOS CON 3 ELEMENTOS Y 1 DÍAS LABORADOS CON 2 ELEMENTOS)</t>
  </si>
  <si>
    <t>SERVICIO EXTRAORDINARIO DE LIMPIEZA EN INMUEBLES P/LAS OFICINAS DE LA JLE, DÍA DOMINGO 06 DE MARZO DE 2022, 2 ELEMENTOS EN TURNO DE 8 HORAS, SOLICITUD MEDIANTE OFICIO INE/JLE/CA/RM/120/2022</t>
  </si>
  <si>
    <t>SERVICIO EXTRAORDINARIO DE LIMPIEZA EN INMUEBLES OFICINAS DE LA VRFE, DÍA DOMINGO 06 DE MARZO DE 2022, 1 ELEMENTOS EN 1 TURNO DE 8 HORAS, SOLICITUD MEDIANTE OFICIO INE/JLE/CA/RM/120/2022</t>
  </si>
  <si>
    <t>SERVICIOS DE LIMPIEZA Y DESINFECCION</t>
  </si>
  <si>
    <t>SERVICIO DE DESINFECCIÓN SANITIZACIÓN INTEGRAL, TRATAMIENTO CON NEBULIZACIÓN EN FRIO Y TERMONEBULIZACIÓN P/LAS OFICINAS DE LA VOCALÍA DEL RFE, CONTRATADO EN EL MES DE MARZO DE 2022</t>
  </si>
  <si>
    <t>SERVICIO DE DESINFECCIÓN SANITIZACIÓN INTEGRAL, TRATAMIENTO CON NEBULIZACIÓN EN FRIO Y TERMONEBULIZACIÓN P/LAS OFICINAS DE LA JUNTA LOCAL EJECUIVA, CONTRATADO EN EL MES DE MARZO DE 2022</t>
  </si>
  <si>
    <t>MATERIALES Y ÚTILES DE OFICINA</t>
  </si>
  <si>
    <t>21101001-0087</t>
  </si>
  <si>
    <t>FOLDER T/O</t>
  </si>
  <si>
    <t>21100065-0001</t>
  </si>
  <si>
    <t>GRAPA STANDAR</t>
  </si>
  <si>
    <t>21100044-0001</t>
  </si>
  <si>
    <t>DESENGRAPADORA</t>
  </si>
  <si>
    <t>21100045-0004</t>
  </si>
  <si>
    <t>DESPACHADOR P/CINTA DIUREX 24 X 65</t>
  </si>
  <si>
    <t>21100033-0015</t>
  </si>
  <si>
    <t>CINTA DIUREX 24 X 65</t>
  </si>
  <si>
    <t>21100030-0001</t>
  </si>
  <si>
    <t>CESTO DE PLASTICO PARA BASURA</t>
  </si>
  <si>
    <t>21601001-0017</t>
  </si>
  <si>
    <t>TOALLA INTERDOBLADA</t>
  </si>
  <si>
    <t>21601001-0110</t>
  </si>
  <si>
    <t>BOLSA GRANDE PARA BASURA</t>
  </si>
  <si>
    <t>KILOGRAMO</t>
  </si>
  <si>
    <t>21600008-0002</t>
  </si>
  <si>
    <t>AROMATIZANTE (VARIOS)</t>
  </si>
  <si>
    <t>REFACCIONES Y ACCESORIOS MENORES DE MOBILIARIO Y EQUIPO DE ADMINISTRACIÓN, EDUCACIONAL Y RECREATIVO</t>
  </si>
  <si>
    <t>REFACCIONES  Y  ACCESORIOS  PARA  EQUIPO  DE  CÓMPUTO  Y TELECOMUNICACIONES.</t>
  </si>
  <si>
    <t>29401001-0078</t>
  </si>
  <si>
    <t>MEMORIA USB 64 GB</t>
  </si>
  <si>
    <t>29400001-0001</t>
  </si>
  <si>
    <t>AUDIFONOS P/COMPUTADORA T/DIADEMA</t>
  </si>
  <si>
    <t>29401001-0047</t>
  </si>
  <si>
    <t>CAMARA WEB - GASTO</t>
  </si>
  <si>
    <t>21601001-0108</t>
  </si>
  <si>
    <t>PISTOLA TERMONEBULIZADORA SANITIZANTE</t>
  </si>
  <si>
    <t>21601001-0061</t>
  </si>
  <si>
    <t>DOSIFICADOR C/BOTELLA DE PLASTICO</t>
  </si>
  <si>
    <t>MATERIALES, ACCESORIOS Y SUMINISTROS MÉDICOS</t>
  </si>
  <si>
    <t>ARRENDAMIENTO DE LOS EQUIPOS DE FOTOCOPIADO AL SERVICIO DE LAS AREAS DE LA 01 JUNTA DISTRITAL EJECUTIVA</t>
  </si>
  <si>
    <t>INE/PUE/JDE01/SERV/001/2021</t>
  </si>
  <si>
    <t>SERVICIO DE AGUA POTABLE DE LAS INSTALACIONES DE LA 01 JUNTA DISTRITAL EJECUTIVA</t>
  </si>
  <si>
    <t>21100033-0037</t>
  </si>
  <si>
    <t>CINTA MASKING TAPE  48 X 50</t>
  </si>
  <si>
    <t>21100033-0007</t>
  </si>
  <si>
    <t>CINTA CANELA TRANSPARENTE</t>
  </si>
  <si>
    <t>21101001-0082</t>
  </si>
  <si>
    <t>PAPEL OPALINA T/C</t>
  </si>
  <si>
    <t>PRODUCTOS ALIMENTICIOS PARA EL PERSONAL EN LAS INSTALACIONES DE LAS UNIDADES RESPONSABLES</t>
  </si>
  <si>
    <t>22104001-0075</t>
  </si>
  <si>
    <t>ALIMENTOS</t>
  </si>
  <si>
    <t>29400013-0033</t>
  </si>
  <si>
    <t>MEMORIA USB DE 32 GB</t>
  </si>
  <si>
    <t>29400009-0048</t>
  </si>
  <si>
    <t>USB MINIHUB</t>
  </si>
  <si>
    <t>21100048-0001</t>
  </si>
  <si>
    <t>ENGRAPADORA DE GOLPE METALICA</t>
  </si>
  <si>
    <t>21100031-0005</t>
  </si>
  <si>
    <t>PORTA DOCUMENTOS ACRILICO ( 3 NIVELES )</t>
  </si>
  <si>
    <t>21101001-0023</t>
  </si>
  <si>
    <t>GUILLOTINA - GASTO</t>
  </si>
  <si>
    <t>21101001-0022</t>
  </si>
  <si>
    <t>TRITURADORA DE PAPEL - GASTO</t>
  </si>
  <si>
    <t>MATERIALES  Y  ÚTILES  PARA  EL  PROCESAMIENTO  EN  EQUIPOS  Y BIENES INFORMÁTICOS</t>
  </si>
  <si>
    <t>21400008-0006</t>
  </si>
  <si>
    <t>AIRE COMPRIMIDO PROPELENTE</t>
  </si>
  <si>
    <t>21401001-0602</t>
  </si>
  <si>
    <t>UNIDAD DE IMAGEN LEXMARK MS621DN</t>
  </si>
  <si>
    <t>21401001-0155</t>
  </si>
  <si>
    <t>ALCOHOL ISOPROPILICO PARA LIMPIEZA DE EQUIPO DE COMPUTO</t>
  </si>
  <si>
    <t>21100055-0003</t>
  </si>
  <si>
    <t>CUTTER GRANDE</t>
  </si>
  <si>
    <t>21100094-0001</t>
  </si>
  <si>
    <t>PERFORADORA DOBLE ORIFICIO</t>
  </si>
  <si>
    <t>21101001-0155</t>
  </si>
  <si>
    <t>SUJETADOR DE DOCUMENTOS PRES JUMBO</t>
  </si>
  <si>
    <t>21100036-0009</t>
  </si>
  <si>
    <t>SUJETADOR DE DOCUMENTOS PRES. GRANDE</t>
  </si>
  <si>
    <t>21100036-0010</t>
  </si>
  <si>
    <t>SUJETADOR DE DOCUMENTOS PRES. MEDIANO</t>
  </si>
  <si>
    <t>21100013-0006</t>
  </si>
  <si>
    <t>BOLIGRAFO TINTA NEGRO</t>
  </si>
  <si>
    <t>21100013-0007</t>
  </si>
  <si>
    <t>BOLIGRAFO TINTA ROJO</t>
  </si>
  <si>
    <t>21100036-0005</t>
  </si>
  <si>
    <t>CLIP MARIPOSA  # 2</t>
  </si>
  <si>
    <t>21100013-0030</t>
  </si>
  <si>
    <t>MARCATEXTO ROSA</t>
  </si>
  <si>
    <t>21100081-0053</t>
  </si>
  <si>
    <t>ETIQUETA ADHESIVA T/CARTA</t>
  </si>
  <si>
    <t>21100124-0011</t>
  </si>
  <si>
    <t>SOBRE T/ MINISTRO</t>
  </si>
  <si>
    <t>21100036-0006</t>
  </si>
  <si>
    <t>CLIPS JUMBO</t>
  </si>
  <si>
    <t>21400004-0012</t>
  </si>
  <si>
    <t>DISCO COMPACTO DVD REGRABABLE (DVD-RW)</t>
  </si>
  <si>
    <t>21401001-0531</t>
  </si>
  <si>
    <t>CARTUCHO DE TONER PARA MULTIFUNCIONAL KYOCERA MOD. ECOSYS M4125 idn N/P TK-6117</t>
  </si>
  <si>
    <t>MATERIAL ELÉCTRICO Y ELECTRÓNICO</t>
  </si>
  <si>
    <t>24600018-0015</t>
  </si>
  <si>
    <t>MULTICONTACTO C/6 C/FUSIBLE</t>
  </si>
  <si>
    <t>24601001-0165</t>
  </si>
  <si>
    <t>FOCO AHORRADOR 65w</t>
  </si>
  <si>
    <t>24600010-0014</t>
  </si>
  <si>
    <t>EXTENSION ELECTRICA 10 mts.</t>
  </si>
  <si>
    <t>24601001-0175</t>
  </si>
  <si>
    <t>EXTENSION ELECTRICA 20 M</t>
  </si>
  <si>
    <t>24600010-0010</t>
  </si>
  <si>
    <t>EXTENSION ELECTRICA  4 mts.</t>
  </si>
  <si>
    <t>24601001-0381</t>
  </si>
  <si>
    <t>CINCHOS DE PLASTICO</t>
  </si>
  <si>
    <t>29401001-0063</t>
  </si>
  <si>
    <t>DISCO DURO EXTERNO DE 1T - GASTO</t>
  </si>
  <si>
    <t>25401001-0227</t>
  </si>
  <si>
    <t>CARETA FACIAL CON SOPORTE DE LENTES</t>
  </si>
  <si>
    <t>LITRO</t>
  </si>
  <si>
    <t>21100014-0016</t>
  </si>
  <si>
    <t>BORRADOR WS-20 GOMA BLANCA</t>
  </si>
  <si>
    <t>21100041-0063</t>
  </si>
  <si>
    <t>LIBRETA F/FRANCESA CUADRO GRANDE  96 hjs.</t>
  </si>
  <si>
    <t>21101001-0024</t>
  </si>
  <si>
    <t>ENGARGOLADORA - GASTO</t>
  </si>
  <si>
    <t>21100052-0007</t>
  </si>
  <si>
    <t>ARILLO DE  1/4 "</t>
  </si>
  <si>
    <t>21100052-0011</t>
  </si>
  <si>
    <t>ARILLO DE  3/4 "</t>
  </si>
  <si>
    <t>21100036-0002</t>
  </si>
  <si>
    <t>CLIP ESTANDAR # 2</t>
  </si>
  <si>
    <t>21101001-0286</t>
  </si>
  <si>
    <t>MARCADOR TINTA PERMANENTE NEGRO</t>
  </si>
  <si>
    <t>21100022-0031</t>
  </si>
  <si>
    <t>RECOPILADOR</t>
  </si>
  <si>
    <t>21100127-0004</t>
  </si>
  <si>
    <t>TIJERA DEL  # 7</t>
  </si>
  <si>
    <t>21101001-0061</t>
  </si>
  <si>
    <t>SOBRE BOLSA T/O</t>
  </si>
  <si>
    <t>21101001-0063</t>
  </si>
  <si>
    <t>SOBRE BOLSA T/C</t>
  </si>
  <si>
    <t>21400013-0069</t>
  </si>
  <si>
    <t>TAMBOR P/IMPRESORA</t>
  </si>
  <si>
    <t>21600005-0003</t>
  </si>
  <si>
    <t>CUBETA DE PLASTICO 15 LTS.</t>
  </si>
  <si>
    <t>21600022-0011</t>
  </si>
  <si>
    <t>JABON P/MANOS  ( SHAMPOO )</t>
  </si>
  <si>
    <t>21600007-0006</t>
  </si>
  <si>
    <t>PINOL 1 LITRO</t>
  </si>
  <si>
    <t>21601001-0053</t>
  </si>
  <si>
    <t>DETERGENTE EN POLVO</t>
  </si>
  <si>
    <t>21601001-0026</t>
  </si>
  <si>
    <t>TOALLA DE MICROFIBRA</t>
  </si>
  <si>
    <t>21600032-0003</t>
  </si>
  <si>
    <t>TRAPEADOR DE ALGODON CHICO</t>
  </si>
  <si>
    <t>COMBUSTIBLES,   LUBRICANTES   Y   ADITIVOS   PARA   VEHÍCULOS TERRESTRES,  AÉREOS,  MARÍTIMOS,  LACUSTRES  Y  FLUVIALES  DESTINADOS  A SERVICIOS PÚBLICOS Y LA OPERACIÓN DE PROGRAMAS PÚBLICOS</t>
  </si>
  <si>
    <t>26102001-0015</t>
  </si>
  <si>
    <t>VALE DE GASOLINA DE $500 PESOS - SERVICIOS PUBLICOS</t>
  </si>
  <si>
    <t>SERVICIO DE AGUA POTABLE DE LAS INSTALACIONES DEL MODULO DE ATENCION CIUDADANA 210151</t>
  </si>
  <si>
    <t>21100036-0008</t>
  </si>
  <si>
    <t>SUJETADOR DE DOCUMENTOS PRES. CHICO</t>
  </si>
  <si>
    <t>21101001-0021</t>
  </si>
  <si>
    <t>ENMICADORA - GASTO</t>
  </si>
  <si>
    <t>21101001-0350</t>
  </si>
  <si>
    <t>CORDON PARA GAFETE</t>
  </si>
  <si>
    <t>21100033-0008</t>
  </si>
  <si>
    <t>CINTA DE DOS CARAS</t>
  </si>
  <si>
    <t>21400013-0390</t>
  </si>
  <si>
    <t>TONER HP LASER JERT P2055 DN N. P. CE505X</t>
  </si>
  <si>
    <t>26103001-0018</t>
  </si>
  <si>
    <t>VALE DE GASOLINA DE $300 PESOS - SERVICIOS ADMINISTRATIVOS</t>
  </si>
  <si>
    <t>PEDIDO</t>
  </si>
  <si>
    <t>ARRENDAMIENTO DE INMUEBLE</t>
  </si>
  <si>
    <t>CONTRATO</t>
  </si>
  <si>
    <t>ARRENDAMIENTO DE FOTOCOPIADORA</t>
  </si>
  <si>
    <t>SERVICIO DE VIGILANCIA DE INMUEBLE</t>
  </si>
  <si>
    <t>ARRENDAMIENTO</t>
  </si>
  <si>
    <t>SERVICIO DE LIMPIEZA DE INMUEBLE</t>
  </si>
  <si>
    <t>26103001-0014</t>
  </si>
  <si>
    <t>VALE DE GASOLINA DE $2 PESOS - SERVICIOS ADMINISTRATIVOS</t>
  </si>
  <si>
    <t>ARRENDAMIENTO DE EDIFICIOS Y LOCALES Y INMUEBLE</t>
  </si>
  <si>
    <t>SERVICIO DE LAVANDERÍA LIMPIEZA E HIGIENE E INMUEBLE</t>
  </si>
  <si>
    <t>PL03</t>
  </si>
  <si>
    <t>M13041L</t>
  </si>
  <si>
    <t>Servicios de Lavandería, Limpieza e Higiene</t>
  </si>
  <si>
    <t>SERV LIMPIEZA OFICINAS JD FEB</t>
  </si>
  <si>
    <t>SERV. LIMPIEZA MAC TEZ 210351 FEB</t>
  </si>
  <si>
    <t>SERV. LIMPIEZA MAC ZACA 210352 FEBRERO</t>
  </si>
  <si>
    <t>Mantenimiento y Conservación de Maquinaria y Equipo</t>
  </si>
  <si>
    <t>PAGO RECARGA EXTINTORES JD</t>
  </si>
  <si>
    <t>21100011-0022</t>
  </si>
  <si>
    <t>BOLSA DE PLASTICO TRANSP. V/MEDIDAS</t>
  </si>
  <si>
    <t>Materiales complementarios</t>
  </si>
  <si>
    <t>24801001-0009</t>
  </si>
  <si>
    <t>CINTA DE MARCAJE</t>
  </si>
  <si>
    <t>R11051L</t>
  </si>
  <si>
    <t>PAGO SERV EXCEDENTES FOTOCOPIADORA ARDI FEB</t>
  </si>
  <si>
    <t>PAGO SERVICIO RENTA FOTOCOPIADORA ARDI FEB</t>
  </si>
  <si>
    <t>21100128-0009</t>
  </si>
  <si>
    <t>TINTA P/SELLO DE GOMA (NEGRO)</t>
  </si>
  <si>
    <t>21101001-0374</t>
  </si>
  <si>
    <t>COJIN  PARA SELLO</t>
  </si>
  <si>
    <t>21100055-0002</t>
  </si>
  <si>
    <t>CUTTER CHICO</t>
  </si>
  <si>
    <t>21100087-0013</t>
  </si>
  <si>
    <t>PAPEL BOND T/CARTA 500 hjs.</t>
  </si>
  <si>
    <t>Materiales y útiles de impresión y reproducción</t>
  </si>
  <si>
    <t>21200001-0003</t>
  </si>
  <si>
    <t>ACETATO TAMAÑO CARTA</t>
  </si>
  <si>
    <t>21100013-0022</t>
  </si>
  <si>
    <t>21100041-0005</t>
  </si>
  <si>
    <t>BLOCK DE NOTAS POST-IT CHICO</t>
  </si>
  <si>
    <t>BLOC</t>
  </si>
  <si>
    <t>21100016-0001</t>
  </si>
  <si>
    <t>BROCHE BACCO</t>
  </si>
  <si>
    <t>21101001-0239</t>
  </si>
  <si>
    <t>BOLIGRAFO ENERGEL DX NEGRO PUNTO FINO</t>
  </si>
  <si>
    <t>21100044-0002</t>
  </si>
  <si>
    <t>ENGRAPADORA</t>
  </si>
  <si>
    <t>PAGO SERV. VIGILANCIA JD FEB</t>
  </si>
  <si>
    <t>PAGO SERV. VIGILANCIA MAC ZAC 210352 FEB</t>
  </si>
  <si>
    <t>PAGO SERV. VIGILANCIA MAC TEZ FEB</t>
  </si>
  <si>
    <t>Otros Servicios Comerciales</t>
  </si>
  <si>
    <t>PAGO IMPRESIONES CEYEC REVOCACION MANDATO</t>
  </si>
  <si>
    <t>Subcontratación de Servicios con Terceros</t>
  </si>
  <si>
    <t>PAGO COMISION COMPRA COMBUSTIBLE</t>
  </si>
  <si>
    <t>D15031L</t>
  </si>
  <si>
    <t>D15041L</t>
  </si>
  <si>
    <t>M11011L</t>
  </si>
  <si>
    <t>Combustibles, Lubricantes y Aditivos para Vehículos Terrestres,
Aéreos, Marítimos, Lacustres y Fluviales asignados a Servidores
Públicos.</t>
  </si>
  <si>
    <t>SERV LIMPIEZA OFICINAS JD ENE</t>
  </si>
  <si>
    <t>SERV. LIMPIEZA MAC TEZ 210351 ENE</t>
  </si>
  <si>
    <t>SERV. LIMPIEZA MAC ZACA 210352 ENERO</t>
  </si>
  <si>
    <t>PAGO SERVICIO RENTA FOTOCOPIADORA ENE</t>
  </si>
  <si>
    <t>Materiales y útiles para el procesamiento en equipos y</t>
  </si>
  <si>
    <t>21401001-0338</t>
  </si>
  <si>
    <t>UNIDAD DE IMAGEN LEXMARK</t>
  </si>
  <si>
    <t>PAGO SERV. MAR VIGILANCIA JD</t>
  </si>
  <si>
    <t>PAGO SERV. AGO VIGILANCIA JD</t>
  </si>
  <si>
    <t>PAGO SERV. SEP VIGILANCIA JD</t>
  </si>
  <si>
    <t>PAGO SERV. OCT VIGILANCIA JD</t>
  </si>
  <si>
    <t>SERV FEB LIMPIEZA OFICINAS JD</t>
  </si>
  <si>
    <t>SERV MAR LIMPIEZA OFICINAS JD</t>
  </si>
  <si>
    <t>SERV AGO LIMPIEZA OFICINAS JD</t>
  </si>
  <si>
    <t>SERV SEP LIMPIEZA OFICINAS JD</t>
  </si>
  <si>
    <t>SERV NOV Y DIC LIMPIEZA OFICINAS JD</t>
  </si>
  <si>
    <t>PAGO FEB SERV. LIMPIEZA RFE</t>
  </si>
  <si>
    <t>PAGO MAR SERV. LIMPIEZA RFE</t>
  </si>
  <si>
    <t>PAGO AGO SERV. LIMPIEZA RFE</t>
  </si>
  <si>
    <t>PAGO SEP SERV. LIMPIEZA RFE</t>
  </si>
  <si>
    <t>PAGO OCT SERV. LIMPIEZA RFE</t>
  </si>
  <si>
    <t>SERV MAR</t>
  </si>
  <si>
    <t>SERV AGO</t>
  </si>
  <si>
    <t>SERV SEP</t>
  </si>
  <si>
    <t>SERV OCT</t>
  </si>
  <si>
    <t>SERV NOV Y DIC</t>
  </si>
  <si>
    <t>PAGO RENTA FEB INMUEBLE JD 03 TEZIUTLAN</t>
  </si>
  <si>
    <t>PAGO RENTA MAR INMUEBLE JD 03 TEZIUTLAN</t>
  </si>
  <si>
    <t>PAGO RENTA AGO INMUEBLE JD 03 TEZIUTLAN</t>
  </si>
  <si>
    <t>PAGO RENTA SEP INMUEBLE JD 03 TEZIUTLAN</t>
  </si>
  <si>
    <t>PAGO RENTA OCT INMUEBLE JD 03 TEZIUTLAN</t>
  </si>
  <si>
    <t>PAGO RENTA NOV INMUEBLE JD 03 TEZIUTLAN</t>
  </si>
  <si>
    <t>PAGO RENTA DIC INMUEBLE JD 03 TEZIUTLAN</t>
  </si>
  <si>
    <t>PAGO RENTA INMUEBLE ENERO MAC ZACAPOAXTLA</t>
  </si>
  <si>
    <t>PAGO RENTA INMUEBLE FEBRERO MAC ZACAPOAXTLA</t>
  </si>
  <si>
    <t>PAGO RENTA INMUEBLE MAR MAC ZACAPOAXTLA</t>
  </si>
  <si>
    <t>PAGO RENTA INMUEBLE AGO MAC ZACAPOAXTLA</t>
  </si>
  <si>
    <t>PAGO RENTA INMUEBLE SEP MAC ZACAPOAXTLA</t>
  </si>
  <si>
    <t>PAGO RENTA INMUEBLE OCT MAC ZACAPOAXTLA</t>
  </si>
  <si>
    <t>PAGO RENTA INMUEBLE NOV MAC ZACAPOAXTLA</t>
  </si>
  <si>
    <t>PAGO RENTA INMUEBLE DIC MAC ZACAPOAXTLA</t>
  </si>
  <si>
    <t>COMPRA COMBUSTIBLE FEBRERO RFE</t>
  </si>
  <si>
    <t>PAGO RENTA INMUEBLE ENERO MAC TEZIUTLAN</t>
  </si>
  <si>
    <t>PAGO FEB RENTA INMUEBLE MAC TEZIUTLAN</t>
  </si>
  <si>
    <t>PAGO MAR RENTA INMUEBLE MAC TEZIUTLAN</t>
  </si>
  <si>
    <t>PAGO AGO RENTA INMUEBLE MAC TEZIUTLAN</t>
  </si>
  <si>
    <t>PAGO SEP RENTA INMUEBLE MAC TEZIUTLAN</t>
  </si>
  <si>
    <t>PAGO OCT RENTA INMUEBLE MAC TEZIUTLAN</t>
  </si>
  <si>
    <t>PAGO NOV RENTA INMUEBLE MAC TEZIUTLAN</t>
  </si>
  <si>
    <t>PAGO DIC RENTA INMUEBLE MAC TEZIUTLAN</t>
  </si>
  <si>
    <t>PAGO SERV. VIGILANCIA JD ENE</t>
  </si>
  <si>
    <t>PAGO SERV. VIGILANCIA MAC ZAC 210352 ENE</t>
  </si>
  <si>
    <t>PAGO SERV. VIGILANCIA MAC TEZ ENE</t>
  </si>
  <si>
    <t>PAGO RENTA ENERO INMUEBLE JD 03</t>
  </si>
  <si>
    <t>PL04</t>
  </si>
  <si>
    <t>22104001-127</t>
  </si>
  <si>
    <t>AGUA PURIFICADA DE 600 ML</t>
  </si>
  <si>
    <t>21100013-0004</t>
  </si>
  <si>
    <t>21101001-0167</t>
  </si>
  <si>
    <t>CUBIERTA PARA PARA ENGARGOLAR TIPO CANADA T/C</t>
  </si>
  <si>
    <t>21100013-0016</t>
  </si>
  <si>
    <t>MARCADOR DE CERA (ROJO)</t>
  </si>
  <si>
    <t>21101001-0020</t>
  </si>
  <si>
    <t>MICA TERMICA TC</t>
  </si>
  <si>
    <t>Materiales y útiles para el procesamiento en equipos y bienes informáticos</t>
  </si>
  <si>
    <t>Refacciones y accesorios para equipo de cómputo y telecomunicaciones.</t>
  </si>
  <si>
    <t>29400015-0005</t>
  </si>
  <si>
    <t>TAPETE PARA MOUSE (RATON)</t>
  </si>
  <si>
    <t>29400015-0004</t>
  </si>
  <si>
    <t>MOUSE OPTICO</t>
  </si>
  <si>
    <t>21401001-0049</t>
  </si>
  <si>
    <t>DISCO COMPACTO CD-R</t>
  </si>
  <si>
    <t>TORRE</t>
  </si>
  <si>
    <t>21401001-0608</t>
  </si>
  <si>
    <t>TONER BROTHER HL-L6200DW</t>
  </si>
  <si>
    <t>PRORROGA DE CONTRATO</t>
  </si>
  <si>
    <t>INE/SERV/003/2022</t>
  </si>
  <si>
    <t xml:space="preserve">SERVICIO DE LIMPIEZA </t>
  </si>
  <si>
    <t>INE/SERV/002/2022</t>
  </si>
  <si>
    <t>Servicio de vigilancia</t>
  </si>
  <si>
    <t>Arrendamiento de inmuebles</t>
  </si>
  <si>
    <t>ARRENDAMIENTO DE INMUEBLES</t>
  </si>
  <si>
    <t>INE/SERV/001/2021</t>
  </si>
  <si>
    <t>AGUA POTABLE</t>
  </si>
  <si>
    <t>SERVICIO TELEFONICO</t>
  </si>
  <si>
    <t>FEBRERO VIGILANCIA JDE</t>
  </si>
  <si>
    <t>FEBRERO RENTA DE LAS OFICINAS DE ESTA 05 JDE</t>
  </si>
  <si>
    <t>FEBRERO RENTA EQUIPO DE FOTOCPIADO</t>
  </si>
  <si>
    <t>FEBRERO ASEO Y LIMPIEZA DE LAS OFICINAS DE ESTA 05 JDE</t>
  </si>
  <si>
    <t>21600007-0008</t>
  </si>
  <si>
    <t>PINOL 1 GALON</t>
  </si>
  <si>
    <t>21600022-0004</t>
  </si>
  <si>
    <t>JABON DETERGENTE EN POLVO  1 kg.</t>
  </si>
  <si>
    <t>21600007-0003</t>
  </si>
  <si>
    <t>DESINFECTANTE LIMPIADOR  (FABULOSO)</t>
  </si>
  <si>
    <t>21601001-0012</t>
  </si>
  <si>
    <t>PINOL</t>
  </si>
  <si>
    <t>21601001-0117</t>
  </si>
  <si>
    <t>JABON LIQUIDO</t>
  </si>
  <si>
    <t>FRASCO</t>
  </si>
  <si>
    <t>FEBRERO VIGILANCIA MAC HUEJOTZINGO</t>
  </si>
  <si>
    <t>FEBRERO RENTA MAC HUEJOTZINGO</t>
  </si>
  <si>
    <t>FEBRERO ASEO DEL MAC DE HUEJOTZINGO</t>
  </si>
  <si>
    <t>11510</t>
  </si>
  <si>
    <t>Material de Papeleria</t>
  </si>
  <si>
    <t>PAPEL BOND T/CARTA 500</t>
  </si>
  <si>
    <t>DIRECTA</t>
  </si>
  <si>
    <t>LIQUIDO DESINFECTANTE Y SANITIZANTE</t>
  </si>
  <si>
    <t>21601001-0036</t>
  </si>
  <si>
    <t>21100078-0003</t>
  </si>
  <si>
    <t>PAPEL BOND T/OFICIO C/2000</t>
  </si>
  <si>
    <t>21600010-0005</t>
  </si>
  <si>
    <t>Limpiador líquido Windex original para vidrios y superficies 680 ml</t>
  </si>
  <si>
    <t>24801001-0010</t>
  </si>
  <si>
    <t>CINTA DE BARRICADA</t>
  </si>
  <si>
    <t>25401001-0202</t>
  </si>
  <si>
    <t>CUBRE BOCAS</t>
  </si>
  <si>
    <t xml:space="preserve">CUBREBOCAS </t>
  </si>
  <si>
    <t>21401001-0640</t>
  </si>
  <si>
    <t>CARTUCHO DE TONER LEXMARK MS811</t>
  </si>
  <si>
    <t>GRAPA ESTÁNDAR</t>
  </si>
  <si>
    <t>PAPEL BOND T/CARTA C/5000 HJS</t>
  </si>
  <si>
    <t>PAPEL BOND T/OFICIO C/5000 HJS</t>
  </si>
  <si>
    <t>21401001-0601</t>
  </si>
  <si>
    <t>TONER P/IMPRESORA LEXMARK MS621DN</t>
  </si>
  <si>
    <t>COMISION COMPRA DE COMBUSTIBLE VCEYEC</t>
  </si>
  <si>
    <t>SOLO PARA TRAMITE DE PAGO</t>
  </si>
  <si>
    <t>DISPERSIÓN ELECTRONICA DE COMBUSTIBLE</t>
  </si>
  <si>
    <t>Servicio de telefonía celular</t>
  </si>
  <si>
    <t>RECARGA ELECTRONICA TIEMPO AIRE</t>
  </si>
  <si>
    <t xml:space="preserve">COMISION COMPRA DE COMBUSTIBLE </t>
  </si>
  <si>
    <t>M13021L</t>
  </si>
  <si>
    <t>´088</t>
  </si>
  <si>
    <t>26103-001-0031</t>
  </si>
  <si>
    <t xml:space="preserve">ACTETTO TAMAÑO CARTA </t>
  </si>
  <si>
    <t>29401001-0094</t>
  </si>
  <si>
    <t>ADAPTADOR USB A RED ETHERNET</t>
  </si>
  <si>
    <t>29401001-0001</t>
  </si>
  <si>
    <t>AUDIFONOS P/COMPUTADORA T/ DIADEMA</t>
  </si>
  <si>
    <t>29401001-0045</t>
  </si>
  <si>
    <t xml:space="preserve">DISCO DURO EXTERNO </t>
  </si>
  <si>
    <t>29401001-0033</t>
  </si>
  <si>
    <t>Gastos por servicio de ttraslado de personas</t>
  </si>
  <si>
    <t>COMPRA DE REFRESCOS ENTREGA A FUNCIONARIOS</t>
  </si>
  <si>
    <t>PAGO SERVICIO DE AGUA POTABLE JD07</t>
  </si>
  <si>
    <t>Material eléctrico y electrónico</t>
  </si>
  <si>
    <t>24600029-0039</t>
  </si>
  <si>
    <t>FOCO ESPIRAL 23 WATS LUZ DE DIA E26</t>
  </si>
  <si>
    <t>Herramientas menores</t>
  </si>
  <si>
    <t>29100043-0001</t>
  </si>
  <si>
    <t>LINTERNA DE MANO</t>
  </si>
  <si>
    <t>21100074-0001</t>
  </si>
  <si>
    <t>BICOLOR</t>
  </si>
  <si>
    <t>21100013-0003</t>
  </si>
  <si>
    <t>BOLIGRAFO PUNTO FINO</t>
  </si>
  <si>
    <t>21100014-0006</t>
  </si>
  <si>
    <t>BORRADOR DE MIGAJON M-20</t>
  </si>
  <si>
    <t>CAJA DE ARCHIVO MUERTI T/OFICIO</t>
  </si>
  <si>
    <t>21100033-0018</t>
  </si>
  <si>
    <t>CINTA DIUREX 48X50</t>
  </si>
  <si>
    <t>21100041-0037</t>
  </si>
  <si>
    <t>LIBRETA F/FRANCESA</t>
  </si>
  <si>
    <t>PAPEL BOND T/CARTA 500 HJS</t>
  </si>
  <si>
    <t>PAPEL BOND T/DOBLE CARTA C/500</t>
  </si>
  <si>
    <t>21100085-0006</t>
  </si>
  <si>
    <t>PAPEL COUCHE T/CARTA</t>
  </si>
  <si>
    <t>21100025-0015</t>
  </si>
  <si>
    <t>PAPEL OPALINA T/CARTA</t>
  </si>
  <si>
    <t>21100105-0001</t>
  </si>
  <si>
    <t>PORTAMINAS Y/O LAPICERO VARIOS</t>
  </si>
  <si>
    <t>21100103-0001</t>
  </si>
  <si>
    <t>REVISTERO DE ACRILICO</t>
  </si>
  <si>
    <t>21100120-0020</t>
  </si>
  <si>
    <t>SEPARADOR OMNI-DEX C/12</t>
  </si>
  <si>
    <t>JUEGO</t>
  </si>
  <si>
    <t>21100123-0006</t>
  </si>
  <si>
    <t>SOBRE BOLSA T/EXTRAOFICIO</t>
  </si>
  <si>
    <t>TABLA POTAPAPEL DE MADERA</t>
  </si>
  <si>
    <t>21100127-0003</t>
  </si>
  <si>
    <t>TIJERA DE # 6</t>
  </si>
  <si>
    <t>PAGO EXCEDENTE DE COPIAS MARZO</t>
  </si>
  <si>
    <t>´002/2022</t>
  </si>
  <si>
    <t>PAGO RENTA DE COPIADORA Y EXCEDENTE</t>
  </si>
  <si>
    <t>21100061-0008</t>
  </si>
  <si>
    <t>BLOCK DE NOTAS POST-IT NO. 658</t>
  </si>
  <si>
    <t>21100120-0013</t>
  </si>
  <si>
    <t>SEPARADOR BLANCO T/OFICIO C/5</t>
  </si>
  <si>
    <t>MATERIALES Y ÚTILES DE IMPRESIÓN Y REPRODUCCIÓN</t>
  </si>
  <si>
    <t>21200001-0002</t>
  </si>
  <si>
    <t>ACETATO HP/INYEC. DESJET T/C</t>
  </si>
  <si>
    <t>21200001-0004</t>
  </si>
  <si>
    <t>ACETATO TAMAÑO OFICIO</t>
  </si>
  <si>
    <t xml:space="preserve">MATERIALES Y ÚTILES PARA EL PROCESAMIENTO EN EQUIPOS Y BIENES INFORMÁTICOS </t>
  </si>
  <si>
    <t>21401001-0097</t>
  </si>
  <si>
    <t>HP LASER JET CE255X</t>
  </si>
  <si>
    <t>21401001-0127</t>
  </si>
  <si>
    <t>KYOCERA TA-255 TK-477</t>
  </si>
  <si>
    <t>21400004-0002</t>
  </si>
  <si>
    <t>DISCO COMPACTO ( C.D. )</t>
  </si>
  <si>
    <t>21400004-0011</t>
  </si>
  <si>
    <t>DISCO COMPACTO DVD GRABABLE</t>
  </si>
  <si>
    <t>21400004-0006</t>
  </si>
  <si>
    <t>DISCO COMPACTO</t>
  </si>
  <si>
    <t>21600022-0009</t>
  </si>
  <si>
    <t>JABON LIQUIDO P/UTENCILIOS DE COCINA</t>
  </si>
  <si>
    <t>21600006-0009</t>
  </si>
  <si>
    <t>BOLSA DE PLASTICO P/BASURA 60 X 90 CM.</t>
  </si>
  <si>
    <t>21600006-0012</t>
  </si>
  <si>
    <t>BOLSA DE PLASTICO P/BASURA 90 X 1.20 mts.</t>
  </si>
  <si>
    <t>21601001-0002</t>
  </si>
  <si>
    <t>CLORO</t>
  </si>
  <si>
    <t>21600012-0003</t>
  </si>
  <si>
    <t>ESCOBA DE PLASTICO TIPO  CEPILLO</t>
  </si>
  <si>
    <t>21600017-0002</t>
  </si>
  <si>
    <t>FIBRA VERDE SCOTCH - BRITE</t>
  </si>
  <si>
    <t>21601001-0035</t>
  </si>
  <si>
    <t>FIBRA ESPONJA PARA TRASTES</t>
  </si>
  <si>
    <t>21601001-0116</t>
  </si>
  <si>
    <t>TRAPO MICROFIBRA</t>
  </si>
  <si>
    <t>21600018-0005</t>
  </si>
  <si>
    <t>FRANELA</t>
  </si>
  <si>
    <t>METRO</t>
  </si>
  <si>
    <t>21600023-0001</t>
  </si>
  <si>
    <t>JALADOR DE HULE ( CHICO )</t>
  </si>
  <si>
    <t>21600018-0009</t>
  </si>
  <si>
    <t>JERGA</t>
  </si>
  <si>
    <t>21600008-0009</t>
  </si>
  <si>
    <t>PASTILLA DESODORANTE</t>
  </si>
  <si>
    <t>21600024-0006</t>
  </si>
  <si>
    <t>LIMPIADOR SARRICIDA 1 LITRO</t>
  </si>
  <si>
    <t>21600022-0016</t>
  </si>
  <si>
    <t>JABON P/MANOS (SHAMPOO) 1 GALON</t>
  </si>
  <si>
    <t>22104001-0140</t>
  </si>
  <si>
    <t>REFRESCO COCA COLA LIGHT LATA</t>
  </si>
  <si>
    <t>22104001-0150</t>
  </si>
  <si>
    <t>TE SURTIDO</t>
  </si>
  <si>
    <t>22104001-0154</t>
  </si>
  <si>
    <t>GARRAFON  DE AGUA 20 LTS</t>
  </si>
  <si>
    <t>COMBUSTIBLES, LUBRICANTES Y ADITIVOS PARA VEHÍCULOS 
TERRESTRES, AÉREOS, MARÍTIMOS, LACUSTRES Y FLUVIALES DESTINADOS A SERVICIOS ADMINISTRATIVOS</t>
  </si>
  <si>
    <t>002</t>
  </si>
  <si>
    <t>M002</t>
  </si>
  <si>
    <t>B00OD03</t>
  </si>
  <si>
    <t>SERVICIO DE AGUA POTABLE DEL INMUEBLE DE LA 09 JUNTA DISTRITAL EJECUTIVA</t>
  </si>
  <si>
    <t>ARRENDAMIENTO DE EDIFICIOS Y LOCALES</t>
  </si>
  <si>
    <t>ARRENDAMIENTO DE LA JDE09</t>
  </si>
  <si>
    <t>INE/SERV/06/2021</t>
  </si>
  <si>
    <t>Plurianual</t>
  </si>
  <si>
    <t xml:space="preserve"> 
OTROS SERVICIOS COMERCIALES</t>
  </si>
  <si>
    <t>SERVICIO DE FOTOCOPIADO</t>
  </si>
  <si>
    <t>SERVICIOS DE VIGILANCIA</t>
  </si>
  <si>
    <t>INE/SERV/02/2022</t>
  </si>
  <si>
    <t>Anual</t>
  </si>
  <si>
    <t>SERVICIOS DE LAVANDERÍA, LIMPIEZA E HIGIENE</t>
  </si>
  <si>
    <t>SERVICIOS DE LAVANDERÍA, LIMPIEZA E HIGIENE DE LA JUNTA DISTRITAL</t>
  </si>
  <si>
    <t>INE/SERV/03/2022</t>
  </si>
  <si>
    <t>21100072-0010</t>
  </si>
  <si>
    <t>LIGAS NUMERO  18</t>
  </si>
  <si>
    <t>BOLSA</t>
  </si>
  <si>
    <t>21101001-0241</t>
  </si>
  <si>
    <t>BOLSA DE PLASTICO TRANSP. 30 X 50</t>
  </si>
  <si>
    <t>21100013-0025</t>
  </si>
  <si>
    <t>MARCATEXTO AMARILLO</t>
  </si>
  <si>
    <t>21100087-0021</t>
  </si>
  <si>
    <t>PAPEL BOND T/OFICIO  C/500 hjs.</t>
  </si>
  <si>
    <t>21100127-0005</t>
  </si>
  <si>
    <t>TIJERA DEL  # 8</t>
  </si>
  <si>
    <t>21101001-0125</t>
  </si>
  <si>
    <t>MARCA TEXTO FLUORESCENTE PUNTA BISELADA AMARILLO</t>
  </si>
  <si>
    <t>21100013-0028</t>
  </si>
  <si>
    <t>MARCATEXTO NEGRO</t>
  </si>
  <si>
    <t>21600022-0013</t>
  </si>
  <si>
    <t>LIMPIA VIDRIOS</t>
  </si>
  <si>
    <t>21601001-0121</t>
  </si>
  <si>
    <t>DESINFECTANTE SOLIDO</t>
  </si>
  <si>
    <t>21601001-0015</t>
  </si>
  <si>
    <t>DESPACHADOR DE PAPEL</t>
  </si>
  <si>
    <t>PRODUCTOS ALIMENTICIOS PARA EL PERSONAL QUE REALIZA LABORES DE CAMPO O DE SUPERVISIÓN</t>
  </si>
  <si>
    <t>22103001-0003</t>
  </si>
  <si>
    <t>25401001-0151</t>
  </si>
  <si>
    <t>CUBRE BOCA QUIRURGICO</t>
  </si>
  <si>
    <t>INE/SERV/01/2022</t>
  </si>
  <si>
    <t>21100041-0049</t>
  </si>
  <si>
    <t>LIBRETA PROFESIONAL DE RAYA 100 hjs.</t>
  </si>
  <si>
    <t>21101001-0035</t>
  </si>
  <si>
    <t>CARTULINA OPALINA T/C</t>
  </si>
  <si>
    <t>21100004-0001</t>
  </si>
  <si>
    <t>AGENDA EJECUTIVA</t>
  </si>
  <si>
    <t>21600016-0001</t>
  </si>
  <si>
    <t>ESTOPA</t>
  </si>
  <si>
    <t>22104001-0079</t>
  </si>
  <si>
    <t>PAPAS ( BOTANA )</t>
  </si>
  <si>
    <t>22104001-0098</t>
  </si>
  <si>
    <t>CAFE SOLUBLE</t>
  </si>
  <si>
    <t>22104001-0069</t>
  </si>
  <si>
    <t>AZUCAR</t>
  </si>
  <si>
    <t>22104001-0114</t>
  </si>
  <si>
    <t>REFRESCO DE LATA</t>
  </si>
  <si>
    <t xml:space="preserve">SERVICIO DE AGUA POTABLE A LAS INSTALACIONES DE LA </t>
  </si>
  <si>
    <t>21100025-0005</t>
  </si>
  <si>
    <t>Cartulina fluorescente</t>
  </si>
  <si>
    <t>21100123-0010</t>
  </si>
  <si>
    <t>Sobre bolsa t/radiografía s/imp.</t>
  </si>
  <si>
    <t>21100074-0009</t>
  </si>
  <si>
    <t>Lápices de colores c/ 12 pzs.</t>
  </si>
  <si>
    <t>21101001-0292</t>
  </si>
  <si>
    <t>Plumón</t>
  </si>
  <si>
    <t xml:space="preserve"> Material eléctrico y electrónico</t>
  </si>
  <si>
    <t>24600020-0019</t>
  </si>
  <si>
    <t>Balastra 3 x 32</t>
  </si>
  <si>
    <t>24601001-0114</t>
  </si>
  <si>
    <t>Lampara tipo tubo t8 32w</t>
  </si>
  <si>
    <t>24601001-0403</t>
  </si>
  <si>
    <t>Foco ahorrador</t>
  </si>
  <si>
    <t>24600032-0001</t>
  </si>
  <si>
    <t>Placa (mat. electrico)</t>
  </si>
  <si>
    <t>24601001-0037</t>
  </si>
  <si>
    <t>Interruptor sencillo</t>
  </si>
  <si>
    <t>24601001-0112</t>
  </si>
  <si>
    <t>Lampara tipo tubo t8 17w</t>
  </si>
  <si>
    <t>24600025-0015</t>
  </si>
  <si>
    <t>Foco reflector 300 w.</t>
  </si>
  <si>
    <t>24601001-0329</t>
  </si>
  <si>
    <t>Foco</t>
  </si>
  <si>
    <t>Cinta diurex 48 x 50</t>
  </si>
  <si>
    <t>Refacciones y accesorios para equipo de cómputo y 
telecomunicaciones</t>
  </si>
  <si>
    <t>Disco duro externo - gasto</t>
  </si>
  <si>
    <t>Equipos y aparatos audiovisuales</t>
  </si>
  <si>
    <t>52100027-0002</t>
  </si>
  <si>
    <t>Micrófono, para solapa</t>
  </si>
  <si>
    <t xml:space="preserve"> Productos alimenticios para el personal en las 
instalaciones de las Unidades Responsables</t>
  </si>
  <si>
    <t>Alimentos</t>
  </si>
  <si>
    <t>Pesos</t>
  </si>
  <si>
    <t xml:space="preserve"> Servicio telefónico convencional</t>
  </si>
  <si>
    <t>Reintegro del servicio telefónico de las líneas de la 11JDE del mes de febrero</t>
  </si>
  <si>
    <t>Herramientas y máquinas herramienta</t>
  </si>
  <si>
    <t>56700163-0001</t>
  </si>
  <si>
    <t>Trituradora de papel, destructora</t>
  </si>
  <si>
    <t>Para el pago del servicio de agua potable del mes de febrero 2022 de la 11JDE</t>
  </si>
  <si>
    <t xml:space="preserve"> Arrendamiento de edificios y locales</t>
  </si>
  <si>
    <t>Pago de la renta del inmueble que ocupan las oficinas de la 11 Junta Distrital Ejecutiva correspondiente al mes de enero de 2022</t>
  </si>
  <si>
    <t>INE/05/2021</t>
  </si>
  <si>
    <t>Arrendamiento</t>
  </si>
  <si>
    <t xml:space="preserve"> Servicios de lavandería, limpieza e higiene</t>
  </si>
  <si>
    <t>Servicio de limpieza para el inmueble de las oficinas de la 11 Junta Distrital Ejecutiva, periodo del 01 al 31 de enero de 2022 conforme al convenio modificatorio al contrato INE/SERV/02/2021</t>
  </si>
  <si>
    <t>Segundo Convenio modificatorio del contrato INE/SERV/02/2021.</t>
  </si>
  <si>
    <t>Servicio de limpieza para el espacio que ocupa el MAC211151, periodo del 01 al 31 de enero de 2022 conforme al convenio modificatorio al contrato INE/SERV/02/2021</t>
  </si>
  <si>
    <t>33801 </t>
  </si>
  <si>
    <t xml:space="preserve"> Servicios de vigilancia</t>
  </si>
  <si>
    <t>Servicio de vigilancia para el inmueble de las oficinas de la 11 Junta Distrital Ejecutiva, periodo del 01 al 28 de febrero de 2022 conforme al convenio modificatorio al contrato INE/SERV/01/2021</t>
  </si>
  <si>
    <t>Segundo Convenio modificatorio del contrato INE/SERV/01/2021.</t>
  </si>
  <si>
    <t>Servicio de vigilancia para el inmueble del espacio que ocupa el MAC211151, periodo del 01 al 28 de febrero de 2022 conforme al convenio modificatorio al contrato INE/SERV/01/2021</t>
  </si>
  <si>
    <t>DELEGACIONAL</t>
  </si>
  <si>
    <t>22104001-0127</t>
  </si>
  <si>
    <t>Pza</t>
  </si>
  <si>
    <t>INE/SERV/001/2022</t>
  </si>
  <si>
    <t>INE/001/2022</t>
  </si>
  <si>
    <t>ARRENDAMIENTO DE INMUBLE</t>
  </si>
  <si>
    <t>SERVICIO DE LIMPIEZA</t>
  </si>
  <si>
    <t>Materiales y Útiles de Oficina</t>
  </si>
  <si>
    <t>Paq</t>
  </si>
  <si>
    <t>INE/002/2022</t>
  </si>
  <si>
    <t>2100022-0031</t>
  </si>
  <si>
    <t>NO  APLICA</t>
  </si>
  <si>
    <t>21100040-004</t>
  </si>
  <si>
    <t>21101001-0261</t>
  </si>
  <si>
    <t>CAJA DE ARCHIVO MUERTO</t>
  </si>
  <si>
    <t>COJIN  PARA SELLO</t>
  </si>
  <si>
    <t>21401001-0042</t>
  </si>
  <si>
    <t>TORRE DE CD/DVD</t>
  </si>
  <si>
    <t>22104001-0139</t>
  </si>
  <si>
    <t>REFRESCO COCA COLA ZERO LATA</t>
  </si>
  <si>
    <t>22104001-0090</t>
  </si>
  <si>
    <t>AGUA PURIFICADA 500 ML.</t>
  </si>
  <si>
    <t>MATERIALES COMPLEMENTARIOS</t>
  </si>
  <si>
    <t>248001001-0112</t>
  </si>
  <si>
    <t>CINTA SIN LAMINAR AMARILLO NEGRO</t>
  </si>
  <si>
    <t>COMBUSTIBLES, LUBRICANTES Y ADITIVOS PARA VEHÍCULOS TERRESTRES, AÉREOS, MARÍTIMOS, LACUSTRES Y FLUVIALES DESTINADOS A SERVICIOS ADMINISTRATIVOS</t>
  </si>
  <si>
    <t>26104001-0004</t>
  </si>
  <si>
    <t>VALE DE GASOLINA DE $100 PESOS - SERVIDORES PUBLICOS</t>
  </si>
  <si>
    <t>REFACCIONES Y ACCESORIOS PARA EQUIPO DE CÓMPUTO Y TELECOMUNICACIONES.</t>
  </si>
  <si>
    <t>29401001-0052</t>
  </si>
  <si>
    <t>HUB - GASTO</t>
  </si>
  <si>
    <t>S/N</t>
  </si>
  <si>
    <t>AGUA POTABLE FEB JDE</t>
  </si>
  <si>
    <t>AGUA POTABLE MAR JDE</t>
  </si>
  <si>
    <t>AGUA POTABLE MAR MOD</t>
  </si>
  <si>
    <t>ARRENDAMIENTOJDE FEBRERO 2022</t>
  </si>
  <si>
    <t xml:space="preserve">ARRENDAMIENTO DE MAQUINARIA Y EQUIPO </t>
  </si>
  <si>
    <t>FEBRERO RENTA EQUIPO DE FOTOCOPIADO</t>
  </si>
  <si>
    <t>FEBRERO VIGILANCIA MODULO</t>
  </si>
  <si>
    <t>PEDIDO CONTRATO</t>
  </si>
  <si>
    <t>SERVICIO DE RENTA DE COPIADORA QUE OCUPA LA 14 JDE EN EL ESTADO DE PUEBLA, CORRESPONDIENTE A ENERO DE 2022</t>
  </si>
  <si>
    <t>PAGO DE SERVCIO DE DRENAJE Y SANEAMIENTO COMERCIAL CORRESPONDIENTE A FEBRERO 2022</t>
  </si>
  <si>
    <t>PAGO DEL SERVICIO DE ARRENDAMIENTO DEL INMUEBLE QUE OCUPA LA 14JDE, CORRESPONDIENTE AL MES DE FEBRERO DE 2022.</t>
  </si>
  <si>
    <t>SERVICIO DE SEGURIDAD Y VIGILANCIA EN EL INMUEBLE QUE OCUPA LA 14 JDE EN ESTADO DE PUEBLA CORRESPONDIENTE AL MES DE FEBRERO 2022</t>
  </si>
  <si>
    <t>MANTENIMIENTO Y CONSERVACIÓN DE INMUEBLES</t>
  </si>
  <si>
    <t>SERVICIO DE MANTENIMIENTO DE PUERTAS Y SANITARIOS (INCLUYE MATERIAL PARA REALIZAR LAS REPARACIONES Y MANTENIMIENTOS) DEL INMUEBLE DE LA 14 JDE</t>
  </si>
  <si>
    <t>SERVICIO DE LAVANDERIA, LIMPIEZA E HIGIENE</t>
  </si>
  <si>
    <t>SERVICIO DE LIMPIEZA EN LAS INSTALACIONES DE LA 14 JDE EN EL ESTADO DE PUEBLA CORRESPONDIENTE A FEBRERO DE 2022</t>
  </si>
  <si>
    <t>LIBRETA PROFESIONAL CUADRO CHICO 100 hjs.</t>
  </si>
  <si>
    <t>SACAPUNTAS DE PLASTICO ESCOLAR</t>
  </si>
  <si>
    <t>TAMBOR PARA MULTIFUNCIONAL BROTHER 8080DN</t>
  </si>
  <si>
    <t>ARRENDAMIETO DEL INMUEBLE QUE OCUPA EL MODULO DE ATENCION CIUDADANA FIJO ADICIONAL DE LA 14 JDE CORRESPONDIENTE AL MES DE FEBRERO</t>
  </si>
  <si>
    <t>SERVICIO DE LIMPIEZA EN LAS INSTALACIONES QUE OCUPA EL MODULO DE ATENCION CIUDADANA FIJO ADICIONAL DE LA 14 JDE EN EL ESTADO DE PUEBLA CORRESPONDIENTE AL MES DE FEBRERO</t>
  </si>
  <si>
    <t>SERVICIO DE SEGURIDAD Y VIGILANCIA EN EL INMUEBLE QUE OCUPA EL MODULO DE ATENCION CIUDADANA FIJO ADICIONAL DE LA 14 JDE EN ESTADO DE PUEBLA CORRESPONDIENTE AL MES DE FEBRERO</t>
  </si>
  <si>
    <t>DESIFECCIÓN DE LAS OFICINAS DE LA 14 JUNTA DISTRITAL EJECUTIVA-MARZO 2022</t>
  </si>
  <si>
    <t>PAGO DE SERVICIO DE TELEFONO 15JDE</t>
  </si>
  <si>
    <t xml:space="preserve">PAGO DEL SERVICIO DE LIMPIEZA DEL INMUEBLE QUE UTILIZA LA 15 JDE </t>
  </si>
  <si>
    <t>INE/PUE/JD15/SERV/01/2022</t>
  </si>
  <si>
    <t>21401001-0224</t>
  </si>
  <si>
    <t>TONER SAMSUNG MN-3820 NP MLT-D203E</t>
  </si>
  <si>
    <t>21401001-0537</t>
  </si>
  <si>
    <t>TONER BROTHER  TN-850</t>
  </si>
  <si>
    <t>PAGO DEL SERVICIO DE LIMPIEZA OFICINAS DEL MAC</t>
  </si>
  <si>
    <t>INE/PUE/JD15/SERV/02/2022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</si>
</sst>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0.00_-;\-&quot;$&quot;* #,##0.00_-;_-&quot;$&quot;* &quot;-&quot;??_-;_-@_-"/>
    <numFmt numFmtId="43" formatCode="_-* #,##0.00_-;\-* #,##0.00_-;_-* &quot;-&quot;??_-;_-@_-"/>
    <numFmt numFmtId="164" formatCode="#,##0_ ;[Red]\-#,##0\ "/>
    <numFmt numFmtId="165" formatCode="_-* #,##0_-;\-* #,##0_-;_-* &quot;-&quot;??_-;_-@_-"/>
  </numFmts>
  <fonts count="35" x14ac:knownFonts="1">
    <font>
      <sz val="11"/>
      <color theme="1"/>
      <name val="Calibri"/>
      <family val="2"/>
      <scheme val="minor"/>
    </font>
    <font>
      <b/>
      <sz val="11"/>
      <color theme="0"/>
      <name val="Calibri"/>
      <family val="2"/>
      <scheme val="minor"/>
    </font>
    <font>
      <sz val="11"/>
      <color theme="1"/>
      <name val="Calibri"/>
      <family val="2"/>
      <scheme val="minor"/>
    </font>
    <font>
      <sz val="11"/>
      <color theme="1"/>
      <name val="Arial Narrow"/>
      <family val="2"/>
    </font>
    <font>
      <sz val="10"/>
      <name val="Arial"/>
      <family val="2"/>
    </font>
    <font>
      <sz val="10"/>
      <color theme="1"/>
      <name val="Calibri"/>
      <family val="2"/>
      <scheme val="minor"/>
    </font>
    <font>
      <sz val="10"/>
      <color indexed="8"/>
      <name val="Calibri"/>
      <family val="2"/>
      <scheme val="minor"/>
    </font>
    <font>
      <sz val="10"/>
      <name val="Calibri"/>
      <family val="2"/>
      <scheme val="minor"/>
    </font>
    <font>
      <sz val="11"/>
      <name val="Arial"/>
      <family val="2"/>
    </font>
    <font>
      <b/>
      <sz val="17"/>
      <color theme="1"/>
      <name val="Calibri"/>
      <family val="2"/>
      <scheme val="minor"/>
    </font>
    <font>
      <b/>
      <sz val="20"/>
      <color theme="1"/>
      <name val="Calibri"/>
      <family val="2"/>
      <scheme val="minor"/>
    </font>
    <font>
      <b/>
      <sz val="11"/>
      <color theme="1"/>
      <name val="Calibri"/>
      <family val="2"/>
      <scheme val="minor"/>
    </font>
    <font>
      <b/>
      <sz val="11"/>
      <color rgb="FF000000"/>
      <name val="Corbel"/>
      <family val="2"/>
    </font>
    <font>
      <b/>
      <sz val="11"/>
      <color theme="1"/>
      <name val="Corbel"/>
      <family val="2"/>
    </font>
    <font>
      <b/>
      <sz val="11"/>
      <color rgb="FF000000"/>
      <name val="Corbel"/>
      <family val="1"/>
    </font>
    <font>
      <sz val="11"/>
      <color theme="1"/>
      <name val="Corbel"/>
      <family val="2"/>
    </font>
    <font>
      <b/>
      <sz val="11"/>
      <color rgb="FF611850"/>
      <name val="Corbel"/>
      <family val="2"/>
    </font>
    <font>
      <sz val="8"/>
      <color rgb="FF0066FF"/>
      <name val="Corbel"/>
      <family val="2"/>
    </font>
    <font>
      <b/>
      <sz val="11"/>
      <color rgb="FFFFFFFF"/>
      <name val="Corbel"/>
      <family val="2"/>
    </font>
    <font>
      <b/>
      <sz val="13"/>
      <color theme="1"/>
      <name val="Corbel"/>
      <family val="2"/>
    </font>
    <font>
      <b/>
      <sz val="12"/>
      <color theme="1"/>
      <name val="Corbel"/>
      <family val="2"/>
    </font>
    <font>
      <b/>
      <sz val="12"/>
      <color theme="1"/>
      <name val="Calibri"/>
      <family val="2"/>
      <scheme val="minor"/>
    </font>
    <font>
      <b/>
      <i/>
      <sz val="13"/>
      <color theme="1"/>
      <name val="Corbel"/>
      <family val="2"/>
    </font>
    <font>
      <sz val="11"/>
      <color theme="1"/>
      <name val="Symbol"/>
      <family val="1"/>
      <charset val="2"/>
    </font>
    <font>
      <sz val="7"/>
      <color theme="1"/>
      <name val="Times New Roman"/>
      <family val="1"/>
    </font>
    <font>
      <b/>
      <sz val="13"/>
      <color theme="1"/>
      <name val="Calibri"/>
      <family val="2"/>
      <scheme val="minor"/>
    </font>
    <font>
      <sz val="10"/>
      <color rgb="FF000000"/>
      <name val="Calibri"/>
      <family val="2"/>
      <scheme val="minor"/>
    </font>
    <font>
      <sz val="8"/>
      <name val="Arial"/>
      <family val="2"/>
    </font>
    <font>
      <sz val="9"/>
      <color theme="1"/>
      <name val="Calibri"/>
      <family val="2"/>
      <scheme val="minor"/>
    </font>
    <font>
      <sz val="9"/>
      <name val="Calibri"/>
      <family val="2"/>
      <scheme val="minor"/>
    </font>
    <font>
      <sz val="10"/>
      <name val="Calibri"/>
      <family val="2"/>
    </font>
    <font>
      <sz val="10"/>
      <color rgb="FF000000"/>
      <name val="Arial Narrow"/>
      <family val="2"/>
    </font>
    <font>
      <sz val="10"/>
      <color theme="1"/>
      <name val="Calibri"/>
      <family val="2"/>
    </font>
    <font>
      <sz val="10"/>
      <color theme="1"/>
      <name val="Courier New"/>
      <family val="3"/>
    </font>
    <font>
      <sz val="11"/>
      <color indexed="8"/>
      <name val="Calibri"/>
      <family val="2"/>
      <scheme val="minor"/>
    </font>
  </fonts>
  <fills count="7">
    <fill>
      <patternFill patternType="none"/>
    </fill>
    <fill>
      <patternFill patternType="gray125"/>
    </fill>
    <fill>
      <patternFill patternType="solid">
        <fgColor rgb="FF621950"/>
        <bgColor indexed="64"/>
      </patternFill>
    </fill>
    <fill>
      <patternFill patternType="solid">
        <fgColor rgb="FF800080"/>
        <bgColor indexed="64"/>
      </patternFill>
    </fill>
    <fill>
      <patternFill patternType="solid">
        <fgColor rgb="FF611850"/>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A6A6A6"/>
      </left>
      <right style="medium">
        <color rgb="FFA6A6A6"/>
      </right>
      <top style="medium">
        <color rgb="FFA6A6A6"/>
      </top>
      <bottom/>
      <diagonal/>
    </border>
    <border>
      <left/>
      <right style="medium">
        <color rgb="FFA6A6A6"/>
      </right>
      <top style="medium">
        <color rgb="FFA6A6A6"/>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12">
    <xf numFmtId="0" fontId="0" fillId="0" borderId="0"/>
    <xf numFmtId="44" fontId="2" fillId="0" borderId="0" applyFont="0" applyFill="0" applyBorder="0" applyAlignment="0" applyProtection="0"/>
    <xf numFmtId="0" fontId="3" fillId="0" borderId="0"/>
    <xf numFmtId="43" fontId="4" fillId="0" borderId="0" applyNumberFormat="0" applyFill="0" applyBorder="0" applyAlignment="0" applyProtection="0"/>
    <xf numFmtId="0" fontId="2" fillId="0" borderId="0"/>
    <xf numFmtId="0" fontId="4" fillId="0" borderId="0"/>
    <xf numFmtId="0" fontId="2" fillId="0" borderId="0"/>
    <xf numFmtId="0" fontId="27" fillId="0" borderId="0"/>
    <xf numFmtId="0" fontId="3" fillId="0" borderId="0"/>
    <xf numFmtId="0" fontId="2" fillId="0" borderId="0"/>
    <xf numFmtId="0" fontId="2" fillId="0" borderId="0"/>
    <xf numFmtId="43" fontId="2" fillId="0" borderId="0" applyFont="0" applyFill="0" applyBorder="0" applyAlignment="0" applyProtection="0"/>
  </cellStyleXfs>
  <cellXfs count="220">
    <xf numFmtId="0" fontId="0" fillId="0" borderId="0" xfId="0"/>
    <xf numFmtId="0" fontId="1" fillId="3" borderId="1" xfId="2" applyFont="1" applyFill="1" applyBorder="1" applyAlignment="1">
      <alignment horizontal="center" vertical="center" wrapText="1"/>
    </xf>
    <xf numFmtId="1" fontId="1" fillId="3" borderId="1" xfId="2" applyNumberFormat="1" applyFont="1" applyFill="1" applyBorder="1" applyAlignment="1">
      <alignment horizontal="center" vertical="center" wrapText="1"/>
    </xf>
    <xf numFmtId="1" fontId="1" fillId="3" borderId="1" xfId="2" applyNumberFormat="1" applyFont="1" applyFill="1" applyBorder="1" applyAlignment="1">
      <alignment horizontal="left" vertical="center" wrapText="1"/>
    </xf>
    <xf numFmtId="3" fontId="1" fillId="3" borderId="1" xfId="3" applyNumberFormat="1" applyFont="1" applyFill="1" applyBorder="1" applyAlignment="1">
      <alignment horizontal="center" vertical="center" wrapText="1"/>
    </xf>
    <xf numFmtId="0" fontId="2" fillId="0" borderId="0" xfId="4" applyFont="1" applyAlignment="1">
      <alignment horizontal="center" vertical="center" wrapText="1"/>
    </xf>
    <xf numFmtId="0" fontId="5" fillId="0" borderId="2" xfId="4" applyFont="1" applyBorder="1" applyAlignment="1">
      <alignment horizontal="center" vertical="center" wrapText="1"/>
    </xf>
    <xf numFmtId="0" fontId="6" fillId="0" borderId="1" xfId="4" applyFont="1" applyBorder="1" applyAlignment="1">
      <alignment horizontal="center" vertical="center" wrapText="1"/>
    </xf>
    <xf numFmtId="0" fontId="6" fillId="0" borderId="1" xfId="4" quotePrefix="1" applyFont="1" applyBorder="1" applyAlignment="1">
      <alignment horizontal="center" vertical="center" wrapText="1"/>
    </xf>
    <xf numFmtId="1" fontId="7" fillId="0" borderId="1" xfId="2" applyNumberFormat="1" applyFont="1" applyFill="1" applyBorder="1" applyAlignment="1">
      <alignment horizontal="center" vertical="center" wrapText="1"/>
    </xf>
    <xf numFmtId="4" fontId="6" fillId="0" borderId="1" xfId="4" applyNumberFormat="1" applyFont="1" applyBorder="1" applyAlignment="1">
      <alignment horizontal="left" vertical="center" wrapText="1"/>
    </xf>
    <xf numFmtId="1" fontId="6" fillId="0" borderId="1" xfId="4" applyNumberFormat="1" applyFont="1" applyBorder="1" applyAlignment="1">
      <alignment vertical="center" wrapText="1"/>
    </xf>
    <xf numFmtId="3" fontId="6" fillId="0" borderId="1" xfId="4" applyNumberFormat="1" applyFont="1" applyBorder="1" applyAlignment="1">
      <alignment vertical="center" wrapText="1"/>
    </xf>
    <xf numFmtId="0" fontId="7" fillId="0" borderId="0" xfId="4" applyFont="1" applyFill="1" applyAlignment="1">
      <alignment horizontal="center" vertical="center" wrapText="1"/>
    </xf>
    <xf numFmtId="1" fontId="7" fillId="0" borderId="1" xfId="2" applyNumberFormat="1" applyFont="1" applyFill="1" applyBorder="1" applyAlignment="1">
      <alignment horizontal="left" vertical="center" wrapText="1"/>
    </xf>
    <xf numFmtId="0" fontId="8" fillId="0" borderId="0" xfId="5" applyFont="1" applyAlignment="1">
      <alignment horizontal="left" wrapText="1"/>
    </xf>
    <xf numFmtId="0" fontId="8" fillId="0" borderId="0" xfId="5" applyFont="1"/>
    <xf numFmtId="1" fontId="8" fillId="0" borderId="0" xfId="5" applyNumberFormat="1" applyFont="1" applyAlignment="1">
      <alignment horizontal="center"/>
    </xf>
    <xf numFmtId="0" fontId="2" fillId="0" borderId="0" xfId="4" applyFont="1"/>
    <xf numFmtId="1" fontId="2" fillId="0" borderId="0" xfId="4" applyNumberFormat="1" applyFont="1" applyAlignment="1">
      <alignment horizontal="center"/>
    </xf>
    <xf numFmtId="0" fontId="2" fillId="0" borderId="0" xfId="4" applyFont="1" applyAlignment="1">
      <alignment horizontal="left" wrapText="1"/>
    </xf>
    <xf numFmtId="0" fontId="2" fillId="0" borderId="0" xfId="6"/>
    <xf numFmtId="3" fontId="9" fillId="0" borderId="0" xfId="4" applyNumberFormat="1" applyFont="1" applyBorder="1" applyAlignment="1">
      <alignment horizontal="right" vertical="center"/>
    </xf>
    <xf numFmtId="0" fontId="10" fillId="0" borderId="0" xfId="4" applyFont="1" applyAlignment="1">
      <alignment horizontal="center"/>
    </xf>
    <xf numFmtId="3" fontId="1" fillId="3" borderId="1" xfId="2" applyNumberFormat="1" applyFont="1" applyFill="1" applyBorder="1" applyAlignment="1">
      <alignment horizontal="center" vertical="center" wrapText="1"/>
    </xf>
    <xf numFmtId="3" fontId="7" fillId="0" borderId="1" xfId="2" applyNumberFormat="1" applyFont="1" applyFill="1" applyBorder="1" applyAlignment="1">
      <alignment horizontal="right" vertical="center" wrapText="1"/>
    </xf>
    <xf numFmtId="0" fontId="2" fillId="0" borderId="0" xfId="6" applyAlignment="1">
      <alignment horizontal="left" wrapText="1"/>
    </xf>
    <xf numFmtId="0" fontId="2" fillId="0" borderId="0" xfId="6" applyAlignment="1">
      <alignment wrapText="1"/>
    </xf>
    <xf numFmtId="0" fontId="8" fillId="0" borderId="0" xfId="5" applyFont="1" applyAlignment="1">
      <alignment horizontal="center"/>
    </xf>
    <xf numFmtId="0" fontId="8" fillId="0" borderId="0" xfId="5" applyFont="1" applyAlignment="1">
      <alignment horizontal="right"/>
    </xf>
    <xf numFmtId="0" fontId="8" fillId="0" borderId="0" xfId="5" applyFont="1" applyAlignment="1">
      <alignment horizontal="left"/>
    </xf>
    <xf numFmtId="41" fontId="1" fillId="2" borderId="0" xfId="1" applyNumberFormat="1" applyFont="1" applyFill="1" applyAlignment="1"/>
    <xf numFmtId="0" fontId="2" fillId="0" borderId="0" xfId="4" applyFont="1" applyAlignment="1">
      <alignment horizontal="center"/>
    </xf>
    <xf numFmtId="0" fontId="2" fillId="0" borderId="0" xfId="4" applyFont="1" applyAlignment="1">
      <alignment horizontal="right"/>
    </xf>
    <xf numFmtId="0" fontId="2" fillId="0" borderId="0" xfId="4" applyFont="1" applyAlignment="1">
      <alignment horizontal="left"/>
    </xf>
    <xf numFmtId="41" fontId="2" fillId="0" borderId="0" xfId="4" applyNumberFormat="1" applyFont="1" applyAlignment="1">
      <alignment horizontal="left"/>
    </xf>
    <xf numFmtId="0" fontId="17" fillId="0" borderId="0" xfId="0" applyFont="1" applyAlignment="1">
      <alignment horizontal="justify" vertical="center"/>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3" fillId="0" borderId="1" xfId="0" applyFont="1" applyBorder="1" applyAlignment="1">
      <alignment vertical="center" wrapText="1"/>
    </xf>
    <xf numFmtId="0" fontId="20"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2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0" fillId="0" borderId="0" xfId="0" applyAlignment="1">
      <alignment wrapText="1"/>
    </xf>
    <xf numFmtId="0" fontId="11" fillId="0" borderId="0" xfId="0" applyFont="1" applyAlignment="1">
      <alignment horizontal="center" vertical="center" wrapText="1"/>
    </xf>
    <xf numFmtId="0" fontId="5" fillId="0" borderId="1" xfId="0" applyFont="1" applyBorder="1"/>
    <xf numFmtId="0" fontId="7" fillId="5" borderId="0" xfId="4" applyFont="1" applyFill="1" applyAlignment="1">
      <alignment horizontal="center" vertical="center" wrapText="1"/>
    </xf>
    <xf numFmtId="4" fontId="6" fillId="0" borderId="1" xfId="4" applyNumberFormat="1" applyFont="1" applyBorder="1" applyAlignment="1">
      <alignment horizontal="left" vertical="center"/>
    </xf>
    <xf numFmtId="1" fontId="7" fillId="0" borderId="1" xfId="2" applyNumberFormat="1" applyFont="1" applyBorder="1" applyAlignment="1">
      <alignment horizontal="left" vertical="center" wrapText="1"/>
    </xf>
    <xf numFmtId="1" fontId="6" fillId="0" borderId="1" xfId="4" applyNumberFormat="1" applyFont="1" applyBorder="1" applyAlignment="1">
      <alignment vertical="center"/>
    </xf>
    <xf numFmtId="0" fontId="0" fillId="0" borderId="1" xfId="0" applyBorder="1"/>
    <xf numFmtId="0" fontId="5" fillId="0" borderId="1" xfId="0" applyFont="1" applyBorder="1" applyAlignment="1"/>
    <xf numFmtId="1" fontId="7" fillId="0" borderId="1" xfId="2" applyNumberFormat="1" applyFont="1" applyBorder="1" applyAlignment="1">
      <alignment horizontal="center" vertical="center" wrapText="1"/>
    </xf>
    <xf numFmtId="3" fontId="7" fillId="0" borderId="1" xfId="2" applyNumberFormat="1" applyFont="1" applyBorder="1" applyAlignment="1">
      <alignment horizontal="right" vertical="center" wrapText="1"/>
    </xf>
    <xf numFmtId="3" fontId="6" fillId="0" borderId="1" xfId="4" applyNumberFormat="1" applyFont="1" applyBorder="1" applyAlignment="1">
      <alignment horizontal="right" vertical="center" wrapText="1"/>
    </xf>
    <xf numFmtId="164" fontId="28" fillId="0" borderId="1" xfId="0" applyNumberFormat="1" applyFont="1" applyBorder="1" applyAlignment="1">
      <alignment vertical="center" wrapText="1"/>
    </xf>
    <xf numFmtId="3" fontId="6" fillId="0" borderId="1" xfId="4" applyNumberFormat="1" applyFont="1" applyBorder="1" applyAlignment="1">
      <alignment horizontal="center" vertical="center" wrapText="1"/>
    </xf>
    <xf numFmtId="4" fontId="6" fillId="0" borderId="1" xfId="4" applyNumberFormat="1" applyFont="1" applyBorder="1" applyAlignment="1">
      <alignment vertical="center" wrapText="1"/>
    </xf>
    <xf numFmtId="0" fontId="5" fillId="0" borderId="1" xfId="4" applyFont="1" applyBorder="1" applyAlignment="1">
      <alignment horizontal="center" vertical="center" wrapText="1"/>
    </xf>
    <xf numFmtId="0" fontId="5" fillId="5" borderId="2" xfId="4" applyFont="1" applyFill="1" applyBorder="1" applyAlignment="1">
      <alignment horizontal="center" vertical="center" wrapText="1"/>
    </xf>
    <xf numFmtId="0" fontId="6" fillId="5" borderId="1" xfId="4" quotePrefix="1" applyFont="1" applyFill="1" applyBorder="1" applyAlignment="1">
      <alignment horizontal="center" vertical="center" wrapText="1"/>
    </xf>
    <xf numFmtId="0" fontId="6" fillId="5" borderId="1" xfId="4" applyFont="1" applyFill="1" applyBorder="1" applyAlignment="1">
      <alignment horizontal="center" vertical="center" wrapText="1"/>
    </xf>
    <xf numFmtId="1" fontId="7" fillId="5" borderId="1" xfId="8" applyNumberFormat="1" applyFont="1" applyFill="1" applyBorder="1" applyAlignment="1">
      <alignment horizontal="right" vertical="center" wrapText="1"/>
    </xf>
    <xf numFmtId="1" fontId="7" fillId="5" borderId="1" xfId="8" applyNumberFormat="1" applyFont="1" applyFill="1" applyBorder="1" applyAlignment="1">
      <alignment horizontal="left" vertical="center" wrapText="1"/>
    </xf>
    <xf numFmtId="1" fontId="6" fillId="5" borderId="1" xfId="4" applyNumberFormat="1" applyFont="1" applyFill="1" applyBorder="1" applyAlignment="1">
      <alignment vertical="center" wrapText="1"/>
    </xf>
    <xf numFmtId="3" fontId="6" fillId="5" borderId="1" xfId="4" applyNumberFormat="1" applyFont="1" applyFill="1" applyBorder="1" applyAlignment="1">
      <alignment vertical="center" wrapText="1"/>
    </xf>
    <xf numFmtId="1" fontId="7" fillId="5" borderId="1" xfId="8" applyNumberFormat="1" applyFont="1" applyFill="1" applyBorder="1" applyAlignment="1">
      <alignment horizontal="center" vertical="center" wrapText="1"/>
    </xf>
    <xf numFmtId="3" fontId="7" fillId="5" borderId="1" xfId="8" applyNumberFormat="1" applyFont="1" applyFill="1" applyBorder="1" applyAlignment="1">
      <alignment horizontal="center" vertical="center" wrapText="1"/>
    </xf>
    <xf numFmtId="3" fontId="6" fillId="5" borderId="1" xfId="4" applyNumberFormat="1" applyFont="1" applyFill="1" applyBorder="1" applyAlignment="1">
      <alignment horizontal="right" vertical="center" wrapText="1"/>
    </xf>
    <xf numFmtId="3" fontId="6" fillId="5" borderId="1" xfId="4" applyNumberFormat="1" applyFont="1" applyFill="1" applyBorder="1" applyAlignment="1">
      <alignment horizontal="center" vertical="center" wrapText="1"/>
    </xf>
    <xf numFmtId="3" fontId="7" fillId="0" borderId="1" xfId="2" applyNumberFormat="1" applyFont="1" applyBorder="1" applyAlignment="1">
      <alignment horizontal="center" vertical="center" wrapText="1"/>
    </xf>
    <xf numFmtId="4" fontId="6" fillId="0" borderId="1" xfId="4" applyNumberFormat="1" applyFont="1" applyBorder="1" applyAlignment="1">
      <alignment horizontal="right" vertical="center" wrapText="1"/>
    </xf>
    <xf numFmtId="1" fontId="7" fillId="0" borderId="1" xfId="8" applyNumberFormat="1" applyFont="1" applyBorder="1" applyAlignment="1">
      <alignment horizontal="left" vertical="center" wrapText="1"/>
    </xf>
    <xf numFmtId="1" fontId="7" fillId="0" borderId="1" xfId="8" applyNumberFormat="1" applyFont="1" applyBorder="1" applyAlignment="1">
      <alignment horizontal="center" vertical="center" wrapText="1"/>
    </xf>
    <xf numFmtId="3" fontId="7" fillId="0" borderId="1" xfId="8" applyNumberFormat="1" applyFont="1" applyBorder="1" applyAlignment="1">
      <alignment horizontal="center" vertical="center" wrapText="1"/>
    </xf>
    <xf numFmtId="0" fontId="7" fillId="0" borderId="1" xfId="4" applyFont="1" applyBorder="1" applyAlignment="1">
      <alignment horizontal="center" vertical="center" wrapText="1"/>
    </xf>
    <xf numFmtId="164" fontId="28" fillId="0" borderId="7" xfId="0" applyNumberFormat="1" applyFont="1" applyBorder="1" applyAlignment="1">
      <alignment horizontal="right" vertical="center" wrapText="1"/>
    </xf>
    <xf numFmtId="0" fontId="7" fillId="0" borderId="0" xfId="4" applyFont="1" applyAlignment="1">
      <alignment horizontal="center" vertical="center" wrapText="1"/>
    </xf>
    <xf numFmtId="0" fontId="6" fillId="0" borderId="5" xfId="4" quotePrefix="1" applyFont="1" applyBorder="1" applyAlignment="1">
      <alignment vertical="center" wrapText="1"/>
    </xf>
    <xf numFmtId="0" fontId="6" fillId="0" borderId="5" xfId="4" applyFont="1" applyBorder="1" applyAlignment="1">
      <alignment vertical="center" wrapText="1"/>
    </xf>
    <xf numFmtId="0" fontId="5" fillId="5" borderId="1" xfId="4" applyFont="1" applyFill="1" applyBorder="1" applyAlignment="1">
      <alignment horizontal="center" vertical="center" wrapText="1"/>
    </xf>
    <xf numFmtId="1" fontId="7" fillId="5" borderId="1" xfId="2" applyNumberFormat="1" applyFont="1" applyFill="1" applyBorder="1" applyAlignment="1">
      <alignment horizontal="center" vertical="center" wrapText="1"/>
    </xf>
    <xf numFmtId="3" fontId="7" fillId="5" borderId="1" xfId="2" applyNumberFormat="1" applyFont="1" applyFill="1" applyBorder="1" applyAlignment="1">
      <alignment horizontal="center" vertical="center" wrapText="1"/>
    </xf>
    <xf numFmtId="0" fontId="2" fillId="5" borderId="1" xfId="6" applyFill="1" applyBorder="1" applyAlignment="1">
      <alignment horizontal="center"/>
    </xf>
    <xf numFmtId="0" fontId="10" fillId="0" borderId="0" xfId="4" applyFont="1" applyAlignment="1">
      <alignment horizontal="center"/>
    </xf>
    <xf numFmtId="3" fontId="6" fillId="0" borderId="1" xfId="4" applyNumberFormat="1" applyFont="1" applyBorder="1" applyAlignment="1">
      <alignment vertical="center"/>
    </xf>
    <xf numFmtId="4" fontId="6" fillId="5" borderId="1" xfId="4" applyNumberFormat="1" applyFont="1" applyFill="1" applyBorder="1" applyAlignment="1">
      <alignment horizontal="left" vertical="center"/>
    </xf>
    <xf numFmtId="1" fontId="6" fillId="5" borderId="1" xfId="4" applyNumberFormat="1" applyFont="1" applyFill="1" applyBorder="1" applyAlignment="1">
      <alignment vertical="center"/>
    </xf>
    <xf numFmtId="3" fontId="6" fillId="5" borderId="1" xfId="4" applyNumberFormat="1" applyFont="1" applyFill="1" applyBorder="1" applyAlignment="1">
      <alignment vertical="center"/>
    </xf>
    <xf numFmtId="0" fontId="2" fillId="0" borderId="0" xfId="6" applyAlignment="1"/>
    <xf numFmtId="3" fontId="1" fillId="3" borderId="1" xfId="2" applyNumberFormat="1" applyFont="1" applyFill="1" applyBorder="1" applyAlignment="1">
      <alignment horizontal="center" vertical="center"/>
    </xf>
    <xf numFmtId="0" fontId="5" fillId="0" borderId="7"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5" fillId="0" borderId="7" xfId="0" applyFont="1" applyBorder="1" applyAlignment="1">
      <alignment vertical="center"/>
    </xf>
    <xf numFmtId="164" fontId="5" fillId="0" borderId="7" xfId="0" applyNumberFormat="1"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1" fontId="7" fillId="0" borderId="1" xfId="8" applyNumberFormat="1" applyFont="1" applyBorder="1" applyAlignment="1">
      <alignment horizontal="left" vertical="center"/>
    </xf>
    <xf numFmtId="3" fontId="7" fillId="0" borderId="1" xfId="8" applyNumberFormat="1" applyFont="1" applyBorder="1" applyAlignment="1">
      <alignment horizontal="right" vertical="center" wrapText="1"/>
    </xf>
    <xf numFmtId="164" fontId="5" fillId="0" borderId="1" xfId="0" applyNumberFormat="1" applyFont="1" applyBorder="1" applyAlignment="1">
      <alignment vertical="center" wrapText="1"/>
    </xf>
    <xf numFmtId="0" fontId="5" fillId="5" borderId="1" xfId="0" applyFont="1" applyFill="1" applyBorder="1" applyAlignment="1">
      <alignment horizontal="center"/>
    </xf>
    <xf numFmtId="0" fontId="5" fillId="0" borderId="0" xfId="0" applyFont="1"/>
    <xf numFmtId="0" fontId="5" fillId="5" borderId="1" xfId="6" applyFont="1" applyFill="1" applyBorder="1" applyAlignment="1">
      <alignment horizontal="center" vertical="center"/>
    </xf>
    <xf numFmtId="0" fontId="5" fillId="5" borderId="1" xfId="6" applyFont="1" applyFill="1" applyBorder="1" applyAlignment="1">
      <alignment vertical="center"/>
    </xf>
    <xf numFmtId="0" fontId="5" fillId="5" borderId="1" xfId="0" applyFont="1" applyFill="1" applyBorder="1"/>
    <xf numFmtId="0" fontId="5" fillId="0" borderId="1" xfId="0" applyFont="1" applyBorder="1" applyAlignment="1">
      <alignment horizontal="left" vertical="center" wrapText="1"/>
    </xf>
    <xf numFmtId="49" fontId="5" fillId="0" borderId="1" xfId="0" applyNumberFormat="1" applyFont="1" applyBorder="1"/>
    <xf numFmtId="0" fontId="5" fillId="0" borderId="5" xfId="0" applyFont="1" applyBorder="1" applyAlignment="1">
      <alignment vertical="center"/>
    </xf>
    <xf numFmtId="1" fontId="6" fillId="0" borderId="5" xfId="4" applyNumberFormat="1" applyFont="1" applyBorder="1" applyAlignment="1">
      <alignment vertical="center"/>
    </xf>
    <xf numFmtId="3" fontId="6" fillId="0" borderId="5" xfId="4" applyNumberFormat="1" applyFont="1" applyBorder="1" applyAlignment="1">
      <alignment horizontal="right" vertical="center" wrapText="1"/>
    </xf>
    <xf numFmtId="0" fontId="5" fillId="0" borderId="5" xfId="4" applyFont="1" applyBorder="1" applyAlignment="1">
      <alignment horizontal="center" vertical="center" wrapText="1"/>
    </xf>
    <xf numFmtId="1" fontId="7" fillId="0" borderId="5" xfId="2" applyNumberFormat="1" applyFont="1" applyBorder="1" applyAlignment="1">
      <alignment horizontal="center" vertical="center" wrapText="1"/>
    </xf>
    <xf numFmtId="3" fontId="6" fillId="0" borderId="5" xfId="4" applyNumberFormat="1" applyFont="1" applyBorder="1" applyAlignment="1">
      <alignment vertical="center" wrapText="1"/>
    </xf>
    <xf numFmtId="49" fontId="6" fillId="0" borderId="1" xfId="4" quotePrefix="1" applyNumberFormat="1" applyFont="1" applyBorder="1" applyAlignment="1">
      <alignment horizontal="center" vertical="center" wrapText="1"/>
    </xf>
    <xf numFmtId="0" fontId="7" fillId="5" borderId="1" xfId="0" applyFont="1" applyFill="1" applyBorder="1" applyAlignment="1">
      <alignment horizontal="left" vertical="center"/>
    </xf>
    <xf numFmtId="0" fontId="5" fillId="0" borderId="1" xfId="1" applyNumberFormat="1" applyFont="1" applyBorder="1" applyAlignment="1">
      <alignment vertical="center" wrapText="1"/>
    </xf>
    <xf numFmtId="4" fontId="5" fillId="0" borderId="0" xfId="0" applyNumberFormat="1" applyFont="1"/>
    <xf numFmtId="164" fontId="5" fillId="5" borderId="7" xfId="0" applyNumberFormat="1" applyFont="1" applyFill="1" applyBorder="1" applyAlignment="1">
      <alignment vertical="center" wrapText="1"/>
    </xf>
    <xf numFmtId="0" fontId="5" fillId="0" borderId="9" xfId="0" applyFont="1" applyBorder="1" applyAlignment="1">
      <alignment vertical="center" wrapText="1"/>
    </xf>
    <xf numFmtId="4" fontId="6" fillId="0" borderId="5" xfId="4" applyNumberFormat="1" applyFont="1" applyBorder="1" applyAlignment="1">
      <alignment horizontal="center" vertical="center" wrapText="1"/>
    </xf>
    <xf numFmtId="4" fontId="6" fillId="0" borderId="5" xfId="4" applyNumberFormat="1" applyFont="1" applyBorder="1" applyAlignment="1">
      <alignment vertical="center" wrapText="1"/>
    </xf>
    <xf numFmtId="3" fontId="7" fillId="0" borderId="5" xfId="2" applyNumberFormat="1" applyFont="1" applyBorder="1" applyAlignment="1">
      <alignment vertical="center" wrapText="1"/>
    </xf>
    <xf numFmtId="165" fontId="6" fillId="0" borderId="1" xfId="11" applyNumberFormat="1" applyFont="1" applyBorder="1" applyAlignment="1">
      <alignment vertical="center" wrapText="1"/>
    </xf>
    <xf numFmtId="165" fontId="6" fillId="0" borderId="1" xfId="11" applyNumberFormat="1" applyFont="1" applyFill="1" applyBorder="1" applyAlignment="1">
      <alignment vertical="center" wrapText="1"/>
    </xf>
    <xf numFmtId="0" fontId="0" fillId="0" borderId="2" xfId="0" applyBorder="1"/>
    <xf numFmtId="0" fontId="30" fillId="5" borderId="1" xfId="0" applyFont="1" applyFill="1" applyBorder="1" applyAlignment="1">
      <alignment horizontal="left" vertical="center"/>
    </xf>
    <xf numFmtId="1" fontId="6" fillId="0" borderId="6" xfId="4" applyNumberFormat="1" applyFont="1" applyBorder="1" applyAlignment="1">
      <alignment vertical="center" wrapText="1"/>
    </xf>
    <xf numFmtId="3" fontId="7" fillId="0" borderId="1" xfId="2" applyNumberFormat="1" applyFont="1" applyBorder="1" applyAlignment="1">
      <alignment horizontal="right" vertical="center"/>
    </xf>
    <xf numFmtId="0" fontId="5" fillId="0" borderId="1" xfId="0" quotePrefix="1" applyFont="1" applyBorder="1" applyAlignment="1">
      <alignment vertical="center" wrapText="1"/>
    </xf>
    <xf numFmtId="2" fontId="6" fillId="0" borderId="1" xfId="4" applyNumberFormat="1" applyFont="1" applyBorder="1" applyAlignment="1">
      <alignment vertical="center" wrapText="1"/>
    </xf>
    <xf numFmtId="1" fontId="7" fillId="0" borderId="1" xfId="2" applyNumberFormat="1" applyFont="1" applyBorder="1" applyAlignment="1">
      <alignment vertical="center"/>
    </xf>
    <xf numFmtId="0" fontId="5" fillId="0" borderId="1" xfId="0" applyFont="1" applyBorder="1" applyAlignment="1">
      <alignment horizontal="center" vertical="center"/>
    </xf>
    <xf numFmtId="0" fontId="0" fillId="0" borderId="1" xfId="0" applyBorder="1" applyAlignment="1">
      <alignment horizontal="left" vertical="center" wrapText="1"/>
    </xf>
    <xf numFmtId="1" fontId="0" fillId="0" borderId="1" xfId="0" applyNumberFormat="1" applyBorder="1" applyAlignment="1">
      <alignment horizontal="center" vertical="center"/>
    </xf>
    <xf numFmtId="0" fontId="0" fillId="0" borderId="1" xfId="0" applyBorder="1" applyAlignment="1">
      <alignment horizontal="left" vertical="center"/>
    </xf>
    <xf numFmtId="3" fontId="0" fillId="0" borderId="1" xfId="0" applyNumberFormat="1"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quotePrefix="1" applyFont="1" applyBorder="1" applyAlignment="1">
      <alignment horizontal="center"/>
    </xf>
    <xf numFmtId="0" fontId="5" fillId="0" borderId="1" xfId="0" quotePrefix="1" applyFont="1" applyBorder="1" applyAlignment="1">
      <alignment horizontal="center" vertical="center"/>
    </xf>
    <xf numFmtId="0" fontId="5" fillId="0" borderId="8" xfId="0" applyFont="1" applyBorder="1"/>
    <xf numFmtId="1" fontId="0" fillId="0" borderId="10" xfId="0" applyNumberFormat="1" applyBorder="1" applyAlignment="1">
      <alignment horizontal="center" vertical="center"/>
    </xf>
    <xf numFmtId="0" fontId="5" fillId="0" borderId="2" xfId="4" applyFont="1" applyBorder="1" applyAlignment="1">
      <alignment horizontal="left"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1" xfId="0" applyFont="1" applyBorder="1" applyAlignment="1">
      <alignment horizontal="justify" vertical="center"/>
    </xf>
    <xf numFmtId="0" fontId="4" fillId="0" borderId="1" xfId="7" applyFont="1" applyBorder="1" applyAlignment="1" applyProtection="1">
      <alignment horizontal="center" vertical="top"/>
      <protection locked="0"/>
    </xf>
    <xf numFmtId="0" fontId="31" fillId="6" borderId="11" xfId="0" applyFont="1" applyFill="1" applyBorder="1" applyAlignment="1">
      <alignment vertical="top" wrapText="1"/>
    </xf>
    <xf numFmtId="0" fontId="32" fillId="0" borderId="0" xfId="0" applyFont="1"/>
    <xf numFmtId="0" fontId="33" fillId="0" borderId="0" xfId="0" applyFont="1" applyAlignment="1">
      <alignment horizontal="center"/>
    </xf>
    <xf numFmtId="0" fontId="4" fillId="0" borderId="1" xfId="7" applyFont="1" applyBorder="1" applyAlignment="1">
      <alignment horizontal="center" vertical="top"/>
    </xf>
    <xf numFmtId="3" fontId="5" fillId="0" borderId="1" xfId="0" applyNumberFormat="1" applyFont="1" applyBorder="1" applyAlignment="1">
      <alignment vertical="center" wrapText="1"/>
    </xf>
    <xf numFmtId="0" fontId="30" fillId="0" borderId="1" xfId="7" applyFont="1" applyBorder="1" applyAlignment="1">
      <alignment horizontal="left" vertical="top"/>
    </xf>
    <xf numFmtId="164" fontId="28" fillId="0" borderId="7" xfId="0" applyNumberFormat="1" applyFont="1" applyBorder="1" applyAlignment="1">
      <alignment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vertical="center" wrapText="1"/>
    </xf>
    <xf numFmtId="4" fontId="6" fillId="5" borderId="1" xfId="4" applyNumberFormat="1" applyFont="1" applyFill="1" applyBorder="1" applyAlignment="1">
      <alignment horizontal="left" vertical="center" wrapText="1"/>
    </xf>
    <xf numFmtId="3" fontId="7" fillId="5" borderId="1" xfId="8" applyNumberFormat="1" applyFont="1" applyFill="1" applyBorder="1" applyAlignment="1">
      <alignment horizontal="right" vertical="center" wrapText="1"/>
    </xf>
    <xf numFmtId="1" fontId="7" fillId="5" borderId="1" xfId="8" applyNumberFormat="1" applyFont="1" applyFill="1" applyBorder="1" applyAlignment="1">
      <alignment horizontal="left" vertical="center"/>
    </xf>
    <xf numFmtId="3" fontId="7" fillId="5" borderId="1" xfId="8" applyNumberFormat="1" applyFont="1" applyFill="1" applyBorder="1" applyAlignment="1">
      <alignment horizontal="center" vertical="center"/>
    </xf>
    <xf numFmtId="164" fontId="28" fillId="5" borderId="7" xfId="0" applyNumberFormat="1" applyFont="1" applyFill="1" applyBorder="1" applyAlignment="1">
      <alignment vertical="center" wrapText="1"/>
    </xf>
    <xf numFmtId="0" fontId="28" fillId="0" borderId="1" xfId="0" applyFont="1" applyBorder="1"/>
    <xf numFmtId="3" fontId="7" fillId="0" borderId="1" xfId="2" applyNumberFormat="1" applyFont="1" applyBorder="1" applyAlignment="1">
      <alignment vertical="center"/>
    </xf>
    <xf numFmtId="0" fontId="5" fillId="0" borderId="12" xfId="0" applyFont="1" applyBorder="1" applyAlignment="1">
      <alignment vertical="center" wrapText="1"/>
    </xf>
    <xf numFmtId="4" fontId="6" fillId="0" borderId="1" xfId="4" applyNumberFormat="1" applyFont="1" applyBorder="1" applyAlignment="1">
      <alignment horizontal="center" vertical="center" wrapText="1"/>
    </xf>
    <xf numFmtId="1" fontId="7" fillId="0" borderId="5" xfId="2" quotePrefix="1" applyNumberFormat="1" applyFont="1" applyBorder="1" applyAlignment="1">
      <alignment horizontal="center" vertical="center" wrapText="1"/>
    </xf>
    <xf numFmtId="165" fontId="6" fillId="0" borderId="5" xfId="11" applyNumberFormat="1" applyFont="1" applyBorder="1" applyAlignment="1">
      <alignment vertical="center" wrapText="1"/>
    </xf>
    <xf numFmtId="1" fontId="7" fillId="0" borderId="1" xfId="2" quotePrefix="1" applyNumberFormat="1" applyFont="1" applyBorder="1" applyAlignment="1">
      <alignment horizontal="center" vertical="center" wrapText="1"/>
    </xf>
    <xf numFmtId="0" fontId="5" fillId="0" borderId="5" xfId="4" quotePrefix="1" applyFont="1" applyBorder="1" applyAlignment="1">
      <alignment horizontal="center" vertical="center" wrapText="1"/>
    </xf>
    <xf numFmtId="0" fontId="5" fillId="0" borderId="6" xfId="4" applyFont="1" applyBorder="1" applyAlignment="1">
      <alignment horizontal="center" vertical="center" wrapText="1"/>
    </xf>
    <xf numFmtId="0" fontId="5" fillId="0" borderId="1" xfId="4" quotePrefix="1" applyFont="1" applyBorder="1" applyAlignment="1">
      <alignment horizontal="center" vertical="center" wrapText="1"/>
    </xf>
    <xf numFmtId="0" fontId="26" fillId="0" borderId="1" xfId="0" applyFont="1" applyBorder="1" applyAlignment="1">
      <alignment vertical="center"/>
    </xf>
    <xf numFmtId="3" fontId="7" fillId="0" borderId="1" xfId="2" applyNumberFormat="1" applyFont="1" applyBorder="1" applyAlignment="1">
      <alignment horizontal="center" vertical="center"/>
    </xf>
    <xf numFmtId="165" fontId="0" fillId="0" borderId="1" xfId="11" applyNumberFormat="1" applyFont="1" applyBorder="1"/>
    <xf numFmtId="4" fontId="6" fillId="5" borderId="1" xfId="4" applyNumberFormat="1" applyFont="1" applyFill="1" applyBorder="1" applyAlignment="1">
      <alignment vertical="center"/>
    </xf>
    <xf numFmtId="0" fontId="5" fillId="5" borderId="1" xfId="0" applyFont="1" applyFill="1" applyBorder="1" applyAlignment="1">
      <alignment vertical="center"/>
    </xf>
    <xf numFmtId="0" fontId="5" fillId="5" borderId="1" xfId="6" applyFont="1" applyFill="1" applyBorder="1" applyAlignment="1">
      <alignment horizontal="center"/>
    </xf>
    <xf numFmtId="0" fontId="5" fillId="5" borderId="1" xfId="6" applyFont="1" applyFill="1" applyBorder="1"/>
    <xf numFmtId="0" fontId="5" fillId="5" borderId="1" xfId="6" applyFont="1" applyFill="1" applyBorder="1" applyAlignment="1">
      <alignment wrapText="1"/>
    </xf>
    <xf numFmtId="0" fontId="5" fillId="5" borderId="1" xfId="6" applyFont="1" applyFill="1" applyBorder="1" applyAlignment="1">
      <alignment vertical="center" wrapText="1"/>
    </xf>
    <xf numFmtId="4" fontId="6" fillId="5" borderId="1" xfId="4" applyNumberFormat="1" applyFont="1" applyFill="1" applyBorder="1" applyAlignment="1">
      <alignment vertical="center" wrapText="1"/>
    </xf>
    <xf numFmtId="0" fontId="5" fillId="5" borderId="0" xfId="0" applyFont="1" applyFill="1"/>
    <xf numFmtId="3" fontId="6" fillId="5" borderId="1" xfId="4" applyNumberFormat="1" applyFont="1" applyFill="1" applyBorder="1" applyAlignment="1">
      <alignment horizontal="center" vertical="center"/>
    </xf>
    <xf numFmtId="0" fontId="2" fillId="5" borderId="1" xfId="6" applyFill="1" applyBorder="1"/>
    <xf numFmtId="0" fontId="0" fillId="5" borderId="1" xfId="0" applyFill="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xf numFmtId="1" fontId="7" fillId="0" borderId="1" xfId="4" applyNumberFormat="1" applyFont="1" applyBorder="1" applyAlignment="1">
      <alignment vertical="center" wrapText="1"/>
    </xf>
    <xf numFmtId="2" fontId="7" fillId="0" borderId="1" xfId="4" applyNumberFormat="1" applyFont="1" applyBorder="1" applyAlignment="1">
      <alignment vertical="center" wrapText="1"/>
    </xf>
    <xf numFmtId="1" fontId="7" fillId="0" borderId="2" xfId="4" applyNumberFormat="1" applyFont="1" applyBorder="1" applyAlignment="1">
      <alignment horizontal="center" vertical="center" wrapText="1"/>
    </xf>
    <xf numFmtId="164" fontId="29" fillId="0" borderId="1" xfId="0" applyNumberFormat="1" applyFont="1" applyBorder="1" applyAlignment="1">
      <alignment vertical="center" wrapText="1"/>
    </xf>
    <xf numFmtId="164" fontId="29" fillId="0" borderId="7" xfId="0" applyNumberFormat="1" applyFont="1" applyBorder="1" applyAlignment="1">
      <alignment vertical="center" wrapText="1"/>
    </xf>
    <xf numFmtId="0" fontId="5" fillId="0" borderId="1" xfId="0" applyFont="1" applyBorder="1" applyAlignment="1">
      <alignment wrapText="1"/>
    </xf>
    <xf numFmtId="1" fontId="0" fillId="0" borderId="1" xfId="0" applyNumberFormat="1" applyBorder="1" applyAlignment="1">
      <alignment horizontal="center"/>
    </xf>
    <xf numFmtId="1" fontId="0" fillId="0" borderId="1" xfId="0" applyNumberFormat="1" applyBorder="1" applyAlignment="1">
      <alignment vertical="center"/>
    </xf>
    <xf numFmtId="0" fontId="0" fillId="0" borderId="1" xfId="0" applyBorder="1" applyAlignment="1">
      <alignment horizontal="left"/>
    </xf>
    <xf numFmtId="0" fontId="0" fillId="0" borderId="1" xfId="0" applyBorder="1" applyAlignment="1">
      <alignment horizontal="center"/>
    </xf>
    <xf numFmtId="0" fontId="5" fillId="5" borderId="1" xfId="6" applyFont="1" applyFill="1" applyBorder="1" applyAlignment="1"/>
    <xf numFmtId="1" fontId="7" fillId="0" borderId="1" xfId="4" applyNumberFormat="1" applyFont="1" applyBorder="1" applyAlignment="1">
      <alignment vertical="center"/>
    </xf>
    <xf numFmtId="3" fontId="34" fillId="0" borderId="1" xfId="4" applyNumberFormat="1" applyFont="1" applyBorder="1" applyAlignment="1">
      <alignment vertical="center"/>
    </xf>
    <xf numFmtId="0" fontId="10" fillId="0" borderId="0" xfId="4" applyFont="1" applyAlignment="1">
      <alignment horizontal="center"/>
    </xf>
    <xf numFmtId="41" fontId="1" fillId="2" borderId="0" xfId="1" applyNumberFormat="1" applyFont="1" applyFill="1" applyAlignment="1">
      <alignment horizontal="center"/>
    </xf>
    <xf numFmtId="0" fontId="1" fillId="2" borderId="0" xfId="5" applyFont="1" applyFill="1" applyAlignment="1">
      <alignment horizontal="center"/>
    </xf>
    <xf numFmtId="0" fontId="13" fillId="0" borderId="0" xfId="0" applyFont="1" applyAlignment="1">
      <alignment vertical="center" wrapText="1"/>
    </xf>
    <xf numFmtId="0" fontId="2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5" fillId="0" borderId="0" xfId="0" applyFont="1" applyAlignment="1">
      <alignment horizontal="center" vertical="center"/>
    </xf>
    <xf numFmtId="0" fontId="19"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4" fillId="0" borderId="0" xfId="0" applyFont="1" applyAlignment="1">
      <alignment vertical="center" wrapText="1"/>
    </xf>
    <xf numFmtId="0" fontId="12" fillId="0" borderId="0" xfId="0" applyFont="1" applyAlignment="1">
      <alignment vertical="center" wrapText="1"/>
    </xf>
  </cellXfs>
  <cellStyles count="12">
    <cellStyle name="Millares" xfId="11" builtinId="3"/>
    <cellStyle name="Millares 2" xfId="3" xr:uid="{A9CF26A5-E0C5-4FA2-92C3-ABF44F2B6D04}"/>
    <cellStyle name="Moneda" xfId="1" builtinId="4"/>
    <cellStyle name="Normal" xfId="0" builtinId="0"/>
    <cellStyle name="Normal 2 2" xfId="4" xr:uid="{1A6F84AB-9411-466D-8B93-211FBB223971}"/>
    <cellStyle name="Normal 2 2 55" xfId="10" xr:uid="{38D58C6B-DAD6-444A-9483-E49CD27A48BB}"/>
    <cellStyle name="Normal 2 2 58" xfId="9" xr:uid="{373269D8-026C-4840-A443-D36B28F85D07}"/>
    <cellStyle name="Normal 4 2" xfId="5" xr:uid="{B4BD2D27-80E6-45CE-BC65-DA7A7CAF6177}"/>
    <cellStyle name="Normal 5" xfId="6" xr:uid="{813A23FD-15A6-41CF-A166-08475827EB71}"/>
    <cellStyle name="Normal 8" xfId="2" xr:uid="{E4DFA225-2064-48BE-8364-00B3DC5A9C0E}"/>
    <cellStyle name="Normal 8 2" xfId="8" xr:uid="{9C02D392-1561-4545-A5A9-1798737EB1A6}"/>
    <cellStyle name="Normal_FORMATO_JUSTIFICACION DE AP 2004" xfId="7" xr:uid="{66E2A1FC-E225-42A2-B55A-9BB3A49678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603250</xdr:colOff>
      <xdr:row>0</xdr:row>
      <xdr:rowOff>209551</xdr:rowOff>
    </xdr:from>
    <xdr:to>
      <xdr:col>5</xdr:col>
      <xdr:colOff>38100</xdr:colOff>
      <xdr:row>4</xdr:row>
      <xdr:rowOff>99331</xdr:rowOff>
    </xdr:to>
    <xdr:pic>
      <xdr:nvPicPr>
        <xdr:cNvPr id="2" name="Imagen 1">
          <a:extLst>
            <a:ext uri="{FF2B5EF4-FFF2-40B4-BE49-F238E27FC236}">
              <a16:creationId xmlns:a16="http://schemas.microsoft.com/office/drawing/2014/main" id="{CF61911C-0953-443D-9AB2-132A17DC1FEE}"/>
            </a:ext>
          </a:extLst>
        </xdr:cNvPr>
        <xdr:cNvPicPr>
          <a:picLocks noChangeAspect="1"/>
        </xdr:cNvPicPr>
      </xdr:nvPicPr>
      <xdr:blipFill>
        <a:blip xmlns:r="http://schemas.openxmlformats.org/officeDocument/2006/relationships" r:embed="rId1"/>
        <a:stretch>
          <a:fillRect/>
        </a:stretch>
      </xdr:blipFill>
      <xdr:spPr>
        <a:xfrm>
          <a:off x="1758950" y="209551"/>
          <a:ext cx="2032000" cy="10073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el/AppData/Local/Microsoft/Windows/Temporary%20Internet%20Files/Content.Outlook/BX9DN3MN/paaas/Copia%20de%20BD-ANTEPROYECTO%20PRESUPUESTO%202018%20AJUSTE%20INICIATIVAS%2024-11-2017actualizaci&#243;n%20de%20vari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emexico-my.sharepoint.com/Users/erika.melgoza/AppData/Local/Microsoft/Windows/INetCache/Content.Outlook/KT2NJJXT/MX00_PAAASINE%202020_VF%20-%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NE/Desktop/presupuesto%202017/presupuesto%202017%20final/Memorias%20de%20Calculo/Almacenamiento/Almacenamiento%20Federal%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NE/Desktop/presupuesto%202017/presupuesto%202017%20final/Memorias%20de%20Calculo/Voto%20electronico/Voto%20Electr&#243;nico%20Feder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NE/Desktop/presupuesto%202017/presupuesto%202017%20final/Memorias%20de%20Calculo/Materiales/Materiales%20Feder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ulio.lopeza/Downloads/PAAASENEROESTADOMEX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2017"/>
      <sheetName val="1000"/>
      <sheetName val="BD 24-11-2017"/>
      <sheetName val="BD 24-11-2017 (2)"/>
      <sheetName val="BD ANTEPROY 2018 10-11-2017 (2"/>
      <sheetName val="hoja oculta"/>
      <sheetName val="33104"/>
      <sheetName val="CatVarios"/>
    </sheetNames>
    <sheetDataSet>
      <sheetData sheetId="0" refreshError="1"/>
      <sheetData sheetId="1" refreshError="1"/>
      <sheetData sheetId="2" refreshError="1"/>
      <sheetData sheetId="3" refreshError="1"/>
      <sheetData sheetId="4" refreshError="1"/>
      <sheetData sheetId="5">
        <row r="2">
          <cell r="C2" t="str">
            <v>Adjudicación Directa</v>
          </cell>
          <cell r="M2" t="str">
            <v>APOYO PARA SUPERVISIÓN DE LOS PARTIDOS POLÍTICOS</v>
          </cell>
        </row>
        <row r="3">
          <cell r="C3" t="str">
            <v>Invitación a cuando menos tres personas</v>
          </cell>
          <cell r="M3" t="str">
            <v>ARRENDAMIENTO</v>
          </cell>
        </row>
        <row r="4">
          <cell r="C4" t="str">
            <v>Licitación Nacional</v>
          </cell>
          <cell r="M4" t="str">
            <v>ASIGNACIÓN</v>
          </cell>
        </row>
        <row r="5">
          <cell r="C5" t="str">
            <v>Licitación Internacional</v>
          </cell>
          <cell r="M5" t="str">
            <v>BOBINA</v>
          </cell>
        </row>
        <row r="6">
          <cell r="M6" t="str">
            <v>BOTE</v>
          </cell>
        </row>
        <row r="7">
          <cell r="M7" t="str">
            <v>BULTO</v>
          </cell>
        </row>
        <row r="8">
          <cell r="M8" t="str">
            <v>CAJA (S)</v>
          </cell>
        </row>
        <row r="9">
          <cell r="M9" t="str">
            <v>COMBUSTIBLE</v>
          </cell>
        </row>
        <row r="10">
          <cell r="M10" t="str">
            <v>COMISION</v>
          </cell>
        </row>
        <row r="11">
          <cell r="M11" t="str">
            <v>CREDENCIAL PARA VOTAR</v>
          </cell>
        </row>
        <row r="12">
          <cell r="M12" t="str">
            <v>DEPOSITO</v>
          </cell>
        </row>
        <row r="13">
          <cell r="M13" t="str">
            <v>DÍAS</v>
          </cell>
        </row>
        <row r="14">
          <cell r="M14" t="str">
            <v>ENVIOS</v>
          </cell>
        </row>
        <row r="15">
          <cell r="M15" t="str">
            <v>EQUIPO</v>
          </cell>
        </row>
        <row r="16">
          <cell r="M16" t="str">
            <v>EVENTO</v>
          </cell>
        </row>
        <row r="17">
          <cell r="M17" t="str">
            <v>FRASCO</v>
          </cell>
        </row>
        <row r="18">
          <cell r="M18" t="str">
            <v>GALON</v>
          </cell>
        </row>
        <row r="19">
          <cell r="M19" t="str">
            <v>GARANTÍA</v>
          </cell>
        </row>
        <row r="20">
          <cell r="M20" t="str">
            <v>GASTO (S)</v>
          </cell>
        </row>
        <row r="21">
          <cell r="M21" t="str">
            <v>IMPRESIONES</v>
          </cell>
        </row>
        <row r="22">
          <cell r="M22" t="str">
            <v>JUEGO</v>
          </cell>
        </row>
        <row r="23">
          <cell r="M23" t="str">
            <v>KG</v>
          </cell>
        </row>
        <row r="24">
          <cell r="M24" t="str">
            <v>KILO</v>
          </cell>
        </row>
        <row r="25">
          <cell r="M25" t="str">
            <v>KILOGRAMO</v>
          </cell>
        </row>
        <row r="26">
          <cell r="M26" t="str">
            <v>LICENCIA (S)</v>
          </cell>
        </row>
        <row r="27">
          <cell r="M27" t="str">
            <v>LITRO (S)</v>
          </cell>
        </row>
        <row r="28">
          <cell r="M28" t="str">
            <v>LOTE</v>
          </cell>
        </row>
        <row r="29">
          <cell r="M29" t="str">
            <v>METRO (S)</v>
          </cell>
        </row>
        <row r="30">
          <cell r="M30" t="str">
            <v>OBRA</v>
          </cell>
        </row>
        <row r="31">
          <cell r="M31" t="str">
            <v>PAGO (S)</v>
          </cell>
        </row>
        <row r="32">
          <cell r="M32" t="str">
            <v>PAQUETE (S)</v>
          </cell>
        </row>
        <row r="33">
          <cell r="M33" t="str">
            <v>PAR</v>
          </cell>
        </row>
        <row r="34">
          <cell r="M34" t="str">
            <v>PARTIDA</v>
          </cell>
        </row>
        <row r="35">
          <cell r="M35" t="str">
            <v>PASAJE (S)</v>
          </cell>
        </row>
        <row r="36">
          <cell r="M36" t="str">
            <v>PIEZA (S)</v>
          </cell>
        </row>
        <row r="37">
          <cell r="M37" t="str">
            <v>PLAYERA</v>
          </cell>
        </row>
        <row r="38">
          <cell r="M38" t="str">
            <v>PRODUCTOS ALIMENTICIOS PARA EL PERSONAL</v>
          </cell>
        </row>
        <row r="39">
          <cell r="M39" t="str">
            <v>PROTOTIPO</v>
          </cell>
        </row>
        <row r="40">
          <cell r="M40" t="str">
            <v>RENTA</v>
          </cell>
        </row>
        <row r="41">
          <cell r="M41" t="str">
            <v>ROLLO (S)</v>
          </cell>
        </row>
        <row r="42">
          <cell r="M42" t="str">
            <v>SERVICIO (S)</v>
          </cell>
        </row>
        <row r="43">
          <cell r="M43" t="str">
            <v>Solución</v>
          </cell>
        </row>
        <row r="44">
          <cell r="M44" t="str">
            <v>TARJETA</v>
          </cell>
        </row>
        <row r="45">
          <cell r="M45" t="str">
            <v>TERABYTE</v>
          </cell>
        </row>
        <row r="46">
          <cell r="M46" t="str">
            <v>VEHICULO</v>
          </cell>
        </row>
        <row r="47">
          <cell r="M47" t="str">
            <v>VIAJES</v>
          </cell>
        </row>
        <row r="48">
          <cell r="M48" t="str">
            <v>VIÁTICO (S)</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UC"/>
      <sheetName val="Precio Referencia"/>
      <sheetName val="Instrucciones"/>
      <sheetName val="enero"/>
      <sheetName val="Macro1"/>
      <sheetName val="PAAASINE DELEGACIONALES"/>
    </sheetNames>
    <sheetDataSet>
      <sheetData sheetId="0" refreshError="1"/>
      <sheetData sheetId="1" refreshError="1">
        <row r="9">
          <cell r="A9" t="str">
            <v>ABRECARTAS</v>
          </cell>
          <cell r="C9" t="str">
            <v>ABRECARTAS</v>
          </cell>
        </row>
        <row r="10">
          <cell r="C10" t="str">
            <v>ACRILETA PARA PISO</v>
          </cell>
        </row>
        <row r="11">
          <cell r="C11" t="str">
            <v>SACAPUNTAS DE METAL ESCOLAR</v>
          </cell>
        </row>
        <row r="12">
          <cell r="C12" t="str">
            <v>SACAPUNTAS DE PLASTICO ESCOLAR</v>
          </cell>
        </row>
        <row r="13">
          <cell r="C13" t="str">
            <v>SACAPUNTAS MANUAL (METALICO)</v>
          </cell>
        </row>
        <row r="14">
          <cell r="C14" t="str">
            <v>SACAPUNTAS ELECTRICO</v>
          </cell>
        </row>
        <row r="15">
          <cell r="C15" t="str">
            <v>AGENDA EJECUTIVA</v>
          </cell>
        </row>
        <row r="16">
          <cell r="C16" t="str">
            <v>AGENDA MEMORANDUM</v>
          </cell>
        </row>
        <row r="17">
          <cell r="C17" t="str">
            <v>AGENDA ORGANIZADOR</v>
          </cell>
        </row>
        <row r="18">
          <cell r="C18" t="str">
            <v>CALCULADORA DE BOLSILLO</v>
          </cell>
        </row>
        <row r="19">
          <cell r="C19" t="str">
            <v>CAÑAMO PARA EXPEDIENTE</v>
          </cell>
        </row>
        <row r="20">
          <cell r="C20" t="str">
            <v>CORDON PARA GAFETE</v>
          </cell>
        </row>
        <row r="21">
          <cell r="C21" t="str">
            <v>LUPA</v>
          </cell>
        </row>
        <row r="22">
          <cell r="C22" t="str">
            <v>MECAHILO DE 1 CABOS</v>
          </cell>
        </row>
        <row r="23">
          <cell r="C23" t="str">
            <v>MECAHILO DE 2 CABOS</v>
          </cell>
        </row>
        <row r="24">
          <cell r="C24" t="str">
            <v>RAFIA</v>
          </cell>
        </row>
        <row r="25">
          <cell r="C25" t="str">
            <v>PORTA CALENDARIO</v>
          </cell>
        </row>
        <row r="26">
          <cell r="C26" t="str">
            <v>BASE OLFA</v>
          </cell>
        </row>
        <row r="27">
          <cell r="C27" t="str">
            <v>MANGO OLFA</v>
          </cell>
        </row>
        <row r="28">
          <cell r="C28" t="str">
            <v>CEPILLO P/DIBUJANTE</v>
          </cell>
        </row>
        <row r="29">
          <cell r="C29" t="str">
            <v>BOLSA DE PLASTICO COLOR AMARILLO</v>
          </cell>
        </row>
        <row r="30">
          <cell r="C30" t="str">
            <v>BOLSA DE PLASTICO COLOR AZUL</v>
          </cell>
        </row>
        <row r="31">
          <cell r="C31" t="str">
            <v>BOLSA DE PLASTICO COLOR BLANCA</v>
          </cell>
        </row>
        <row r="32">
          <cell r="C32" t="str">
            <v>BOLSA DE PLASTICO COLOR VERDE</v>
          </cell>
        </row>
        <row r="33">
          <cell r="C33" t="str">
            <v>BOLSA DE PLASTICO TRANSP. 08 X 22</v>
          </cell>
        </row>
        <row r="34">
          <cell r="C34" t="str">
            <v>BOLSA DE PLASTICO TRANSP. 15 X 25</v>
          </cell>
        </row>
        <row r="35">
          <cell r="C35" t="str">
            <v>BOLSA DE PLASTICO TRANSP. 20 X 30</v>
          </cell>
        </row>
        <row r="36">
          <cell r="C36" t="str">
            <v>BOLSA DE PLASTICO TRANSP. 25 X 35</v>
          </cell>
        </row>
        <row r="37">
          <cell r="C37" t="str">
            <v>BOLSA DE PLASTICO TRANSP. 30 X 40</v>
          </cell>
        </row>
        <row r="38">
          <cell r="C38" t="str">
            <v>BOLSA DE PLASTICO TRANSP. 35 X 45</v>
          </cell>
        </row>
        <row r="39">
          <cell r="C39" t="str">
            <v>BOLSA DE PLASTICO TRANSP. 40 x 60</v>
          </cell>
        </row>
        <row r="40">
          <cell r="C40" t="str">
            <v>BOLSA DE PLASTICO TRANSP. 50 x 40</v>
          </cell>
        </row>
        <row r="41">
          <cell r="C41" t="str">
            <v>BOLSA DE PLASTICO TRANSP. 50 X 70</v>
          </cell>
        </row>
        <row r="42">
          <cell r="C42" t="str">
            <v>BOLSA DE PLASTICO TRANSP. 50 X 80</v>
          </cell>
        </row>
        <row r="43">
          <cell r="C43" t="str">
            <v>BOLSA DE PLASTICO TRANSP. 60 X 75</v>
          </cell>
        </row>
        <row r="44">
          <cell r="C44" t="str">
            <v>BOLSA DE PLASTICO TRANSP. 60 X 90</v>
          </cell>
        </row>
        <row r="45">
          <cell r="C45" t="str">
            <v>BOLSA DE PLASTICO TRANSP. V/MEDIDAS</v>
          </cell>
        </row>
        <row r="46">
          <cell r="C46" t="str">
            <v>BOLSA TIPO CAMISETA DE COLOR</v>
          </cell>
        </row>
        <row r="47">
          <cell r="C47" t="str">
            <v>PLASTICO DE POLIETILENO</v>
          </cell>
        </row>
        <row r="48">
          <cell r="C48" t="str">
            <v>PLASTICO KRYSTAL</v>
          </cell>
        </row>
        <row r="49">
          <cell r="C49" t="str">
            <v>SOBRE BOLSA DE PLASTICO T/CARTA C/VENT</v>
          </cell>
        </row>
        <row r="50">
          <cell r="C50" t="str">
            <v>SOBRE BOLSA DE PLASTICO T/CARTA S/VENT</v>
          </cell>
        </row>
        <row r="51">
          <cell r="C51" t="str">
            <v>SOBRE BOLSA DE PLASTICO T/EXTRAOFICIO C/V</v>
          </cell>
        </row>
        <row r="52">
          <cell r="C52" t="str">
            <v>SOBRE BOLSA DE PLASTICO T/OFICIO S/VENT</v>
          </cell>
        </row>
        <row r="53">
          <cell r="C53" t="str">
            <v>BOLSA DE PLASTICO TRANSP. 18 X 25</v>
          </cell>
        </row>
        <row r="54">
          <cell r="C54" t="str">
            <v>BOLSA DE PLASTICO 15 X 25</v>
          </cell>
        </row>
        <row r="55">
          <cell r="C55" t="str">
            <v>BOLSA DE PLASTICO 18 X 25</v>
          </cell>
        </row>
        <row r="56">
          <cell r="C56" t="str">
            <v>BOLSA DE PLASTICO 30 X 40</v>
          </cell>
        </row>
        <row r="57">
          <cell r="C57" t="str">
            <v>BOLSA DE PLASTICO 35 X 45</v>
          </cell>
        </row>
        <row r="58">
          <cell r="C58" t="str">
            <v>BOLSA DE PLASTICO 40 X 60</v>
          </cell>
        </row>
        <row r="59">
          <cell r="C59" t="str">
            <v>BOLSA DE PLASTICO 42 X 49</v>
          </cell>
        </row>
        <row r="60">
          <cell r="C60" t="str">
            <v>BOLSA DE PLASTICO 50 X 70</v>
          </cell>
        </row>
        <row r="61">
          <cell r="C61" t="str">
            <v>BOLSA DE PLASTICO 60 X 90</v>
          </cell>
        </row>
        <row r="62">
          <cell r="C62" t="str">
            <v>BOLSA DE PLASTICO (V. MEDIDAS)</v>
          </cell>
        </row>
        <row r="63">
          <cell r="C63" t="str">
            <v>RELLENO PROTECTOR MIC PACK (BOLITAS DE UNICEL)</v>
          </cell>
        </row>
        <row r="64">
          <cell r="C64" t="str">
            <v>APLICADOR DE TINTA (PUNTA TEFLON)</v>
          </cell>
        </row>
        <row r="65">
          <cell r="C65" t="str">
            <v>BOLIGRAFO (VARIOS)</v>
          </cell>
        </row>
        <row r="66">
          <cell r="C66" t="str">
            <v>BOLIGRAFO PUNTO FINO</v>
          </cell>
        </row>
        <row r="67">
          <cell r="C67" t="str">
            <v>BOLIGRAFO PUNTO MEDIANO</v>
          </cell>
        </row>
        <row r="68">
          <cell r="C68" t="str">
            <v>BOLIGRAFO TINTA AZUL</v>
          </cell>
        </row>
        <row r="69">
          <cell r="C69" t="str">
            <v>BOLIGRAFO TINTA NEGRO</v>
          </cell>
        </row>
        <row r="70">
          <cell r="C70" t="str">
            <v>BOLIGRAFO TINTA ROJO</v>
          </cell>
        </row>
        <row r="71">
          <cell r="C71" t="str">
            <v>BOLIGRAFO TINTA VERDE</v>
          </cell>
        </row>
        <row r="72">
          <cell r="C72" t="str">
            <v>MARCADOR (VARIOS)</v>
          </cell>
        </row>
        <row r="73">
          <cell r="C73" t="str">
            <v>MARCADOR AQUACOLOR C/ 8  pzs.</v>
          </cell>
        </row>
        <row r="74">
          <cell r="C74" t="str">
            <v>MARCADOR AQUACOLOR C/12 pzs.</v>
          </cell>
        </row>
        <row r="75">
          <cell r="C75" t="str">
            <v>MARCADOR AQUACOLOR C/20 pzs.</v>
          </cell>
        </row>
        <row r="76">
          <cell r="C76" t="str">
            <v>MARCADOR DE ACETATO</v>
          </cell>
        </row>
        <row r="77">
          <cell r="C77" t="str">
            <v>MARCADOR DE CERA (AZUL)</v>
          </cell>
        </row>
        <row r="78">
          <cell r="C78" t="str">
            <v>MARCADOR DE CERA (NEGRO)</v>
          </cell>
        </row>
        <row r="79">
          <cell r="C79" t="str">
            <v>MARCADOR DE CERA (ROJO)</v>
          </cell>
        </row>
        <row r="80">
          <cell r="C80" t="str">
            <v>MARCADOR DE TINTA FUGAZ</v>
          </cell>
        </row>
        <row r="81">
          <cell r="C81" t="str">
            <v>MARCADOR PARA PINTARRON</v>
          </cell>
        </row>
        <row r="82">
          <cell r="C82" t="str">
            <v>MARCADOR TINTA PERMANENTE AZUL</v>
          </cell>
        </row>
        <row r="83">
          <cell r="C83" t="str">
            <v>MARCADOR TINTA PERMANENTE CAFE</v>
          </cell>
        </row>
        <row r="84">
          <cell r="C84" t="str">
            <v>MARCADOR TINTA PERMANENTE NARANJA</v>
          </cell>
        </row>
        <row r="85">
          <cell r="C85" t="str">
            <v>MARCADOR TINTA PERMANENTE NEGRO</v>
          </cell>
        </row>
        <row r="86">
          <cell r="C86" t="str">
            <v>MARCADOR TINTA PERMANENTE ROJO</v>
          </cell>
        </row>
        <row r="87">
          <cell r="C87" t="str">
            <v>MARCADOR TINTA PERMANENTE VERDE</v>
          </cell>
        </row>
        <row r="88">
          <cell r="C88" t="str">
            <v>MARCATEXTO AMARILLO</v>
          </cell>
        </row>
        <row r="89">
          <cell r="C89" t="str">
            <v>MARCATEXTO AZUL</v>
          </cell>
        </row>
        <row r="90">
          <cell r="C90" t="str">
            <v>MARCATEXTO NARANJA</v>
          </cell>
        </row>
        <row r="91">
          <cell r="C91" t="str">
            <v>MARCATEXTO NEGRO</v>
          </cell>
        </row>
        <row r="92">
          <cell r="C92" t="str">
            <v>MARCATEXTO ROSA</v>
          </cell>
        </row>
        <row r="93">
          <cell r="C93" t="str">
            <v>MARCATEXTO VERDE</v>
          </cell>
        </row>
        <row r="94">
          <cell r="C94" t="str">
            <v>PLUMA PENTEL S-520 AMARILLA</v>
          </cell>
        </row>
        <row r="95">
          <cell r="C95" t="str">
            <v>PLUMA UNIBALL ONIX MICRO V/COL.</v>
          </cell>
        </row>
        <row r="96">
          <cell r="C96" t="str">
            <v>PLUMIN COLOR (VARIOS)</v>
          </cell>
        </row>
        <row r="97">
          <cell r="C97" t="str">
            <v>PLUMIN DESLIZADOR MEDIANO</v>
          </cell>
        </row>
        <row r="98">
          <cell r="C98" t="str">
            <v>PLUMIN EN ESTUCHE C/12 COLORES</v>
          </cell>
        </row>
        <row r="99">
          <cell r="C99" t="str">
            <v>PLUMIN EN ESTUCHE C/20 COLORES</v>
          </cell>
        </row>
        <row r="100">
          <cell r="C100" t="str">
            <v>PLUMIN EXTRAFINO</v>
          </cell>
        </row>
        <row r="101">
          <cell r="C101" t="str">
            <v>PLUMIN PUNTO FINO</v>
          </cell>
        </row>
        <row r="102">
          <cell r="C102" t="str">
            <v>PLUMIN PUNTO FINO (AZUL)</v>
          </cell>
        </row>
        <row r="103">
          <cell r="C103" t="str">
            <v>PLUMIN PUNTO FINO (NEGRO)</v>
          </cell>
        </row>
        <row r="104">
          <cell r="C104" t="str">
            <v>PLUMIN PUNTO FINO (ROJO)</v>
          </cell>
        </row>
        <row r="105">
          <cell r="C105" t="str">
            <v>PLUMIN ROLLER METAL POINT</v>
          </cell>
        </row>
        <row r="106">
          <cell r="C106" t="str">
            <v>PLUMIN ULTRA FINO</v>
          </cell>
        </row>
        <row r="107">
          <cell r="C107" t="str">
            <v>PLUMON ZEBRA 0.7</v>
          </cell>
        </row>
        <row r="108">
          <cell r="C108" t="str">
            <v>ROLLER T/PILOT PENDRAGON ROJO</v>
          </cell>
        </row>
        <row r="109">
          <cell r="C109" t="str">
            <v>PLUMIN PUNTO FINISIMO NEGRO</v>
          </cell>
        </row>
        <row r="110">
          <cell r="C110" t="str">
            <v>PLUMIN PUNTO MEDIANO (AZUL)</v>
          </cell>
        </row>
        <row r="111">
          <cell r="C111" t="str">
            <v>PLUMIN PUNTO MEDIANO (NEGRO)</v>
          </cell>
        </row>
        <row r="112">
          <cell r="C112" t="str">
            <v>PLUMIN PUNTO MEDIANO (ROJO)</v>
          </cell>
        </row>
        <row r="113">
          <cell r="C113" t="str">
            <v>MARCADOR AQUACOLOR</v>
          </cell>
        </row>
        <row r="114">
          <cell r="C114" t="str">
            <v>MARCADOR DE TINTA FUGAZ AZUL</v>
          </cell>
        </row>
        <row r="115">
          <cell r="C115" t="str">
            <v>MARCADOR DE TINTA FUGAZ VERDE</v>
          </cell>
        </row>
        <row r="116">
          <cell r="C116" t="str">
            <v>MARCADOR DE TINTA FUGAZ ROJO</v>
          </cell>
        </row>
        <row r="117">
          <cell r="C117" t="str">
            <v>BOLÍGRAFO TINTA GEL</v>
          </cell>
        </row>
        <row r="118">
          <cell r="C118" t="str">
            <v>MARCADOR DE TINTA FUGAZ C/NEGRO</v>
          </cell>
        </row>
        <row r="119">
          <cell r="C119" t="str">
            <v>MARCADOR AQUACOLOR</v>
          </cell>
        </row>
        <row r="120">
          <cell r="C120" t="str">
            <v>BORRADOR (VARIOS)</v>
          </cell>
        </row>
        <row r="121">
          <cell r="C121" t="str">
            <v>BORRADOR BR-40 PELIKAN</v>
          </cell>
        </row>
        <row r="122">
          <cell r="C122" t="str">
            <v>BORRADOR BR-80 PELIKAN</v>
          </cell>
        </row>
        <row r="123">
          <cell r="C123" t="str">
            <v>BORRADOR CON REPUESTO</v>
          </cell>
        </row>
        <row r="124">
          <cell r="C124" t="str">
            <v>BORRADOR DE MIGAJON M-20</v>
          </cell>
        </row>
        <row r="125">
          <cell r="C125" t="str">
            <v>BORRADOR STAEDLER 526-50</v>
          </cell>
        </row>
        <row r="126">
          <cell r="C126" t="str">
            <v>BORRADOR STAEDLER 526-56</v>
          </cell>
        </row>
        <row r="127">
          <cell r="C127" t="str">
            <v>BORRADOR T/LAPIZ P/LAPIZ # 855</v>
          </cell>
        </row>
        <row r="128">
          <cell r="C128" t="str">
            <v>BORRADOR T/LAPIZ P/TINTA # 856</v>
          </cell>
        </row>
        <row r="129">
          <cell r="C129" t="str">
            <v>BORRADOR T/LAPIZ P/TINTA Y LAPIZ #854</v>
          </cell>
        </row>
        <row r="130">
          <cell r="C130" t="str">
            <v>BORRADOR T-20</v>
          </cell>
        </row>
        <row r="131">
          <cell r="C131" t="str">
            <v>BORRADOR WS-20 GOMA BLANCA</v>
          </cell>
        </row>
        <row r="132">
          <cell r="C132" t="str">
            <v>BORRADOR WS-30 GOMA BLANCA</v>
          </cell>
        </row>
        <row r="133">
          <cell r="C133" t="str">
            <v>BORRADOR WS-60 GOMA BLANCA</v>
          </cell>
        </row>
        <row r="134">
          <cell r="C134" t="str">
            <v>REPUESTO BORRADOR P/LAPIZ T/GORRO</v>
          </cell>
        </row>
        <row r="135">
          <cell r="C135" t="str">
            <v>REPUESTO P/BORRADOR T/LAPIZ</v>
          </cell>
        </row>
        <row r="136">
          <cell r="C136" t="str">
            <v>BORRADOR DE MIGAJON M-40</v>
          </cell>
        </row>
        <row r="137">
          <cell r="C137" t="str">
            <v>BORRADOR P/PIZARRON</v>
          </cell>
        </row>
        <row r="138">
          <cell r="C138" t="str">
            <v>BROCHE BACCO</v>
          </cell>
        </row>
        <row r="139">
          <cell r="C139" t="str">
            <v>BROCHE INGLES CHICO</v>
          </cell>
        </row>
        <row r="140">
          <cell r="C140" t="str">
            <v>BROCHE INGLES GRANDE</v>
          </cell>
        </row>
        <row r="141">
          <cell r="C141" t="str">
            <v>BROCHE LATONADO T/ALEMAN</v>
          </cell>
        </row>
        <row r="142">
          <cell r="C142" t="str">
            <v>BROCHE LATONADO T/AMERICANO</v>
          </cell>
        </row>
        <row r="143">
          <cell r="C143" t="str">
            <v>BROCHE ¾ SEGURO P/GAFETE</v>
          </cell>
        </row>
        <row r="144">
          <cell r="C144" t="str">
            <v>BROCHE CAIMAN PLASTICO MARCA SIGALES</v>
          </cell>
        </row>
        <row r="145">
          <cell r="C145" t="str">
            <v>CAJA DE ARCHIVO FAMILIAR</v>
          </cell>
        </row>
        <row r="146">
          <cell r="C146" t="str">
            <v>CAJA DE ARCHIVO MUERTO T/CARTA</v>
          </cell>
        </row>
        <row r="147">
          <cell r="C147" t="str">
            <v>CAJA DE ARCHIVO MUERTO T/OFICIO</v>
          </cell>
        </row>
        <row r="148">
          <cell r="C148" t="str">
            <v>CAJA DE CARTON 28.5 X 24.5 X 31</v>
          </cell>
        </row>
        <row r="149">
          <cell r="C149" t="str">
            <v>CAJA DE PLASTICO (VARIAS MEDIDAS)</v>
          </cell>
        </row>
        <row r="150">
          <cell r="C150" t="str">
            <v>CAJAS DE CARTON CORRUGADO DESLIZ. T/OFICI</v>
          </cell>
        </row>
        <row r="151">
          <cell r="C151" t="str">
            <v>CAJA DE CARTON</v>
          </cell>
        </row>
        <row r="152">
          <cell r="C152" t="str">
            <v>CAJA DE CARTON 60 X 31 X 25 cm.</v>
          </cell>
        </row>
        <row r="153">
          <cell r="C153" t="str">
            <v>CAJA DE CARTON 60 X 35 X 25 cm.</v>
          </cell>
        </row>
        <row r="154">
          <cell r="C154" t="str">
            <v>CAJA DE CARTON CORRUGADO 29 X 23 X 60</v>
          </cell>
        </row>
        <row r="155">
          <cell r="C155" t="str">
            <v>ARCHIVERO DE CARTON CORRUGADO</v>
          </cell>
        </row>
        <row r="156">
          <cell r="C156" t="str">
            <v>ESQUINERO DE CARTON CORRUGADO</v>
          </cell>
        </row>
        <row r="157">
          <cell r="C157" t="str">
            <v>JUEGO DE PATAS Y TENSORES</v>
          </cell>
        </row>
        <row r="158">
          <cell r="C158" t="str">
            <v>PERFIL DE REFUERZO</v>
          </cell>
        </row>
        <row r="159">
          <cell r="C159" t="str">
            <v>TAPON PARA CORTINERO</v>
          </cell>
        </row>
        <row r="160">
          <cell r="C160" t="str">
            <v>CAJA CONTENEDORA DE SOBRES</v>
          </cell>
        </row>
        <row r="161">
          <cell r="C161" t="str">
            <v>JUEGO SEPARADORES CANCEL</v>
          </cell>
        </row>
        <row r="162">
          <cell r="C162" t="str">
            <v>CALAVERA METALICA</v>
          </cell>
        </row>
        <row r="163">
          <cell r="C163" t="str">
            <v>CALENDARIO DE ESCRITORIO</v>
          </cell>
        </row>
        <row r="164">
          <cell r="C164" t="str">
            <v>CALENDARIO EJECUTIVO</v>
          </cell>
        </row>
        <row r="165">
          <cell r="C165" t="str">
            <v>CARPETA 3 ARGOLLAS TAMAÑO CARTA 1"</v>
          </cell>
        </row>
        <row r="166">
          <cell r="C166" t="str">
            <v>CARPETA 3 ARGOLLAS TAMAÑO CARTA 3"</v>
          </cell>
        </row>
        <row r="167">
          <cell r="C167" t="str">
            <v>CARPETA 3 ARGOLLAS TAMAÑO ESQUELA</v>
          </cell>
        </row>
        <row r="168">
          <cell r="C168" t="str">
            <v>CARPETA 3 ARGOLLAS TAMAÑO OFICIO 1"</v>
          </cell>
        </row>
        <row r="169">
          <cell r="C169" t="str">
            <v>CARPETA ACCO-DATA T/CARTA</v>
          </cell>
        </row>
        <row r="170">
          <cell r="C170" t="str">
            <v>CARPETA ACCO-DATA T/OFICIO</v>
          </cell>
        </row>
        <row r="171">
          <cell r="C171" t="str">
            <v>CARPETA ACOGRIP T/CARTA C/BROCHE PRESION</v>
          </cell>
        </row>
        <row r="172">
          <cell r="C172" t="str">
            <v>CARPETA ACOGRIP T/OFICIO  C/BROCHE PRESIO</v>
          </cell>
        </row>
        <row r="173">
          <cell r="C173" t="str">
            <v>CARPETA ACOPRESS T/CARTA</v>
          </cell>
        </row>
        <row r="174">
          <cell r="C174" t="str">
            <v>CARPETA ARCHIFUELLE TAMAÑO OFICIO</v>
          </cell>
        </row>
        <row r="175">
          <cell r="C175" t="str">
            <v>CARPETA BLANCA 3 ARG. 4"</v>
          </cell>
        </row>
        <row r="176">
          <cell r="C176" t="str">
            <v>CARPETA BLANCA C/MICA 3"</v>
          </cell>
        </row>
        <row r="177">
          <cell r="C177" t="str">
            <v>CARPETA BLANCA C/MICA 4"</v>
          </cell>
        </row>
        <row r="178">
          <cell r="C178" t="str">
            <v>CARPETA CON PALANCA T/CARTA</v>
          </cell>
        </row>
        <row r="179">
          <cell r="C179" t="str">
            <v>CARPETA CON PALANCA T/OFICIO</v>
          </cell>
        </row>
        <row r="180">
          <cell r="C180" t="str">
            <v>CARPETA DE 3 ARGOLLAS 1 1/2"  BLANCA</v>
          </cell>
        </row>
        <row r="181">
          <cell r="C181" t="str">
            <v>CARPETA DE 3 ARGOLLAS DE 2 "</v>
          </cell>
        </row>
        <row r="182">
          <cell r="C182" t="str">
            <v>CARPETA DE VINIL T/CARTA S/LOGO</v>
          </cell>
        </row>
        <row r="183">
          <cell r="C183" t="str">
            <v>CARPETA ELECTRICA T/CARTA</v>
          </cell>
        </row>
        <row r="184">
          <cell r="C184" t="str">
            <v>CARPETA NEGRA C/MICA 3"</v>
          </cell>
        </row>
        <row r="185">
          <cell r="C185" t="str">
            <v>CARPETA NEGRA C/MICA 4"</v>
          </cell>
        </row>
        <row r="186">
          <cell r="C186" t="str">
            <v>CARPETA PRESBOARD T/C.C/BROCHE BACCO</v>
          </cell>
        </row>
        <row r="187">
          <cell r="C187" t="str">
            <v>CARPETA PRESBOARD T/OF. C/BROCHE BACCO</v>
          </cell>
        </row>
        <row r="188">
          <cell r="C188" t="str">
            <v>CARPETA T/CARTA EN COLOR CREMA</v>
          </cell>
        </row>
        <row r="189">
          <cell r="C189" t="str">
            <v>RECOPILADOR</v>
          </cell>
        </row>
        <row r="190">
          <cell r="C190" t="str">
            <v>CARPETA DE VINIL T/CARTA 2" S/LOGO</v>
          </cell>
        </row>
        <row r="191">
          <cell r="C191" t="str">
            <v>CARPETA ACCO-DATA 11 X 15</v>
          </cell>
        </row>
        <row r="192">
          <cell r="C192" t="str">
            <v>CARPETA PERSONALIZADA TAMAÑO CARTA</v>
          </cell>
        </row>
        <row r="193">
          <cell r="C193" t="str">
            <v>CARPETA DE VINYL 1" BLANCA DE 3 ARG. T</v>
          </cell>
        </row>
        <row r="194">
          <cell r="C194" t="str">
            <v>CARPETA DE VINYL DE 2" BLANCA 3 ARG. T</v>
          </cell>
        </row>
        <row r="195">
          <cell r="C195" t="str">
            <v>CARPETA PORTA BLOCK TAMAÑO CARTA</v>
          </cell>
        </row>
        <row r="196">
          <cell r="C196" t="str">
            <v>CARPETA DE 3 ARGOLLAS TAMAÑO CARTA DE 1.5 PULGADAS</v>
          </cell>
        </row>
        <row r="197">
          <cell r="C197" t="str">
            <v>REGISTRADOR  LEFORT 1/2 CARTA</v>
          </cell>
        </row>
        <row r="198">
          <cell r="C198" t="str">
            <v>REGISTRADOR  LEFORT T/CARTA</v>
          </cell>
        </row>
        <row r="199">
          <cell r="C199" t="str">
            <v>REGISTRADOR  LEFORT T/OFICIO</v>
          </cell>
        </row>
        <row r="200">
          <cell r="C200" t="str">
            <v>CARTONCILLO</v>
          </cell>
        </row>
        <row r="201">
          <cell r="C201" t="str">
            <v>CARTULINA AMERICA</v>
          </cell>
        </row>
        <row r="202">
          <cell r="C202" t="str">
            <v>CARTULINA BRISTOL ( COLOR )  50 X 65</v>
          </cell>
        </row>
        <row r="203">
          <cell r="C203" t="str">
            <v>CARTULINA BRISTOL (BLANCA)  50 X 65</v>
          </cell>
        </row>
        <row r="204">
          <cell r="C204" t="str">
            <v>CARTULINA BRISTOL T/CARTA</v>
          </cell>
        </row>
        <row r="205">
          <cell r="C205" t="str">
            <v>CARTULINA FLUORESENTE</v>
          </cell>
        </row>
        <row r="206">
          <cell r="C206" t="str">
            <v>CARTULINA IRIS</v>
          </cell>
        </row>
        <row r="207">
          <cell r="C207" t="str">
            <v>CARTULINA OPALINA  57 X 72</v>
          </cell>
        </row>
        <row r="208">
          <cell r="C208" t="str">
            <v>CARTULINA OPALINA T/CARTA</v>
          </cell>
        </row>
        <row r="209">
          <cell r="C209" t="str">
            <v>CARTULINA OPALINA T/OFICIO</v>
          </cell>
        </row>
        <row r="210">
          <cell r="C210" t="str">
            <v>CARTULINA PRESS-BOARD 70 X 95</v>
          </cell>
        </row>
        <row r="211">
          <cell r="C211" t="str">
            <v>CARTULINA PRESS-BOARD 79 X 95</v>
          </cell>
        </row>
        <row r="212">
          <cell r="C212" t="str">
            <v>CARTULINA T/CARTA BLANCO</v>
          </cell>
        </row>
        <row r="213">
          <cell r="C213" t="str">
            <v>PAPEL OPALINA T/CARTA</v>
          </cell>
        </row>
        <row r="214">
          <cell r="C214" t="str">
            <v>PAPEL OPALINA T/OFICIO</v>
          </cell>
        </row>
        <row r="215">
          <cell r="C215" t="str">
            <v>CARTULINA ILUSTRACION</v>
          </cell>
        </row>
        <row r="216">
          <cell r="C216" t="str">
            <v>PAPEL MANILA</v>
          </cell>
        </row>
        <row r="217">
          <cell r="C217" t="str">
            <v>RODILLO ENTINTADOR CALCULADORA ELECTR.</v>
          </cell>
        </row>
        <row r="218">
          <cell r="C218" t="str">
            <v>CENICERO DE VIDRIO</v>
          </cell>
        </row>
        <row r="219">
          <cell r="C219" t="str">
            <v>CENICERO CILINDRICO DE PISO DE ACERO INOXIDABLE</v>
          </cell>
        </row>
        <row r="220">
          <cell r="C220" t="str">
            <v>CESTO DE PLASTICO PARA BASURA</v>
          </cell>
        </row>
        <row r="221">
          <cell r="C221" t="str">
            <v>CESTO BASURA DE LAMINA DE ACERO</v>
          </cell>
        </row>
        <row r="222">
          <cell r="C222" t="str">
            <v>CHAROLA ORGANITODO</v>
          </cell>
        </row>
        <row r="223">
          <cell r="C223" t="str">
            <v>ORGANITODO GIRATORIO P/ESCRITORIO</v>
          </cell>
        </row>
        <row r="224">
          <cell r="C224" t="str">
            <v>PORTA DOCUMENTOS ACRILICO ( 1 NIVEL )</v>
          </cell>
        </row>
        <row r="225">
          <cell r="C225" t="str">
            <v>PORTA DOCUMENTOS ACRILICO ( 2 NIVELES )</v>
          </cell>
        </row>
        <row r="226">
          <cell r="C226" t="str">
            <v>PORTA DOCUMENTOS ACRILICO ( 3 NIVELES )</v>
          </cell>
        </row>
        <row r="227">
          <cell r="C227" t="str">
            <v>PORTA DOCUMENTOS P/MONITOR (ATRIL P/CAPTU</v>
          </cell>
        </row>
        <row r="228">
          <cell r="C228" t="str">
            <v>CHINCHES</v>
          </cell>
        </row>
        <row r="229">
          <cell r="C229" t="str">
            <v>CINTA 3 M CERTOPLAX</v>
          </cell>
        </row>
        <row r="230">
          <cell r="C230" t="str">
            <v>CINTA ADHESIVA SHURETAPE GRIS DE 48 X 50</v>
          </cell>
        </row>
        <row r="231">
          <cell r="C231" t="str">
            <v>CINTA CANELA 12 X 50</v>
          </cell>
        </row>
        <row r="232">
          <cell r="C232" t="str">
            <v>CINTA CANELA 48 X 150</v>
          </cell>
        </row>
        <row r="233">
          <cell r="C233" t="str">
            <v>CINTA CANELA 48 X 50</v>
          </cell>
        </row>
        <row r="234">
          <cell r="C234" t="str">
            <v>CINTA CANELA TRANSPARENTE</v>
          </cell>
        </row>
        <row r="235">
          <cell r="C235" t="str">
            <v>CINTA DE DOS CARAS</v>
          </cell>
        </row>
        <row r="236">
          <cell r="C236" t="str">
            <v>CINTA DIUREX 12 X 10</v>
          </cell>
        </row>
        <row r="237">
          <cell r="C237" t="str">
            <v>CINTA DIUREX 12 X 33</v>
          </cell>
        </row>
        <row r="238">
          <cell r="C238" t="str">
            <v>CINTA DIUREX 12 X 65</v>
          </cell>
        </row>
        <row r="239">
          <cell r="C239" t="str">
            <v>CINTA DIUREX 16 X 65</v>
          </cell>
        </row>
        <row r="240">
          <cell r="C240" t="str">
            <v>CINTA DIUREX 18 X 33</v>
          </cell>
        </row>
        <row r="241">
          <cell r="C241" t="str">
            <v>CINTA DIUREX 18 X 65</v>
          </cell>
        </row>
        <row r="242">
          <cell r="C242" t="str">
            <v>CINTA DIUREX 24 X 65</v>
          </cell>
        </row>
        <row r="243">
          <cell r="C243" t="str">
            <v>CINTA DIUREX 36 X 50</v>
          </cell>
        </row>
        <row r="244">
          <cell r="C244" t="str">
            <v>CINTA DIUREX 48 X 50</v>
          </cell>
        </row>
        <row r="245">
          <cell r="C245" t="str">
            <v>CINTA DYMO  9.5 M.M.</v>
          </cell>
        </row>
        <row r="246">
          <cell r="C246" t="str">
            <v>CINTA MAGICA 12 X 25</v>
          </cell>
        </row>
        <row r="247">
          <cell r="C247" t="str">
            <v>CINTA MAGICA 12 X 33</v>
          </cell>
        </row>
        <row r="248">
          <cell r="C248" t="str">
            <v>CINTA MAGICA 12 X 65</v>
          </cell>
        </row>
        <row r="249">
          <cell r="C249" t="str">
            <v>CINTA MAGICA 18 X 33</v>
          </cell>
        </row>
        <row r="250">
          <cell r="C250" t="str">
            <v>CINTA MAGICA 18 X 65</v>
          </cell>
        </row>
        <row r="251">
          <cell r="C251" t="str">
            <v>CINTA MAGICA 24 X 50</v>
          </cell>
        </row>
        <row r="252">
          <cell r="C252" t="str">
            <v>CINTA MAGICA 24 X 65</v>
          </cell>
        </row>
        <row r="253">
          <cell r="C253" t="str">
            <v>CINTA MASKING TAPE  12 X 50</v>
          </cell>
        </row>
        <row r="254">
          <cell r="C254" t="str">
            <v>CINTA MASKING TAPE  18 X 50</v>
          </cell>
        </row>
        <row r="255">
          <cell r="C255" t="str">
            <v>CINTA MASKING TAPE  24 X 50</v>
          </cell>
        </row>
        <row r="256">
          <cell r="C256" t="str">
            <v>CINTA MASKING TAPE  36 X 50</v>
          </cell>
        </row>
        <row r="257">
          <cell r="C257" t="str">
            <v>CINTA MASKING TAPE  48 X 50</v>
          </cell>
        </row>
        <row r="258">
          <cell r="C258" t="str">
            <v>CINTA MASKING TAPE 1"</v>
          </cell>
        </row>
        <row r="259">
          <cell r="C259" t="str">
            <v>CINTA MAGICA 18 X 50</v>
          </cell>
        </row>
        <row r="260">
          <cell r="C260" t="str">
            <v>CINTA ADHESIVA AISLAR (PLASTICA)</v>
          </cell>
        </row>
        <row r="261">
          <cell r="C261" t="str">
            <v>CINTA MASKING TAPE 24 X 65</v>
          </cell>
        </row>
        <row r="262">
          <cell r="C262" t="str">
            <v>CINTA DIUREX 48 X 100</v>
          </cell>
        </row>
        <row r="263">
          <cell r="C263" t="str">
            <v>CINTA LETERON LETERTAPE</v>
          </cell>
        </row>
        <row r="264">
          <cell r="C264" t="str">
            <v>CINTA ROTULADOR</v>
          </cell>
        </row>
        <row r="265">
          <cell r="C265" t="str">
            <v>CINTA P/CALCULADORA (SUMADORA) CANON CP-7</v>
          </cell>
        </row>
        <row r="266">
          <cell r="C266" t="str">
            <v>CINTA P/CALCULADORA (SUMADORA) DIGITA-VIC</v>
          </cell>
        </row>
        <row r="267">
          <cell r="C267" t="str">
            <v>CINTA P/CALCULADORA (SUMADORA) LOGICA</v>
          </cell>
        </row>
        <row r="268">
          <cell r="C268" t="str">
            <v>CINTA P/MAQ. # 181</v>
          </cell>
        </row>
        <row r="269">
          <cell r="C269" t="str">
            <v>CINTA P/MAQ. ASTROTYPE</v>
          </cell>
        </row>
        <row r="270">
          <cell r="C270" t="str">
            <v>CINTA P/MAQ. DE ESCRIBIR BROTHER AX-10-30</v>
          </cell>
        </row>
        <row r="271">
          <cell r="C271" t="str">
            <v>CINTA P/MAQ. DE ESCRIBIR BROTHER CE-70</v>
          </cell>
        </row>
        <row r="272">
          <cell r="C272" t="str">
            <v>CINTA P/MAQ. DE ESCRIBIR IBM</v>
          </cell>
        </row>
        <row r="273">
          <cell r="C273" t="str">
            <v>CINTA P/MAQ. DE ESCRIBIR IBM 1299845</v>
          </cell>
        </row>
        <row r="274">
          <cell r="C274" t="str">
            <v>CINTA P/MAQ. DE ESCRIBIR IBM 282</v>
          </cell>
        </row>
        <row r="275">
          <cell r="C275" t="str">
            <v>CINTA P/MAQ. DE ESCRIBIR IBM S-2000</v>
          </cell>
        </row>
        <row r="276">
          <cell r="C276" t="str">
            <v>CINTA P/MAQ. DE ESCRIBIR KOREX 173</v>
          </cell>
        </row>
        <row r="277">
          <cell r="C277" t="str">
            <v>CINTA P/MAQ. DE ESCRIBIR KOREX 182</v>
          </cell>
        </row>
        <row r="278">
          <cell r="C278" t="str">
            <v>CINTA P/MAQ. DE ESCRIBIR LOGICA 3004/6</v>
          </cell>
        </row>
        <row r="279">
          <cell r="C279" t="str">
            <v>CINTA P/MAQ. DE ESCRIBIR MECANICA (VARIAS</v>
          </cell>
        </row>
        <row r="280">
          <cell r="C280" t="str">
            <v>CINTA P/MAQ. DE ESCRIBIR OLIVETTI  ET111/</v>
          </cell>
        </row>
        <row r="281">
          <cell r="C281" t="str">
            <v>CINTA P/MAQ. DE ESCRIBIR OLIVETTI ET PERS</v>
          </cell>
        </row>
        <row r="282">
          <cell r="C282" t="str">
            <v>CINTA P/MAQ. DE ESCRIBIR OLIVETTI ET2200</v>
          </cell>
        </row>
        <row r="283">
          <cell r="C283" t="str">
            <v>CINTA P/MAQ. DE ESCRIBIR OLIVETTI MOD. ET</v>
          </cell>
        </row>
        <row r="284">
          <cell r="C284" t="str">
            <v>CINTA P/MAQ. DE ESCRIBIR OLYMPIA</v>
          </cell>
        </row>
        <row r="285">
          <cell r="C285" t="str">
            <v>CINTA P/MAQ. DE ESCRIBIR OLYMPIA ASTROTYP</v>
          </cell>
        </row>
        <row r="286">
          <cell r="C286" t="str">
            <v>CINTA P/MAQ. DE ESCRIBIR OLYMPIA MASTERTY</v>
          </cell>
        </row>
        <row r="287">
          <cell r="C287" t="str">
            <v>CINTA P/MAQ. DE ESCRIBIR SMITH CORONA</v>
          </cell>
        </row>
        <row r="288">
          <cell r="C288" t="str">
            <v>CINTA P/MAQ. DE ESCRIBIR SWINTEC 8000 T32</v>
          </cell>
        </row>
        <row r="289">
          <cell r="C289" t="str">
            <v>CINTA P/MAQ. DE ESCRIBIR XEROX</v>
          </cell>
        </row>
        <row r="290">
          <cell r="C290" t="str">
            <v>CINTA P/MAQ. DE ESCRIBIR XEROX 6015</v>
          </cell>
        </row>
        <row r="291">
          <cell r="C291" t="str">
            <v>CINTAS P/ MAQ. DE ESCRIBIR ELECTRICA  OLYMPIA ES 70/72</v>
          </cell>
        </row>
        <row r="292">
          <cell r="C292" t="str">
            <v>CINTA PARA MAQUINA DE ESCRIBIR BROTHER EM-630</v>
          </cell>
        </row>
        <row r="293">
          <cell r="C293" t="str">
            <v>CINTA PARA MAQUINA DE ESCRIBIR KORES 177OFICINA</v>
          </cell>
        </row>
        <row r="294">
          <cell r="C294" t="str">
            <v>CINTA DE MAQUINA DE ESCRIBIR ELECTRICA  KORES 183</v>
          </cell>
        </row>
        <row r="295">
          <cell r="C295" t="str">
            <v>CLIP ESTANDAR # 1</v>
          </cell>
        </row>
        <row r="296">
          <cell r="C296" t="str">
            <v>CLIP ESTANDAR # 2</v>
          </cell>
        </row>
        <row r="297">
          <cell r="C297" t="str">
            <v>CLIP ESTANDAR # 3</v>
          </cell>
        </row>
        <row r="298">
          <cell r="C298" t="str">
            <v>CLIP MARIPOSA  # 1</v>
          </cell>
        </row>
        <row r="299">
          <cell r="C299" t="str">
            <v>CLIP MARIPOSA  # 2</v>
          </cell>
        </row>
        <row r="300">
          <cell r="C300" t="str">
            <v>CLIPS JUMBO</v>
          </cell>
        </row>
        <row r="301">
          <cell r="C301" t="str">
            <v>SUJETADOR DE DOCUMENTOS PRES. CHICO</v>
          </cell>
        </row>
        <row r="302">
          <cell r="C302" t="str">
            <v>SUJETADOR DE DOCUMENTOS PRES. GRANDE</v>
          </cell>
        </row>
        <row r="303">
          <cell r="C303" t="str">
            <v>SUJETADOR DE DOCUMENTOS PRES. MEDIANO</v>
          </cell>
        </row>
        <row r="304">
          <cell r="C304" t="str">
            <v>SUJETADOR DE DOCUMENTS PRES. MEDIANO</v>
          </cell>
        </row>
        <row r="305">
          <cell r="C305" t="str">
            <v>CLIP GIGANTE NO. 2</v>
          </cell>
        </row>
        <row r="306">
          <cell r="C306" t="str">
            <v>CINTURON DE PLASTICO (CINCHO DE SEGURIDAD P/ENVOLTURA Y/O  MARCHAMOS DE PLOMO PARA ENVOLTURA)</v>
          </cell>
        </row>
        <row r="307">
          <cell r="C307" t="str">
            <v>COJIN LIMPIADOR P/DIBUJANTE</v>
          </cell>
        </row>
        <row r="308">
          <cell r="C308" t="str">
            <v>COJIN P/SELLO #0</v>
          </cell>
        </row>
        <row r="309">
          <cell r="C309" t="str">
            <v>COJIN P/SELLO #1</v>
          </cell>
        </row>
        <row r="310">
          <cell r="C310" t="str">
            <v>COJIN P/SELLO #2</v>
          </cell>
        </row>
        <row r="311">
          <cell r="C311" t="str">
            <v>COJIN P/SELLO #21</v>
          </cell>
        </row>
        <row r="312">
          <cell r="C312" t="str">
            <v>COJIN PARA FOLIADOR</v>
          </cell>
        </row>
        <row r="313">
          <cell r="C313" t="str">
            <v>CORRECTOR ESTENCIL</v>
          </cell>
        </row>
        <row r="314">
          <cell r="C314" t="str">
            <v>CORRECTOR DE CINTA (MANUAL)</v>
          </cell>
        </row>
        <row r="315">
          <cell r="C315" t="str">
            <v>CORRECTOR ALDER ROYAL</v>
          </cell>
        </row>
        <row r="316">
          <cell r="C316" t="str">
            <v>CORRECTOR KOREX-RADEX ETIQUETA CHICA</v>
          </cell>
        </row>
        <row r="317">
          <cell r="C317" t="str">
            <v>CORRECTOR LIQUIDO (ESCOBETILLA)</v>
          </cell>
        </row>
        <row r="318">
          <cell r="C318" t="str">
            <v>CORRECTOR LIQUIDO T/LAPIZ</v>
          </cell>
        </row>
        <row r="319">
          <cell r="C319" t="str">
            <v>CORRECTOR MINI ROLLER</v>
          </cell>
        </row>
        <row r="320">
          <cell r="C320" t="str">
            <v>CORRECTOR MINI ROLLER 4.2</v>
          </cell>
        </row>
        <row r="321">
          <cell r="C321" t="str">
            <v>CORRECTOR P/MAQ. BROTHER</v>
          </cell>
        </row>
        <row r="322">
          <cell r="C322" t="str">
            <v>CORRECTOR P/MAQ. DE ESCRIBIR ELEC. (VARIO</v>
          </cell>
        </row>
        <row r="323">
          <cell r="C323" t="str">
            <v>CORRECTOR P/MAQ. I.B.M. 1337765</v>
          </cell>
        </row>
        <row r="324">
          <cell r="C324" t="str">
            <v>CORRECTOR P/MAQ. IBM</v>
          </cell>
        </row>
        <row r="325">
          <cell r="C325" t="str">
            <v>CORRECTOR P/MAQ. IBM 2000</v>
          </cell>
        </row>
        <row r="326">
          <cell r="C326" t="str">
            <v>CORRECTOR P/MAQ. k-088</v>
          </cell>
        </row>
        <row r="327">
          <cell r="C327" t="str">
            <v>CORRECTOR P/MAQ. LOGICA</v>
          </cell>
        </row>
        <row r="328">
          <cell r="C328" t="str">
            <v>CORRECTOR P/MAQ. OLIVETTI ET/2200</v>
          </cell>
        </row>
        <row r="329">
          <cell r="C329" t="str">
            <v>CORRECTOR P/MAQ. OLIVETTI ET1250</v>
          </cell>
        </row>
        <row r="330">
          <cell r="C330" t="str">
            <v>CORRECTOR P/MAQ. OLIVETTI ET2300</v>
          </cell>
        </row>
        <row r="331">
          <cell r="C331" t="str">
            <v>CORRECTOR P/MAQ. OLYMPIA</v>
          </cell>
        </row>
        <row r="332">
          <cell r="C332" t="str">
            <v>CORRECTOR P/MAQ. PUNTO NARANJA</v>
          </cell>
        </row>
        <row r="333">
          <cell r="C333" t="str">
            <v>CORRECTOR P/MAQ. SMITH CORONA</v>
          </cell>
        </row>
        <row r="334">
          <cell r="C334" t="str">
            <v>CORRECTOR P/MAQ. XEROX 6015</v>
          </cell>
        </row>
        <row r="335">
          <cell r="C335" t="str">
            <v>CORRECTOR UNIVERSAL</v>
          </cell>
        </row>
        <row r="336">
          <cell r="C336" t="str">
            <v>BLOCK COMPROBANTE DE GASTOS</v>
          </cell>
        </row>
        <row r="337">
          <cell r="C337" t="str">
            <v>BLOCK DE CONTRARECIBO</v>
          </cell>
        </row>
        <row r="338">
          <cell r="C338" t="str">
            <v>BLOCK DE NOTAS DE SALIDA</v>
          </cell>
        </row>
        <row r="339">
          <cell r="C339" t="str">
            <v>BLOCK DE NOTAS POST-IT CHICO</v>
          </cell>
        </row>
        <row r="340">
          <cell r="C340" t="str">
            <v>BLOCK DE RECADOS TELEFONICOS</v>
          </cell>
        </row>
        <row r="341">
          <cell r="C341" t="str">
            <v>BLOCK DE TAQUIGRAFIA</v>
          </cell>
        </row>
        <row r="342">
          <cell r="C342" t="str">
            <v>BLOCK MILIMETRICO T/CARTA</v>
          </cell>
        </row>
        <row r="343">
          <cell r="C343" t="str">
            <v>BLOCK PAPEL ALBANENE T/CARTA</v>
          </cell>
        </row>
        <row r="344">
          <cell r="C344" t="str">
            <v>BLOCK PAPEL ALBANENE T/OFICIO</v>
          </cell>
        </row>
        <row r="345">
          <cell r="C345" t="str">
            <v>BLOCK POLIZA DE EGRESOS ¢ CARTA</v>
          </cell>
        </row>
        <row r="346">
          <cell r="C346" t="str">
            <v>BLOCK POLIZA DE EGRESOS T/CARTA</v>
          </cell>
        </row>
        <row r="347">
          <cell r="C347" t="str">
            <v>BLOCK POLIZA DE DIARIO</v>
          </cell>
        </row>
        <row r="348">
          <cell r="C348" t="str">
            <v>BLOCK POLIZA DE INGRESOS</v>
          </cell>
        </row>
        <row r="349">
          <cell r="C349" t="str">
            <v>BLOCK SOLICITUD DE EMPLEO</v>
          </cell>
        </row>
        <row r="350">
          <cell r="C350" t="str">
            <v>BLOCK TABULAR 3204</v>
          </cell>
        </row>
        <row r="351">
          <cell r="C351" t="str">
            <v>BLOCK TABULAR DE 03 COLUMNAS C/CONC.</v>
          </cell>
        </row>
        <row r="352">
          <cell r="C352" t="str">
            <v>BLOCK TABULAR DE 04 COLUMNAS C/CONC.</v>
          </cell>
        </row>
        <row r="353">
          <cell r="C353" t="str">
            <v>BLOCK TABULAR DE 04 COLUMNAS S/CONC.</v>
          </cell>
        </row>
        <row r="354">
          <cell r="C354" t="str">
            <v>BLOCK TABULAR DE 06 COLUMNAS C/CONC.</v>
          </cell>
        </row>
        <row r="355">
          <cell r="C355" t="str">
            <v>BLOCK TABULAR DE 07 COLUMNAS S/CONC.</v>
          </cell>
        </row>
        <row r="356">
          <cell r="C356" t="str">
            <v>BLOCK TABULAR DE 08 COLUMNAS C/CONC.</v>
          </cell>
        </row>
        <row r="357">
          <cell r="C357" t="str">
            <v>BLOCK TABULAR DE 08 COLUMNAS S/CONC.</v>
          </cell>
        </row>
        <row r="358">
          <cell r="C358" t="str">
            <v>BLOCK TABULAR DE 10 COLUMNAS C/CONC.</v>
          </cell>
        </row>
        <row r="359">
          <cell r="C359" t="str">
            <v>BLOCK TABULAR DE 12 COLUMNAS C/CONC.</v>
          </cell>
        </row>
        <row r="360">
          <cell r="C360" t="str">
            <v>BLOCK TABULAR DE 14 COLUMNAS C/CONC.</v>
          </cell>
        </row>
        <row r="361">
          <cell r="C361" t="str">
            <v>BLOCK TABULAR DE 16 COLUMNAS C/CONC.</v>
          </cell>
        </row>
        <row r="362">
          <cell r="C362" t="str">
            <v>BLOCK TABULAR DE 18 COLUMNAS C/CONC.</v>
          </cell>
        </row>
        <row r="363">
          <cell r="C363" t="str">
            <v>BLOCK TABULAR DE 24 COLUMNAS C/CONC</v>
          </cell>
        </row>
        <row r="364">
          <cell r="C364" t="str">
            <v>BLOCK TAMAÑO CARTA DE CUADRO</v>
          </cell>
        </row>
        <row r="365">
          <cell r="C365" t="str">
            <v>BLOCK TAMAÑO CARTA DE RAYA</v>
          </cell>
        </row>
        <row r="366">
          <cell r="C366" t="str">
            <v>BLOCK TAMAÑO ESQUELA</v>
          </cell>
        </row>
        <row r="367">
          <cell r="C367" t="str">
            <v>CUADERNO DE DIBUJO</v>
          </cell>
        </row>
        <row r="368">
          <cell r="C368" t="str">
            <v>LIBRETA 1/6 DE LARGO</v>
          </cell>
        </row>
        <row r="369">
          <cell r="C369" t="str">
            <v>LIBRETA F/FRANCESA</v>
          </cell>
        </row>
        <row r="370">
          <cell r="C370" t="str">
            <v>LIBRETA F/FRANCESA C/INDICE</v>
          </cell>
        </row>
        <row r="371">
          <cell r="C371" t="str">
            <v>LIBRETA F/FRANCESA PASTA DURA</v>
          </cell>
        </row>
        <row r="372">
          <cell r="C372" t="str">
            <v>LIBRETA F/ITALIANA</v>
          </cell>
        </row>
        <row r="373">
          <cell r="C373" t="str">
            <v>LIBRETA F/ITALIANA PASTA DURA</v>
          </cell>
        </row>
        <row r="374">
          <cell r="C374" t="str">
            <v>LIBRETA P/RECADO TELEFONICO</v>
          </cell>
        </row>
        <row r="375">
          <cell r="C375" t="str">
            <v>LIBRETA PASTA DURA CON INDICE</v>
          </cell>
        </row>
        <row r="376">
          <cell r="C376" t="str">
            <v>LIBRETA PROFESIONAL CUADRO CHICO 100 hjs.</v>
          </cell>
        </row>
        <row r="377">
          <cell r="C377" t="str">
            <v>LIBRETA PROFESIONAL CUADRO GRANDE 100 hjs</v>
          </cell>
        </row>
        <row r="378">
          <cell r="C378" t="str">
            <v>LIBRETA PROFESIONAL DE RAYA 100 hjs.</v>
          </cell>
        </row>
        <row r="379">
          <cell r="C379" t="str">
            <v>LIBRETA PROFESIONAL DE RAYA 200 hjs.</v>
          </cell>
        </row>
        <row r="380">
          <cell r="C380" t="str">
            <v>LIBRO DE PROTOCOLO</v>
          </cell>
        </row>
        <row r="381">
          <cell r="C381" t="str">
            <v>LIBRO DE REGISTRO T/FLORETE  96 hjs.</v>
          </cell>
        </row>
        <row r="382">
          <cell r="C382" t="str">
            <v>LIBRO DE REGISTRO T/FLORETE 192 hjs.</v>
          </cell>
        </row>
        <row r="383">
          <cell r="C383" t="str">
            <v>LIBRO DE REGISTRO T/FLORETE F/FRANC.</v>
          </cell>
        </row>
        <row r="384">
          <cell r="C384" t="str">
            <v>LIBRO DE REGISTRO T/FLORETE F/FRANC. C/IN</v>
          </cell>
        </row>
        <row r="385">
          <cell r="C385" t="str">
            <v>LIBRO DE REGISTRO T/FLORETE F/ITALIANA</v>
          </cell>
        </row>
        <row r="386">
          <cell r="C386" t="str">
            <v>LIBRO DE REGISTRO T/FLORETE F/ITALIANA C/</v>
          </cell>
        </row>
        <row r="387">
          <cell r="C387" t="str">
            <v>LIBRETA F/FRANCESA 200 hjs.</v>
          </cell>
        </row>
        <row r="388">
          <cell r="C388" t="str">
            <v>BLOCK TAMAÑO CARTA DE CUADRO GRANDE</v>
          </cell>
        </row>
        <row r="389">
          <cell r="C389" t="str">
            <v>LIBRETA F/FRANCESA CUADRO GRANDE  96 hjs.</v>
          </cell>
        </row>
        <row r="390">
          <cell r="C390" t="str">
            <v>LIBRETA F/FRANCESA P/DURA CUADRO CHICO  9</v>
          </cell>
        </row>
        <row r="391">
          <cell r="C391" t="str">
            <v>LIBRETA F/FRANCESA P/DURA CUADRO GRANDE</v>
          </cell>
        </row>
        <row r="392">
          <cell r="C392" t="str">
            <v>LIBRETA F/FRANCESA P/DURA RAYADA C/INDICE</v>
          </cell>
        </row>
        <row r="393">
          <cell r="C393" t="str">
            <v>LIBRETA F/ITALIANA CUADRO GRANDE  96 hjs.</v>
          </cell>
        </row>
        <row r="394">
          <cell r="C394" t="str">
            <v>LIBRETA F/ITALIANA P/DURA CUADRO GRANDE</v>
          </cell>
        </row>
        <row r="395">
          <cell r="C395" t="str">
            <v>LIBRETA F/ITALIANA P/DURA RAYADA C/INDICE</v>
          </cell>
        </row>
        <row r="396">
          <cell r="C396" t="str">
            <v>LIBRETA F/FRANCESA PASTA DURA 192 H. RAYA</v>
          </cell>
        </row>
        <row r="397">
          <cell r="C397" t="str">
            <v>BLOCK POLIZA DE CHEQUE</v>
          </cell>
        </row>
        <row r="398">
          <cell r="C398" t="str">
            <v>BLOCK DE FORMATO DE INCIDENTES</v>
          </cell>
        </row>
        <row r="399">
          <cell r="C399" t="str">
            <v>DEDAL DE HULE (VARIOS)</v>
          </cell>
        </row>
        <row r="400">
          <cell r="C400" t="str">
            <v>DESENGRAPADORA</v>
          </cell>
        </row>
        <row r="401">
          <cell r="C401" t="str">
            <v>ENGRAPADORA</v>
          </cell>
        </row>
        <row r="402">
          <cell r="C402" t="str">
            <v>DESPACHADOR DE CINTA CANELA</v>
          </cell>
        </row>
        <row r="403">
          <cell r="C403" t="str">
            <v>DESPACHADOR DE NOTAS POST-IT</v>
          </cell>
        </row>
        <row r="404">
          <cell r="C404" t="str">
            <v>DESPACHADOR P/CINTA DIUREX 12 X 33</v>
          </cell>
        </row>
        <row r="405">
          <cell r="C405" t="str">
            <v>DESPACHADOR P/CINTA DIUREX 24 X 65</v>
          </cell>
        </row>
        <row r="406">
          <cell r="C406" t="str">
            <v>APLICADOR DE ETIQUETAS</v>
          </cell>
        </row>
        <row r="407">
          <cell r="C407" t="str">
            <v>DESPACHADOR DE CINTA TRANSPARENTE 48X50</v>
          </cell>
        </row>
        <row r="408">
          <cell r="C408" t="str">
            <v>DIRECTORIO TELEFONICO P/ESCRITORIO</v>
          </cell>
        </row>
        <row r="409">
          <cell r="C409" t="str">
            <v>MARGARITA P/MAQ. BROTHER PRESTIGE 10/12</v>
          </cell>
        </row>
        <row r="410">
          <cell r="C410" t="str">
            <v>MARGARITA P/MAQ. ELETRICA (VARIAS)</v>
          </cell>
        </row>
        <row r="411">
          <cell r="C411" t="str">
            <v>MARGARITA P/MAQ. LOGICA PRIMUS</v>
          </cell>
        </row>
        <row r="412">
          <cell r="C412" t="str">
            <v>MARGARITA P/MAQ. LOGICA SCRIPT</v>
          </cell>
        </row>
        <row r="413">
          <cell r="C413" t="str">
            <v>MARGARITA P/MAQ. OLIVETTI ORATOR</v>
          </cell>
        </row>
        <row r="414">
          <cell r="C414" t="str">
            <v>MARGARITA P/MAQ. OLYMPIA COPIA PICA P-10</v>
          </cell>
        </row>
        <row r="415">
          <cell r="C415" t="str">
            <v>MARGARITA P/MAQ. XEROX 6018  P-10</v>
          </cell>
        </row>
        <row r="416">
          <cell r="C416" t="str">
            <v>ENGRAPADORA DE GOLPE METALICA</v>
          </cell>
        </row>
        <row r="417">
          <cell r="C417" t="str">
            <v>ENGRAPADORA DE PISTOLA</v>
          </cell>
        </row>
        <row r="418">
          <cell r="C418" t="str">
            <v>ENGRAPADORA DE PRESION (PLAST.Y METAL)</v>
          </cell>
        </row>
        <row r="419">
          <cell r="C419" t="str">
            <v>ENGRAPADORA PARA (ENCUADERNACION)</v>
          </cell>
        </row>
        <row r="420">
          <cell r="C420" t="str">
            <v>ESCALIMETRO DE PLASTICO</v>
          </cell>
        </row>
        <row r="421">
          <cell r="C421" t="str">
            <v>ESCUADRA DE 10 cm. 45 GRADOS</v>
          </cell>
        </row>
        <row r="422">
          <cell r="C422" t="str">
            <v>ESCUADRA DE 50 cm. C/BISEL 45 GRADOS</v>
          </cell>
        </row>
        <row r="423">
          <cell r="C423" t="str">
            <v>ESCUADRA DE 50 cm. C/BISEL 60 GRADOS</v>
          </cell>
        </row>
        <row r="424">
          <cell r="C424" t="str">
            <v>ESCUADRA DE 25 cm. C/BISEL</v>
          </cell>
        </row>
        <row r="425">
          <cell r="C425" t="str">
            <v>JUEGO DE ESCUADRAS</v>
          </cell>
        </row>
        <row r="426">
          <cell r="C426" t="str">
            <v>ARILLO DE  1 "</v>
          </cell>
        </row>
        <row r="427">
          <cell r="C427" t="str">
            <v>ARILLO DE  1 1/2"</v>
          </cell>
        </row>
        <row r="428">
          <cell r="C428" t="str">
            <v>ARILLO DE  1 1/4"</v>
          </cell>
        </row>
        <row r="429">
          <cell r="C429" t="str">
            <v>ARILLO DE  1 1/8"</v>
          </cell>
        </row>
        <row r="430">
          <cell r="C430" t="str">
            <v>ARILLO DE  1 3/4"</v>
          </cell>
        </row>
        <row r="431">
          <cell r="C431" t="str">
            <v>ARILLO DE  1/2 "</v>
          </cell>
        </row>
        <row r="432">
          <cell r="C432" t="str">
            <v>ARILLO DE  1/4 "</v>
          </cell>
        </row>
        <row r="433">
          <cell r="C433" t="str">
            <v>ARILLO DE  2 "</v>
          </cell>
        </row>
        <row r="434">
          <cell r="C434" t="str">
            <v>ARILLO DE  3/16 "</v>
          </cell>
        </row>
        <row r="435">
          <cell r="C435" t="str">
            <v>ARILLO DE  3/4 "</v>
          </cell>
        </row>
        <row r="436">
          <cell r="C436" t="str">
            <v>ARILLO DE  3/8 "</v>
          </cell>
        </row>
        <row r="437">
          <cell r="C437" t="str">
            <v>ARILLO DE  5/16 "</v>
          </cell>
        </row>
        <row r="438">
          <cell r="C438" t="str">
            <v>ARILLO DE  5/8 "</v>
          </cell>
        </row>
        <row r="439">
          <cell r="C439" t="str">
            <v>ARILLO DE  7/16 "</v>
          </cell>
        </row>
        <row r="440">
          <cell r="C440" t="str">
            <v>ARILLO DE  7/8 "</v>
          </cell>
        </row>
        <row r="441">
          <cell r="C441" t="str">
            <v>ARILLO DE  9/16 "</v>
          </cell>
        </row>
        <row r="442">
          <cell r="C442" t="str">
            <v>ARILLO DE 1"</v>
          </cell>
        </row>
        <row r="443">
          <cell r="C443" t="str">
            <v>ARILLO DE 1 1/4"</v>
          </cell>
        </row>
        <row r="444">
          <cell r="C444" t="str">
            <v>ARILLO DE 1 1/8"</v>
          </cell>
        </row>
        <row r="445">
          <cell r="C445" t="str">
            <v>ARILLO DE 1 3/4"</v>
          </cell>
        </row>
        <row r="446">
          <cell r="C446" t="str">
            <v>ARILLO DE 1/2"</v>
          </cell>
        </row>
        <row r="447">
          <cell r="C447" t="str">
            <v>ARILLO DE 2"</v>
          </cell>
        </row>
        <row r="448">
          <cell r="C448" t="str">
            <v>ARILLO DE 3/16"</v>
          </cell>
        </row>
        <row r="449">
          <cell r="C449" t="str">
            <v>ESPONJERO DE ESCRITORIO (CUENTA FÁCIL)</v>
          </cell>
        </row>
        <row r="450">
          <cell r="C450" t="str">
            <v>CERA PARA CONTAR (CUENTA FACIL)</v>
          </cell>
        </row>
        <row r="451">
          <cell r="C451" t="str">
            <v>CUTTER CHICO</v>
          </cell>
        </row>
        <row r="452">
          <cell r="C452" t="str">
            <v>CUTTER GRANDE</v>
          </cell>
        </row>
        <row r="453">
          <cell r="C453" t="str">
            <v>NAVAJA 1 FILO</v>
          </cell>
        </row>
        <row r="454">
          <cell r="C454" t="str">
            <v>REPUESTO P/CUTTER CHICO</v>
          </cell>
        </row>
        <row r="455">
          <cell r="C455" t="str">
            <v>REPUESTO P/CUTTER GRANDE</v>
          </cell>
        </row>
        <row r="456">
          <cell r="C456" t="str">
            <v>CUTTER METALICO GRANDE</v>
          </cell>
        </row>
        <row r="457">
          <cell r="C457" t="str">
            <v>REPUESTO P/CUTTER METALICO GRANDE</v>
          </cell>
        </row>
        <row r="458">
          <cell r="C458" t="str">
            <v>CUTTER EXTRAPLANO METALICA</v>
          </cell>
        </row>
        <row r="459">
          <cell r="C459" t="str">
            <v>CUCHILLA ANGOSTA OLFA</v>
          </cell>
        </row>
        <row r="460">
          <cell r="C460" t="str">
            <v>REPUESTO PARA CUCHILLA ANGOSTA</v>
          </cell>
        </row>
        <row r="461">
          <cell r="C461" t="str">
            <v>CUENTA HILOS</v>
          </cell>
        </row>
        <row r="462">
          <cell r="C462" t="str">
            <v>JUEGO DE GEOMETRIA</v>
          </cell>
        </row>
        <row r="463">
          <cell r="C463" t="str">
            <v>JUEGO DE GEOMETRIA DE MADERA</v>
          </cell>
        </row>
        <row r="464">
          <cell r="C464" t="str">
            <v>FOLDER ACCO-PORT T/CARTA TRANSPARENTE</v>
          </cell>
        </row>
        <row r="465">
          <cell r="C465" t="str">
            <v>FOLDER T/CARTA</v>
          </cell>
        </row>
        <row r="466">
          <cell r="C466" t="str">
            <v>FOLDER T/OFICIO</v>
          </cell>
        </row>
        <row r="467">
          <cell r="C467" t="str">
            <v>FOLIADOR  6 DIGITOS</v>
          </cell>
        </row>
        <row r="468">
          <cell r="C468" t="str">
            <v>FOLIADOR  7 DIGITOS</v>
          </cell>
        </row>
        <row r="469">
          <cell r="C469" t="str">
            <v>FOLIADOR  12 DIGITOS</v>
          </cell>
        </row>
        <row r="470">
          <cell r="C470" t="str">
            <v>PAPEL STOCK 15 X 11  3 TANTOS (PAUTADO)</v>
          </cell>
        </row>
        <row r="471">
          <cell r="C471" t="str">
            <v>PAPEL STOCK BLANCO 9.5 X 11  2 TANTOS</v>
          </cell>
        </row>
        <row r="472">
          <cell r="C472" t="str">
            <v>PAPEL STOCK BLANCO 9.5 X 11  1 TANTO</v>
          </cell>
        </row>
        <row r="473">
          <cell r="C473" t="str">
            <v>PAPEL STOCK 15 X 11  2 TANTOS (PAUTADO)</v>
          </cell>
        </row>
        <row r="474">
          <cell r="C474" t="str">
            <v>PAPEL STOCK BLANCO 14 7/8 X 11 1 TANTO</v>
          </cell>
        </row>
        <row r="475">
          <cell r="C475" t="str">
            <v>PAPEL STOCK 14 7/8 X 11  1 TANTO (PAUTADO</v>
          </cell>
        </row>
        <row r="476">
          <cell r="C476" t="str">
            <v>PAPEL STOCK 14 7/8 X 11  2 TANTOS (PAUTAD</v>
          </cell>
        </row>
        <row r="477">
          <cell r="C477" t="str">
            <v>PAPEL STOCK BLANCO 15 X 11  1 TANTO</v>
          </cell>
        </row>
        <row r="478">
          <cell r="C478" t="str">
            <v>PAPEL STOCK BLANCO 15 X 11  2 TANTOS</v>
          </cell>
        </row>
        <row r="479">
          <cell r="C479" t="str">
            <v>PAPEL STOCK BLANCO 9.5 X 11  3 TANTOS</v>
          </cell>
        </row>
        <row r="480">
          <cell r="C480" t="str">
            <v>PAPEL STOCK BLANCO 8.5 X 12  1 TANTO</v>
          </cell>
        </row>
        <row r="481">
          <cell r="C481" t="str">
            <v>PAPEL STOCK 9.5 X 11  1 TANTO (PAUTADO)</v>
          </cell>
        </row>
        <row r="482">
          <cell r="C482" t="str">
            <v>PAPEL STOCK BLANCO 8.5 x 11  1 TANTO</v>
          </cell>
        </row>
        <row r="483">
          <cell r="C483" t="str">
            <v>PAPEL STOCK BLANCO 15 X 11  3 TANTOS</v>
          </cell>
        </row>
        <row r="484">
          <cell r="C484" t="str">
            <v>PAPEL STOCK 14 7/8 X 11  3 TANTOS (PAUTAD</v>
          </cell>
        </row>
        <row r="485">
          <cell r="C485" t="str">
            <v>PAPEL STOCK BLANCO 9.5 X 11  1 TANTO ( CU</v>
          </cell>
        </row>
        <row r="486">
          <cell r="C486" t="str">
            <v>FAJILLA P/RECIBO</v>
          </cell>
        </row>
        <row r="487">
          <cell r="C487" t="str">
            <v>FORMAS IMPRESAS NO OFICIALES (VARIAS)</v>
          </cell>
        </row>
        <row r="488">
          <cell r="C488" t="str">
            <v>VALE DE CAJA S/IMP.</v>
          </cell>
        </row>
        <row r="489">
          <cell r="C489" t="str">
            <v>BLOCK DE NOTAS POST-IT NO.658</v>
          </cell>
        </row>
        <row r="490">
          <cell r="C490" t="str">
            <v>FUNDAS PARA LIBRO DE PROTOCOLO</v>
          </cell>
        </row>
        <row r="491">
          <cell r="C491" t="str">
            <v>GIS ( COLORES )</v>
          </cell>
        </row>
        <row r="492">
          <cell r="C492" t="str">
            <v>GIS (BLANCO)</v>
          </cell>
        </row>
        <row r="493">
          <cell r="C493" t="str">
            <v>GRAPA STANDAR</v>
          </cell>
        </row>
        <row r="494">
          <cell r="C494" t="str">
            <v>GRAPA PARA PISTOLA</v>
          </cell>
        </row>
        <row r="495">
          <cell r="C495" t="str">
            <v>GRAPA PARA USO RUDO 1/2"</v>
          </cell>
        </row>
        <row r="496">
          <cell r="C496" t="str">
            <v>GRAPA PARA USO RUDO 1/4"</v>
          </cell>
        </row>
        <row r="497">
          <cell r="C497" t="str">
            <v>GRAPA PARA USO RUDO 3/8"</v>
          </cell>
        </row>
        <row r="498">
          <cell r="C498" t="str">
            <v>GRAPA PARA USO RUDO 5/8"</v>
          </cell>
        </row>
        <row r="499">
          <cell r="C499" t="str">
            <v>GRAPA SKREBA 23/12</v>
          </cell>
        </row>
        <row r="500">
          <cell r="C500" t="str">
            <v>GRAPA SKREBA 23/8</v>
          </cell>
        </row>
        <row r="501">
          <cell r="C501" t="str">
            <v>GRAPA PARA USO RUDO 1/2"</v>
          </cell>
        </row>
        <row r="502">
          <cell r="C502" t="str">
            <v>ARILLO METALICO 1 "</v>
          </cell>
        </row>
        <row r="503">
          <cell r="C503" t="str">
            <v>ARILLO METALICO 1 1/4 "</v>
          </cell>
        </row>
        <row r="504">
          <cell r="C504" t="str">
            <v>ARILLO METALICO 1/2 "</v>
          </cell>
        </row>
        <row r="505">
          <cell r="C505" t="str">
            <v>ARILLO METALICO 1/4 "</v>
          </cell>
        </row>
        <row r="506">
          <cell r="C506" t="str">
            <v>ARILLO METALICO 3/16 "</v>
          </cell>
        </row>
        <row r="507">
          <cell r="C507" t="str">
            <v>ARILLO METALICO 3/4 "</v>
          </cell>
        </row>
        <row r="508">
          <cell r="C508" t="str">
            <v>ARILLO METALICO 3/8 "</v>
          </cell>
        </row>
        <row r="509">
          <cell r="C509" t="str">
            <v>ARILLO METALICO 5/16 "</v>
          </cell>
        </row>
        <row r="510">
          <cell r="C510" t="str">
            <v>ARILLO METALICO 5/8 "</v>
          </cell>
        </row>
        <row r="511">
          <cell r="C511" t="str">
            <v>ARILLO METALICO 7/16 "</v>
          </cell>
        </row>
        <row r="512">
          <cell r="C512" t="str">
            <v>ARILLO METALICO 7/8 "</v>
          </cell>
        </row>
        <row r="513">
          <cell r="C513" t="str">
            <v>ARILLO METALICO 9/16 "</v>
          </cell>
        </row>
        <row r="514">
          <cell r="C514" t="str">
            <v>PEINE PARA ENCUADERNAR</v>
          </cell>
        </row>
        <row r="515">
          <cell r="C515" t="str">
            <v>VARILLA METALICA P/ARCH. COLGANTE</v>
          </cell>
        </row>
        <row r="516">
          <cell r="C516" t="str">
            <v>ARILLO METALICO 1"</v>
          </cell>
        </row>
        <row r="517">
          <cell r="C517" t="str">
            <v>ARILLO METALICO 1 1/4"</v>
          </cell>
        </row>
        <row r="518">
          <cell r="C518" t="str">
            <v>ARILLO METALICO 1/2"</v>
          </cell>
        </row>
        <row r="519">
          <cell r="C519" t="str">
            <v>ARILLO METALICO 1/4 "</v>
          </cell>
        </row>
        <row r="520">
          <cell r="C520" t="str">
            <v>ARILLO METALICO 3/16"</v>
          </cell>
        </row>
        <row r="521">
          <cell r="C521" t="str">
            <v>ARILLO METALICO 3/4 "</v>
          </cell>
        </row>
        <row r="522">
          <cell r="C522" t="str">
            <v>BOLA DE HILO PABILO</v>
          </cell>
        </row>
        <row r="523">
          <cell r="C523" t="str">
            <v>IMPRESION DE HOJAS</v>
          </cell>
        </row>
        <row r="524">
          <cell r="C524" t="str">
            <v>PAPEL LAMINENE</v>
          </cell>
        </row>
        <row r="525">
          <cell r="C525" t="str">
            <v>LIGAS NUMERO  10</v>
          </cell>
        </row>
        <row r="526">
          <cell r="C526" t="str">
            <v>LIGAS NUMERO  18</v>
          </cell>
        </row>
        <row r="527">
          <cell r="C527" t="str">
            <v>LIGAS NUMERO  20</v>
          </cell>
        </row>
        <row r="528">
          <cell r="C528" t="str">
            <v>LIGAS NUMERO  33</v>
          </cell>
        </row>
        <row r="529">
          <cell r="C529" t="str">
            <v>LIGAS NUMERO  64</v>
          </cell>
        </row>
        <row r="530">
          <cell r="C530" t="str">
            <v>LIGAS NUMERO  10</v>
          </cell>
        </row>
        <row r="531">
          <cell r="C531" t="str">
            <v>LIGAS NUMERO  18</v>
          </cell>
        </row>
        <row r="532">
          <cell r="C532" t="str">
            <v>LIGAS NUMERO  33</v>
          </cell>
        </row>
        <row r="533">
          <cell r="C533" t="str">
            <v>LIGAS NUMERO 64</v>
          </cell>
        </row>
        <row r="534">
          <cell r="C534" t="str">
            <v>LIMPIA TIPOS</v>
          </cell>
        </row>
        <row r="535">
          <cell r="C535" t="str">
            <v>LIMPIA TIPOS</v>
          </cell>
        </row>
        <row r="536">
          <cell r="C536" t="str">
            <v>BICOLOR</v>
          </cell>
        </row>
        <row r="537">
          <cell r="C537" t="str">
            <v>LAPICES DE COLORES C/ 36 pzs.</v>
          </cell>
        </row>
        <row r="538">
          <cell r="C538" t="str">
            <v>CRAYOLA C/08 PZS.</v>
          </cell>
        </row>
        <row r="539">
          <cell r="C539" t="str">
            <v>CRAYOLA C/12 PZS.</v>
          </cell>
        </row>
        <row r="540">
          <cell r="C540" t="str">
            <v>CRAYON CERA (VARIOS)</v>
          </cell>
        </row>
        <row r="541">
          <cell r="C541" t="str">
            <v>CRAYON MAESTRO (VARIOS)</v>
          </cell>
        </row>
        <row r="542">
          <cell r="C542" t="str">
            <v>LAPICES DE COLORES C/ 12 pzs.</v>
          </cell>
        </row>
        <row r="543">
          <cell r="C543" t="str">
            <v>LAPICES DE COLORES C/ 24 pzs.</v>
          </cell>
        </row>
        <row r="544">
          <cell r="C544" t="str">
            <v>LAPIZ DE COLOR  VERITHIN</v>
          </cell>
        </row>
        <row r="545">
          <cell r="C545" t="str">
            <v>LAPIZ</v>
          </cell>
        </row>
        <row r="546">
          <cell r="C546" t="str">
            <v>LAPIZ PARA DIBUJO</v>
          </cell>
        </row>
        <row r="547">
          <cell r="C547" t="str">
            <v>MOCHILA</v>
          </cell>
        </row>
        <row r="548">
          <cell r="C548" t="str">
            <v>MORRAL</v>
          </cell>
        </row>
        <row r="549">
          <cell r="C549" t="str">
            <v>FUNDA PARA CAMARA FOTOGRAFICA</v>
          </cell>
        </row>
        <row r="550">
          <cell r="C550" t="str">
            <v>MONDA DIENTES (PALILLOS DE DIENTES)</v>
          </cell>
        </row>
        <row r="551">
          <cell r="C551" t="str">
            <v>PAPEL CALCA 1.07 X 20 mts.</v>
          </cell>
        </row>
        <row r="552">
          <cell r="C552" t="str">
            <v>PAPEL COPIA T/CARTA</v>
          </cell>
        </row>
        <row r="553">
          <cell r="C553" t="str">
            <v>PAPEL COPIA T/OFICIO</v>
          </cell>
        </row>
        <row r="554">
          <cell r="C554" t="str">
            <v>PAPEL SEGURIDAD</v>
          </cell>
        </row>
        <row r="555">
          <cell r="C555" t="str">
            <v>PAPEL BOND T/CARTA P/CARPETA C/100 hjs.</v>
          </cell>
        </row>
        <row r="556">
          <cell r="C556" t="str">
            <v>PAPEL BOND T/ESQUELA P/CARPETA C/100 hjs.</v>
          </cell>
        </row>
        <row r="557">
          <cell r="C557" t="str">
            <v>PAPEL BOND T/OFICIO P/CARPETA C/100 hjs.</v>
          </cell>
        </row>
        <row r="558">
          <cell r="C558" t="str">
            <v>PAPEL P/ROTAFOLIO</v>
          </cell>
        </row>
        <row r="559">
          <cell r="C559" t="str">
            <v>PAPEL MEMBRETADO A 1 TINTA</v>
          </cell>
        </row>
        <row r="560">
          <cell r="C560" t="str">
            <v>PAPEL OPALINA IMPRESO T/CARTA</v>
          </cell>
        </row>
        <row r="561">
          <cell r="C561" t="str">
            <v>PAPEL CARBON T/CARTA</v>
          </cell>
        </row>
        <row r="562">
          <cell r="C562" t="str">
            <v>PAPEL CARBON T/OFICIO</v>
          </cell>
        </row>
        <row r="563">
          <cell r="C563" t="str">
            <v>PAPEL CREPE</v>
          </cell>
        </row>
        <row r="564">
          <cell r="C564" t="str">
            <v>PAPEL DE CHINA</v>
          </cell>
        </row>
        <row r="565">
          <cell r="C565" t="str">
            <v>BANDERITAS POST-IT (VARIAS)</v>
          </cell>
        </row>
        <row r="566">
          <cell r="C566" t="str">
            <v>BLOCK DE NOTAS POST-IT  # 653</v>
          </cell>
        </row>
        <row r="567">
          <cell r="C567" t="str">
            <v>BLOCK DE NOTAS POST-IT  # 654</v>
          </cell>
        </row>
        <row r="568">
          <cell r="C568" t="str">
            <v>BLOCK DE NOTAS POST-IT  # 655</v>
          </cell>
        </row>
        <row r="569">
          <cell r="C569" t="str">
            <v>BLOCK DE NOTAS POST-IT  # 656</v>
          </cell>
        </row>
        <row r="570">
          <cell r="C570" t="str">
            <v>BLOCK DE NOTAS POST-IT  # 657</v>
          </cell>
        </row>
        <row r="571">
          <cell r="C571" t="str">
            <v>BLOCK DE NOTAS POST-IT  # 660</v>
          </cell>
        </row>
        <row r="572">
          <cell r="C572" t="str">
            <v>BLOCK DE NOTAS POST-IT  # 680</v>
          </cell>
        </row>
        <row r="573">
          <cell r="C573" t="str">
            <v>BLOCK DE NOTAS POST-IT COLOR</v>
          </cell>
        </row>
        <row r="574">
          <cell r="C574" t="str">
            <v>BLOCK DE NOTAS POST-IT GRANDE</v>
          </cell>
        </row>
        <row r="575">
          <cell r="C575" t="str">
            <v>BLOCK DE NOTAS POST-IT NEON 2027</v>
          </cell>
        </row>
        <row r="576">
          <cell r="C576" t="str">
            <v>BLOCK DE NOTAS POST-IT DE COLORES</v>
          </cell>
        </row>
        <row r="577">
          <cell r="C577" t="str">
            <v>ETIQUETA ADHESIVA  00 X 09</v>
          </cell>
        </row>
        <row r="578">
          <cell r="C578" t="str">
            <v>ETIQUETA ADHESIVA  00 X 13</v>
          </cell>
        </row>
        <row r="579">
          <cell r="C579" t="str">
            <v>ETIQUETA ADHESIVA  00 X 16</v>
          </cell>
        </row>
        <row r="580">
          <cell r="C580" t="str">
            <v>ETIQUETA ADHESIVA  00 X 21</v>
          </cell>
        </row>
        <row r="581">
          <cell r="C581" t="str">
            <v>ETIQUETA ADHESIVA  00 X 25</v>
          </cell>
        </row>
        <row r="582">
          <cell r="C582" t="str">
            <v>ETIQUETA ADHESIVA  05 X 34</v>
          </cell>
        </row>
        <row r="583">
          <cell r="C583" t="str">
            <v>ETIQUETA ADHESIVA  13 X 19</v>
          </cell>
        </row>
        <row r="584">
          <cell r="C584" t="str">
            <v>ETIQUETA ADHESIVA  13 X 38</v>
          </cell>
        </row>
        <row r="585">
          <cell r="C585" t="str">
            <v>ETIQUETA ADHESIVA  16 X 22</v>
          </cell>
        </row>
        <row r="586">
          <cell r="C586" t="str">
            <v>ETIQUETA ADHESIVA  19 X 38</v>
          </cell>
        </row>
        <row r="587">
          <cell r="C587" t="str">
            <v>ETIQUETA ADHESIVA  19 X 50</v>
          </cell>
        </row>
        <row r="588">
          <cell r="C588" t="str">
            <v>ETIQUETA ADHESIVA  20 X 100</v>
          </cell>
        </row>
        <row r="589">
          <cell r="C589" t="str">
            <v>ETIQUETA ADHESIVA  25 X 25</v>
          </cell>
        </row>
        <row r="590">
          <cell r="C590" t="str">
            <v>ETIQUETA ADHESIVA  3 X 1 5/16  1 AL PASO</v>
          </cell>
        </row>
        <row r="591">
          <cell r="C591" t="str">
            <v>ETIQUETA ADHESIVA  31 X 67</v>
          </cell>
        </row>
        <row r="592">
          <cell r="C592" t="str">
            <v>ETIQUETA ADHESIVA  32 X 64</v>
          </cell>
        </row>
        <row r="593">
          <cell r="C593" t="str">
            <v>ETIQUETA ADHESIVA  34 X 64</v>
          </cell>
        </row>
        <row r="594">
          <cell r="C594" t="str">
            <v>ETIQUETA ADHESIVA  4 X 1 7/16  1 AL PASO</v>
          </cell>
        </row>
        <row r="595">
          <cell r="C595" t="str">
            <v>ETIQUETA ADHESIVA  4 X 2 BLANCA</v>
          </cell>
        </row>
        <row r="596">
          <cell r="C596" t="str">
            <v>ETIQUETA ADHESIVA  50 X 00</v>
          </cell>
        </row>
        <row r="597">
          <cell r="C597" t="str">
            <v>ETIQUETA ADHESIVA  50 X 100</v>
          </cell>
        </row>
        <row r="598">
          <cell r="C598" t="str">
            <v>ETIQUETA ADHESIVA  50 X 50</v>
          </cell>
        </row>
        <row r="599">
          <cell r="C599" t="str">
            <v>ETIQUETA ADHESIVA  64 X 89</v>
          </cell>
        </row>
        <row r="600">
          <cell r="C600" t="str">
            <v>ETIQUETA ADHESIVA  67 X 47</v>
          </cell>
        </row>
        <row r="601">
          <cell r="C601" t="str">
            <v>ETIQUETA ADHESIVA (CONFIDENCIAL)</v>
          </cell>
        </row>
        <row r="602">
          <cell r="C602" t="str">
            <v>ETIQUETA ADHESIVA (PERSONAL)</v>
          </cell>
        </row>
        <row r="603">
          <cell r="C603" t="str">
            <v>ETIQUETA ADHESIVA (URGENTE)</v>
          </cell>
        </row>
        <row r="604">
          <cell r="C604" t="str">
            <v>ETIQUETA ADHESIVA FLUORECENTE</v>
          </cell>
        </row>
        <row r="605">
          <cell r="C605" t="str">
            <v>ETIQUETA ADHESIVA IMPRESA</v>
          </cell>
        </row>
        <row r="606">
          <cell r="C606" t="str">
            <v>ETIQUETA ADHESIVA No.   4</v>
          </cell>
        </row>
        <row r="607">
          <cell r="C607" t="str">
            <v>ETIQUETA ADHESIVA T/CARTA</v>
          </cell>
        </row>
        <row r="608">
          <cell r="C608" t="str">
            <v>ETIQUETA LASER PARA FOLDER FF</v>
          </cell>
        </row>
        <row r="609">
          <cell r="C609" t="str">
            <v>ETIQUETA LASER-JET HP</v>
          </cell>
        </row>
        <row r="610">
          <cell r="C610" t="str">
            <v>ETIQUETA LASER-JET HP 2X4</v>
          </cell>
        </row>
        <row r="611">
          <cell r="C611" t="str">
            <v>ETIQUETA PARA ROTULAR</v>
          </cell>
        </row>
        <row r="612">
          <cell r="C612" t="str">
            <v>ETIQUETA LASER-JET 8.5 X 11</v>
          </cell>
        </row>
        <row r="613">
          <cell r="C613" t="str">
            <v>MICA ADESIVA PVC</v>
          </cell>
        </row>
        <row r="614">
          <cell r="C614" t="str">
            <v>MICA AUTO ADHERIBLE  .40 X 56  mts.</v>
          </cell>
        </row>
        <row r="615">
          <cell r="C615" t="str">
            <v>MICA AUTO ADHERIBLE  .66 X 50  mts.</v>
          </cell>
        </row>
        <row r="616">
          <cell r="C616" t="str">
            <v>MICA AUTO ADHERIBLE T/CARTA</v>
          </cell>
        </row>
        <row r="617">
          <cell r="C617" t="str">
            <v>MICA AUTO ADHERIBLE T/OFICIO</v>
          </cell>
        </row>
        <row r="618">
          <cell r="C618" t="str">
            <v>MICA PORTA DOCUMENTOS T/CARTA</v>
          </cell>
        </row>
        <row r="619">
          <cell r="C619" t="str">
            <v>MICA PORTA DOCUMENTOS T/OFICIO</v>
          </cell>
        </row>
        <row r="620">
          <cell r="C620" t="str">
            <v>MICA TERMICA P/CREDENCIALES</v>
          </cell>
        </row>
        <row r="621">
          <cell r="C621" t="str">
            <v>PAPEL CONTAC</v>
          </cell>
        </row>
        <row r="622">
          <cell r="C622" t="str">
            <v>PAPEL COUCHE ADHERIBLE 60 X 50 cms.</v>
          </cell>
        </row>
        <row r="623">
          <cell r="C623" t="str">
            <v>PAPEL ENGOMADO (VARIOS)</v>
          </cell>
        </row>
        <row r="624">
          <cell r="C624" t="str">
            <v>PAPEL ENGOMADO DE 3"</v>
          </cell>
        </row>
        <row r="625">
          <cell r="C625" t="str">
            <v>ETIQUETA ADHESIVA  08 X 20</v>
          </cell>
        </row>
        <row r="626">
          <cell r="C626" t="str">
            <v>ETIQUETA ADHESIVA  09 X 13</v>
          </cell>
        </row>
        <row r="627">
          <cell r="C627" t="str">
            <v>ETIQUETA ADHESIVA  25 X 38</v>
          </cell>
        </row>
        <row r="628">
          <cell r="C628" t="str">
            <v>CALCOMANIA IMPRESA</v>
          </cell>
        </row>
        <row r="629">
          <cell r="C629" t="str">
            <v>MICA AUTO ADHERIBLE  .56 X 50  mts.</v>
          </cell>
        </row>
        <row r="630">
          <cell r="C630" t="str">
            <v>ETIQUETA PROPILUX 7.6 X 2.4 cm.</v>
          </cell>
        </row>
        <row r="631">
          <cell r="C631" t="str">
            <v>ETIQUETA P/ROTULAR (C.D.)</v>
          </cell>
        </row>
        <row r="632">
          <cell r="C632" t="str">
            <v>MICA ADHESIVA</v>
          </cell>
        </row>
        <row r="633">
          <cell r="C633" t="str">
            <v>ROLLOS DE ETIQUETAS AUTOADHERIBLES TIPO</v>
          </cell>
        </row>
        <row r="634">
          <cell r="C634" t="str">
            <v>MICA TAMAÑO TARJETA CIRCULACION (10.0 X 14.5) COD. M130172 (BOLSA)</v>
          </cell>
        </row>
        <row r="635">
          <cell r="C635" t="str">
            <v>ETIQUETA PARA IMPRESORA LASER</v>
          </cell>
        </row>
        <row r="636">
          <cell r="C636" t="str">
            <v>ETIQUETA LASER-JET 1 X 4 2.5 X 10.2</v>
          </cell>
        </row>
        <row r="637">
          <cell r="C637" t="str">
            <v>ETIQUETA LASER AUTOADHERIBLE PARA CD 5931</v>
          </cell>
        </row>
        <row r="638">
          <cell r="C638" t="str">
            <v>MICA AUTOADHERIBLE 50 X 50 MTS.</v>
          </cell>
        </row>
        <row r="639">
          <cell r="C639" t="str">
            <v>MICA PORTADOCUMENTO</v>
          </cell>
        </row>
        <row r="640">
          <cell r="C640" t="str">
            <v>MICA PORTADOCUMENTOS T/C 3 ORIFICIOS</v>
          </cell>
        </row>
        <row r="641">
          <cell r="C641" t="str">
            <v>ETIQUETA P/ROTULAR (C.D.)</v>
          </cell>
        </row>
        <row r="642">
          <cell r="C642" t="str">
            <v>ETIQUETYA AUTOADHERIBLE DE 102X51 MM DIAMETRO INTERNO DEL CARRETE DE 3"</v>
          </cell>
        </row>
        <row r="643">
          <cell r="C643" t="str">
            <v>ETIQUETA ADHESIVA Nº 20 FILE</v>
          </cell>
        </row>
        <row r="644">
          <cell r="C644" t="str">
            <v>ETIQUETA AUTOADHERIBLE PARA CODIGO DE BARRAS, UNO AL PASO 76 X 25 MM (IMP. ZEBRA)</v>
          </cell>
        </row>
        <row r="645">
          <cell r="C645" t="str">
            <v>PAPEL TERMICO</v>
          </cell>
        </row>
        <row r="646">
          <cell r="C646" t="str">
            <v>PLASTICO STRETCH DE 18 CAL 80 1300 PIES</v>
          </cell>
        </row>
        <row r="647">
          <cell r="C647" t="str">
            <v>FILTROS P/CAFETERA C/100 (PAPEL FILTRO)</v>
          </cell>
        </row>
        <row r="648">
          <cell r="C648" t="str">
            <v>FILTROS P/CAFETERA C/200 (PAPEL FILTRO)</v>
          </cell>
        </row>
        <row r="649">
          <cell r="C649" t="str">
            <v>PAÑUELOS KLEENEX C/100 hjs.</v>
          </cell>
        </row>
        <row r="650">
          <cell r="C650" t="str">
            <v>SERVILLETAS DESECHABLES 125 PiezaS</v>
          </cell>
        </row>
        <row r="651">
          <cell r="C651" t="str">
            <v>SERVILLETAS DESECHABLES 250 PiezaS</v>
          </cell>
        </row>
        <row r="652">
          <cell r="C652" t="str">
            <v>SERVILLETAS DESECHABLES 500 PiezaS</v>
          </cell>
        </row>
        <row r="653">
          <cell r="C653" t="str">
            <v>PAPEL PARA MANOS</v>
          </cell>
        </row>
        <row r="654">
          <cell r="C654" t="str">
            <v>PAPEL KRAFT DE .90 X 125 mts.</v>
          </cell>
        </row>
        <row r="655">
          <cell r="C655" t="str">
            <v>PAPEL SEMI-KRAFT DE 1.25 X 100 mts.</v>
          </cell>
        </row>
        <row r="656">
          <cell r="C656" t="str">
            <v>PAPEL KRAFT DE 1.20 X 125 mts.</v>
          </cell>
        </row>
        <row r="657">
          <cell r="C657" t="str">
            <v>PAPEL KRAFT</v>
          </cell>
        </row>
        <row r="658">
          <cell r="C658" t="str">
            <v>PAPEL KRONALINE</v>
          </cell>
        </row>
        <row r="659">
          <cell r="C659" t="str">
            <v>PAPEL AMATE</v>
          </cell>
        </row>
        <row r="660">
          <cell r="C660" t="str">
            <v>PAPEL CAMBRIC</v>
          </cell>
        </row>
        <row r="661">
          <cell r="C661" t="str">
            <v>PAPEL CASCARON</v>
          </cell>
        </row>
        <row r="662">
          <cell r="C662" t="str">
            <v>PAPEL COUCHE T/CARTA</v>
          </cell>
        </row>
        <row r="663">
          <cell r="C663" t="str">
            <v>PAPEL FLUORECENTE T/C COLORES</v>
          </cell>
        </row>
        <row r="664">
          <cell r="C664" t="str">
            <v>PAPEL GLOSSY T/CARTA</v>
          </cell>
        </row>
        <row r="665">
          <cell r="C665" t="str">
            <v>PAPEL ILUSTRACION</v>
          </cell>
        </row>
        <row r="666">
          <cell r="C666" t="str">
            <v>PAPEL P V C</v>
          </cell>
        </row>
        <row r="667">
          <cell r="C667" t="str">
            <v>PAPEL REVOLUCION T/CARTA</v>
          </cell>
        </row>
        <row r="668">
          <cell r="C668" t="str">
            <v>PAPEL SATINADO T/CARTA</v>
          </cell>
        </row>
        <row r="669">
          <cell r="C669" t="str">
            <v>PAPEL TERCIOPELO</v>
          </cell>
        </row>
        <row r="670">
          <cell r="C670" t="str">
            <v>PAPEL CARTULINA T/C</v>
          </cell>
        </row>
        <row r="671">
          <cell r="C671" t="str">
            <v>PAPEL IRIS</v>
          </cell>
        </row>
        <row r="672">
          <cell r="C672" t="str">
            <v>PAPEL PARA ENVOLTURA</v>
          </cell>
        </row>
        <row r="673">
          <cell r="C673" t="str">
            <v>PAPEL BOND .61 X 100 mts.</v>
          </cell>
        </row>
        <row r="674">
          <cell r="C674" t="str">
            <v>PAPEL BOND .91 X 100 mts.</v>
          </cell>
        </row>
        <row r="675">
          <cell r="C675" t="str">
            <v>PAPEL BOND 70 X  95</v>
          </cell>
        </row>
        <row r="676">
          <cell r="C676" t="str">
            <v>PAPEL BOND 75 X 100</v>
          </cell>
        </row>
        <row r="677">
          <cell r="C677" t="str">
            <v>PAPEL BOND 90 X 100</v>
          </cell>
        </row>
        <row r="678">
          <cell r="C678" t="str">
            <v>PAPEL BOND 91 X  50</v>
          </cell>
        </row>
        <row r="679">
          <cell r="C679" t="str">
            <v>PAPEL BOND 9.1 X 100</v>
          </cell>
        </row>
        <row r="680">
          <cell r="C680" t="str">
            <v>PAPEL BOND T/CARTA</v>
          </cell>
        </row>
        <row r="681">
          <cell r="C681" t="str">
            <v>PAPEL BOND T/CARTA ( COLOR )</v>
          </cell>
        </row>
        <row r="682">
          <cell r="C682" t="str">
            <v>PAPEL BOND T/CARTA 500 hjs.</v>
          </cell>
        </row>
        <row r="683">
          <cell r="C683" t="str">
            <v>PAPEL BOND T/CARTA C/2000 hjs.</v>
          </cell>
        </row>
        <row r="684">
          <cell r="C684" t="str">
            <v>PAPEL BOND T/CARTA C/5000 hjs.</v>
          </cell>
        </row>
        <row r="685">
          <cell r="C685" t="str">
            <v>PAPEL BOND T/DOBLE CARTA</v>
          </cell>
        </row>
        <row r="686">
          <cell r="C686" t="str">
            <v>PAPEL BOND T/DOBLE CARTA C/500 hjs.</v>
          </cell>
        </row>
        <row r="687">
          <cell r="C687" t="str">
            <v>PAPEL BOND T/LEGAL</v>
          </cell>
        </row>
        <row r="688">
          <cell r="C688" t="str">
            <v>PAPEL BOND T/OFICIO  C/2500 hjs.</v>
          </cell>
        </row>
        <row r="689">
          <cell r="C689" t="str">
            <v>PAPEL BOND T/OFICIO  C/4000 hjs.</v>
          </cell>
        </row>
        <row r="690">
          <cell r="C690" t="str">
            <v>PAPEL BOND T/OFICIO  C/500 hjs.</v>
          </cell>
        </row>
        <row r="691">
          <cell r="C691" t="str">
            <v>PAPEL BOND T/OFICIO  C/5000 hjs.</v>
          </cell>
        </row>
        <row r="692">
          <cell r="C692" t="str">
            <v>PAPEL FOTO BOND 8.5 X 14 .75</v>
          </cell>
        </row>
        <row r="693">
          <cell r="C693" t="str">
            <v>PAPEL HELIOGRAFICO   .61 X 100 mts.</v>
          </cell>
        </row>
        <row r="694">
          <cell r="C694" t="str">
            <v>PAPEL HELIOGRAFICO 1.07 X 50 mts.</v>
          </cell>
        </row>
        <row r="695">
          <cell r="C695" t="str">
            <v>PAPEL HERCULENE .91 X 45.7</v>
          </cell>
        </row>
        <row r="696">
          <cell r="C696" t="str">
            <v>PAPEL HEWLLET PACKARD ALTA CALIDAD</v>
          </cell>
        </row>
        <row r="697">
          <cell r="C697" t="str">
            <v>PAPEL P/FOTOCOPIADORA 90 grs. C/500 hjs.</v>
          </cell>
        </row>
        <row r="698">
          <cell r="C698" t="str">
            <v>PAPEL TRANSLUCENT PARA PLOTER HP</v>
          </cell>
        </row>
        <row r="699">
          <cell r="C699" t="str">
            <v>PAPEL BOND T/OFICIO  C/2000 hjs.</v>
          </cell>
        </row>
        <row r="700">
          <cell r="C700" t="str">
            <v>PAPEL BOND T/OFICIO</v>
          </cell>
        </row>
        <row r="701">
          <cell r="C701" t="str">
            <v>PAPEL BOND T/LEGAL 500 HJS.</v>
          </cell>
        </row>
        <row r="702">
          <cell r="C702" t="str">
            <v>PAPEL FHOTO GROSY T/C 21.6 X 27.9 CON 20 HJS.</v>
          </cell>
        </row>
        <row r="703">
          <cell r="C703" t="str">
            <v>PAPEL P/PLOTTER</v>
          </cell>
        </row>
        <row r="704">
          <cell r="C704" t="str">
            <v>BOLSA DE PAPEL C/ASA 33 X 22 GRANDE</v>
          </cell>
        </row>
        <row r="705">
          <cell r="C705" t="str">
            <v>PAPELERA DE CARTON</v>
          </cell>
        </row>
        <row r="706">
          <cell r="C706" t="str">
            <v>PEGAMENTO 5000 DE 1 lt.</v>
          </cell>
        </row>
        <row r="707">
          <cell r="C707" t="str">
            <v>PEGAMENTO 5000 DE 21 ml.</v>
          </cell>
        </row>
        <row r="708">
          <cell r="C708" t="str">
            <v>PEGAMENTO 5000 DE 250 ml.</v>
          </cell>
        </row>
        <row r="709">
          <cell r="C709" t="str">
            <v>PEGAMENTO P/ENCUADERNACION 525 1 kg.</v>
          </cell>
        </row>
        <row r="710">
          <cell r="C710" t="str">
            <v>PLASTI-ACERO</v>
          </cell>
        </row>
        <row r="711">
          <cell r="C711" t="str">
            <v>PLASTI-LOKA</v>
          </cell>
        </row>
        <row r="712">
          <cell r="C712" t="str">
            <v>PEGAMENTO ADHESIVO T/ LAPIZ</v>
          </cell>
        </row>
        <row r="713">
          <cell r="C713" t="str">
            <v>AEROSOL SPRAYMOUNT 290 gr.</v>
          </cell>
        </row>
        <row r="714">
          <cell r="C714" t="str">
            <v>GOMA LIQUIDA O'GLUE 50 ml.</v>
          </cell>
        </row>
        <row r="715">
          <cell r="C715" t="str">
            <v>PEGAMENTO BLANCO 850   28 gr.</v>
          </cell>
        </row>
        <row r="716">
          <cell r="C716" t="str">
            <v>PEGAMENTO BLANCO 850   30 gr.</v>
          </cell>
        </row>
        <row r="717">
          <cell r="C717" t="str">
            <v>PEGAMENTO BLANCO 850  250 gr.</v>
          </cell>
        </row>
        <row r="718">
          <cell r="C718" t="str">
            <v>PEGAMENTO BLANCO 850  500 gr.</v>
          </cell>
        </row>
        <row r="719">
          <cell r="C719" t="str">
            <v>PEGAMENTO BLANCO 850 1 lt.</v>
          </cell>
        </row>
        <row r="720">
          <cell r="C720" t="str">
            <v>PEGAMENTO DE CONTACTO PATTEX 1 Lt.</v>
          </cell>
        </row>
        <row r="721">
          <cell r="C721" t="str">
            <v>PEGAMENTO DE CONTACTO TOP</v>
          </cell>
        </row>
        <row r="722">
          <cell r="C722" t="str">
            <v>PEGAMENTO KRAZY KOLA - LOKA</v>
          </cell>
        </row>
        <row r="723">
          <cell r="C723" t="str">
            <v>PEGAMENTO PARA UNICEL</v>
          </cell>
        </row>
        <row r="724">
          <cell r="C724" t="str">
            <v>PEGAMENTO UHU   8 ml.</v>
          </cell>
        </row>
        <row r="725">
          <cell r="C725" t="str">
            <v>PEGAMENTO UHU  33 ml.</v>
          </cell>
        </row>
        <row r="726">
          <cell r="C726" t="str">
            <v>PEGAMENTO UHU 100 ml.</v>
          </cell>
        </row>
        <row r="727">
          <cell r="C727" t="str">
            <v>PEGAMENTO UHU GRAPHIC</v>
          </cell>
        </row>
        <row r="728">
          <cell r="C728" t="str">
            <v>PEGAMENTOS (VARIOS)</v>
          </cell>
        </row>
        <row r="729">
          <cell r="C729" t="str">
            <v>PEGAMENTO UHU  50 ml.</v>
          </cell>
        </row>
        <row r="730">
          <cell r="C730" t="str">
            <v>PEGAMENTO BLANCO 850 19 lt.</v>
          </cell>
        </row>
        <row r="731">
          <cell r="C731" t="str">
            <v>ROLLO DE PELICULA P/FAX FQ-15CR</v>
          </cell>
        </row>
        <row r="732">
          <cell r="C732" t="str">
            <v>ROLLO DE PELICULA P/FAX KXFA136A</v>
          </cell>
        </row>
        <row r="733">
          <cell r="C733" t="str">
            <v>PERFORADORA DOBLE ORIFICIO</v>
          </cell>
        </row>
        <row r="734">
          <cell r="C734" t="str">
            <v>PERFORADORA TRIPLE ORIFICIO (AJUSTABLE)</v>
          </cell>
        </row>
        <row r="735">
          <cell r="C735" t="str">
            <v>PERFORADORA UN ORIFICIO</v>
          </cell>
        </row>
        <row r="736">
          <cell r="C736" t="str">
            <v>PINZA PERFORADORA</v>
          </cell>
        </row>
        <row r="737">
          <cell r="C737" t="str">
            <v>PINCEL</v>
          </cell>
        </row>
        <row r="738">
          <cell r="C738" t="str">
            <v>PINTURAS DE AGUA (DIBUJO)</v>
          </cell>
        </row>
        <row r="739">
          <cell r="C739" t="str">
            <v>BOLIGRAFO Y PLUMA FUENTE</v>
          </cell>
        </row>
        <row r="740">
          <cell r="C740" t="str">
            <v>PLUMA ZEBRA J. ROLLER</v>
          </cell>
        </row>
        <row r="741">
          <cell r="C741" t="str">
            <v>SEÑALADOR P/PIZARRON TIPO PLUMA</v>
          </cell>
        </row>
        <row r="742">
          <cell r="C742" t="str">
            <v>APUNTADOR LASER TIPO PLUMA</v>
          </cell>
        </row>
        <row r="743">
          <cell r="C743" t="str">
            <v>PORTA CLIPS</v>
          </cell>
        </row>
        <row r="744">
          <cell r="C744" t="str">
            <v>MICA PORTA GAFETE C/BROCHE</v>
          </cell>
        </row>
        <row r="745">
          <cell r="C745" t="str">
            <v>MICA PORTA GAFETE S/BROCHE</v>
          </cell>
        </row>
        <row r="746">
          <cell r="C746" t="str">
            <v>PORTAGAFETE DE IDENTIFICACION PLAST/ACRIL</v>
          </cell>
        </row>
        <row r="747">
          <cell r="C747" t="str">
            <v>PORTA GAFETES TIPO YOYO</v>
          </cell>
        </row>
        <row r="748">
          <cell r="C748" t="str">
            <v>REVISTERO DE ACRILICO</v>
          </cell>
        </row>
        <row r="749">
          <cell r="C749" t="str">
            <v>PORTA LAPIZ</v>
          </cell>
        </row>
        <row r="750">
          <cell r="C750" t="str">
            <v>PORTAMINAS y/o LAPICERO (VARIOS)</v>
          </cell>
        </row>
        <row r="751">
          <cell r="C751" t="str">
            <v>PORTAMINAS y/o LAPICERO 0.5 m.m. (METAL)</v>
          </cell>
        </row>
        <row r="752">
          <cell r="C752" t="str">
            <v>PORTAMINAS y/o LAPICERO 0.5 m.m. (PLASTIC</v>
          </cell>
        </row>
        <row r="753">
          <cell r="C753" t="str">
            <v>PORTAMINAS y/o LAPICERO 0.7 m.m. (METAL)</v>
          </cell>
        </row>
        <row r="754">
          <cell r="C754" t="str">
            <v>PORTAMINAS y/o LAPICERO 0.7 m.m. (PLASTIC</v>
          </cell>
        </row>
        <row r="755">
          <cell r="C755" t="str">
            <v>FICHERO O TARJETERO EN ACRILICO C/GUIA</v>
          </cell>
        </row>
        <row r="756">
          <cell r="C756" t="str">
            <v>PERSONIFICADOR EN ACRILICO</v>
          </cell>
        </row>
        <row r="757">
          <cell r="C757" t="str">
            <v>PORTA TARJETAS</v>
          </cell>
        </row>
        <row r="758">
          <cell r="C758" t="str">
            <v>PORTA TARJETA ACRILICO  3 X 5</v>
          </cell>
        </row>
        <row r="759">
          <cell r="C759" t="str">
            <v>TARJETERO EN IMITACION PIEL</v>
          </cell>
        </row>
        <row r="760">
          <cell r="C760" t="str">
            <v>TARJETERO T/ESQUELA</v>
          </cell>
        </row>
        <row r="761">
          <cell r="C761" t="str">
            <v>TARJETERO ACRILICO 3 X 5 X 30</v>
          </cell>
        </row>
        <row r="762">
          <cell r="C762" t="str">
            <v>TARJETERO ACRILICO 5 X 8 X 30</v>
          </cell>
        </row>
        <row r="763">
          <cell r="C763" t="str">
            <v>TARJETERO ACRILICO P/ROLODEX CHICO</v>
          </cell>
        </row>
        <row r="764">
          <cell r="C764" t="str">
            <v>TARJETERO ACRILICO P/ROLODEX GRANDE</v>
          </cell>
        </row>
        <row r="765">
          <cell r="C765" t="str">
            <v>PORTA FOLDER</v>
          </cell>
        </row>
        <row r="766">
          <cell r="C766" t="str">
            <v>PORTAFOLIO DE VINIL</v>
          </cell>
        </row>
        <row r="767">
          <cell r="C767" t="str">
            <v>PORTAFOLIO DE MENSAJERO</v>
          </cell>
        </row>
        <row r="768">
          <cell r="C768" t="str">
            <v>SACO DE NYLON (COSTAL, BULTO)</v>
          </cell>
        </row>
        <row r="769">
          <cell r="C769" t="str">
            <v>PORTA PLANOS DE 7.5 X 1.10</v>
          </cell>
        </row>
        <row r="770">
          <cell r="C770" t="str">
            <v>POSTE DE ALUMINIO DE 2 1/2"</v>
          </cell>
        </row>
        <row r="771">
          <cell r="C771" t="str">
            <v>POSTE DE ALUMINIO DE 2"</v>
          </cell>
        </row>
        <row r="772">
          <cell r="C772" t="str">
            <v>POSTE DE ALUMINIO DE 4"</v>
          </cell>
        </row>
        <row r="773">
          <cell r="C773" t="str">
            <v>POSTE DE ALUMINIO DE 1 5/8"</v>
          </cell>
        </row>
        <row r="774">
          <cell r="C774" t="str">
            <v>POSTES DE ALUMINIO DE 4 1/2</v>
          </cell>
        </row>
        <row r="775">
          <cell r="C775" t="str">
            <v>MINAS ¾ PUNTILLAS 0.3 m.m.</v>
          </cell>
        </row>
        <row r="776">
          <cell r="C776" t="str">
            <v>MINAS ¾ PUNTILLAS 0.5 m.m.</v>
          </cell>
        </row>
        <row r="777">
          <cell r="C777" t="str">
            <v>MINAS ¾ PUNTILLAS 0.7 m.m.</v>
          </cell>
        </row>
        <row r="778">
          <cell r="C778" t="str">
            <v>CUBRE PUÑOS C/RESORTE</v>
          </cell>
        </row>
        <row r="779">
          <cell r="C779" t="str">
            <v>REFUERZO ENGOMADO NYLON</v>
          </cell>
        </row>
        <row r="780">
          <cell r="C780" t="str">
            <v>REFUERZO ENGOMADO TELA</v>
          </cell>
        </row>
        <row r="781">
          <cell r="C781" t="str">
            <v>REFUERZO PARA PERFORACION</v>
          </cell>
        </row>
        <row r="782">
          <cell r="C782" t="str">
            <v>REGLA DE MADERA  30 cm.</v>
          </cell>
        </row>
        <row r="783">
          <cell r="C783" t="str">
            <v>REGLA DE MADERA  50 cm.</v>
          </cell>
        </row>
        <row r="784">
          <cell r="C784" t="str">
            <v>REGLA DE MADERA  60 cm.</v>
          </cell>
        </row>
        <row r="785">
          <cell r="C785" t="str">
            <v>REGLA DE PLASTICO  30 cm.</v>
          </cell>
        </row>
        <row r="786">
          <cell r="C786" t="str">
            <v>REGLA DE PLASTICO  50 cm.</v>
          </cell>
        </row>
        <row r="787">
          <cell r="C787" t="str">
            <v>REGLA DE PLASTICO  60 cm.</v>
          </cell>
        </row>
        <row r="788">
          <cell r="C788" t="str">
            <v>REGLA METALICA   30cm.</v>
          </cell>
        </row>
        <row r="789">
          <cell r="C789" t="str">
            <v>REGLA METALICA   50 cm.</v>
          </cell>
        </row>
        <row r="790">
          <cell r="C790" t="str">
            <v>REGLA METALICA   60 cm.</v>
          </cell>
        </row>
        <row r="791">
          <cell r="C791" t="str">
            <v>REGLA METALICA  100 cm.</v>
          </cell>
        </row>
        <row r="792">
          <cell r="C792" t="str">
            <v>REPUESTO P/BOLIGRAFO (VARIOS)</v>
          </cell>
        </row>
        <row r="793">
          <cell r="C793" t="str">
            <v>PAPEL P/SUMADORA</v>
          </cell>
        </row>
        <row r="794">
          <cell r="C794" t="str">
            <v>DYMO</v>
          </cell>
        </row>
        <row r="795">
          <cell r="C795" t="str">
            <v>SEPARADOR ALFABETICO T/CARTA</v>
          </cell>
        </row>
        <row r="796">
          <cell r="C796" t="str">
            <v>SEPARADOR ALFABETICO T/OFICIO</v>
          </cell>
        </row>
        <row r="797">
          <cell r="C797" t="str">
            <v>SEPARADOR BLANCO T/CARTA C/25 PZAS.</v>
          </cell>
        </row>
        <row r="798">
          <cell r="C798" t="str">
            <v>SEPARADOR BLANCO T/CARTA C/5 PZAS.</v>
          </cell>
        </row>
        <row r="799">
          <cell r="C799" t="str">
            <v>SEPARADOR BLANCO T/CARTA C/8 PZAS.</v>
          </cell>
        </row>
        <row r="800">
          <cell r="C800" t="str">
            <v>SEPARADOR BLANCO T/CARTA C/ORIFICIOS</v>
          </cell>
        </row>
        <row r="801">
          <cell r="C801" t="str">
            <v>SEPARADOR BLANCO T/ESQUELA C/5 PZAS.</v>
          </cell>
        </row>
        <row r="802">
          <cell r="C802" t="str">
            <v>SEPARADOR BLANCO T/OFICIO C/5 PZAS.</v>
          </cell>
        </row>
        <row r="803">
          <cell r="C803" t="str">
            <v>SEPARADOR CARTULINA PESTAÑA PLASTICO</v>
          </cell>
        </row>
        <row r="804">
          <cell r="C804" t="str">
            <v>SEPARADOR DE ARCHIVO COLGANTE T/CARTA</v>
          </cell>
        </row>
        <row r="805">
          <cell r="C805" t="str">
            <v>SEPARADOR DE ARCHIVO COLGANTE T/OFICIO</v>
          </cell>
        </row>
        <row r="806">
          <cell r="C806" t="str">
            <v>SEPARADOR DE PLASTICO T/CARTA</v>
          </cell>
        </row>
        <row r="807">
          <cell r="C807" t="str">
            <v>SEPARADOR DE PLASTICO T/OFICIO</v>
          </cell>
        </row>
        <row r="808">
          <cell r="C808" t="str">
            <v>SEPARADOR OMNI-DEX C/12</v>
          </cell>
        </row>
        <row r="809">
          <cell r="C809" t="str">
            <v>SEPARADORES PASTAS ACCODATA 14 7/8 X 11"</v>
          </cell>
        </row>
        <row r="810">
          <cell r="C810" t="str">
            <v>SEPARADOR DE ARCHIVO COLGANTE T/OFICIO</v>
          </cell>
        </row>
        <row r="811">
          <cell r="C811" t="str">
            <v>SEPARADORES NUMERICO DE 10 POSICIONES</v>
          </cell>
        </row>
        <row r="812">
          <cell r="C812" t="str">
            <v>SEPARADORES NUMERICOS DE 31 POSICIONES</v>
          </cell>
        </row>
        <row r="813">
          <cell r="C813" t="str">
            <v>SEPARADOR DE CARTON CORRUGADO</v>
          </cell>
        </row>
        <row r="814">
          <cell r="C814" t="str">
            <v>TARJETA KARDEX</v>
          </cell>
        </row>
        <row r="815">
          <cell r="C815" t="str">
            <v>SOBRES AEREOS ( C/VENTANA)</v>
          </cell>
        </row>
        <row r="816">
          <cell r="C816" t="str">
            <v>SOBRES AEREOS ( S/VENTANA)</v>
          </cell>
        </row>
        <row r="817">
          <cell r="C817" t="str">
            <v>SOBRE BOLSA 30 X 40 CMS. S/IMP.</v>
          </cell>
        </row>
        <row r="818">
          <cell r="C818" t="str">
            <v>SOBRE BOLSA T/CARTA S/IMP.</v>
          </cell>
        </row>
        <row r="819">
          <cell r="C819" t="str">
            <v>SOBRE BOLSA T/CARTA S/IMP. C/HILO</v>
          </cell>
        </row>
        <row r="820">
          <cell r="C820" t="str">
            <v>SOBRE BOLSA T/DOBLE CARTA S/IMP.</v>
          </cell>
        </row>
        <row r="821">
          <cell r="C821" t="str">
            <v>SOBRE BOLSA T/ESQUELA</v>
          </cell>
        </row>
        <row r="822">
          <cell r="C822" t="str">
            <v>SOBRE BOLSA T/EXTRAOFICIO</v>
          </cell>
        </row>
        <row r="823">
          <cell r="C823" t="str">
            <v>SOBRE BOLSA T/LEGAL S/IMP.</v>
          </cell>
        </row>
        <row r="824">
          <cell r="C824" t="str">
            <v>SOBRE BOLSA T/MEDIA CARTA S/IMP.</v>
          </cell>
        </row>
        <row r="825">
          <cell r="C825" t="str">
            <v>SOBRE BOLSA T/OFICIO S/IMP.</v>
          </cell>
        </row>
        <row r="826">
          <cell r="C826" t="str">
            <v>SOBRE BOLSA T/RADIOGRAFIA S/IMP.</v>
          </cell>
        </row>
        <row r="827">
          <cell r="C827" t="str">
            <v>SOBRE OPALINA T/CARTA S/IMP.</v>
          </cell>
        </row>
        <row r="828">
          <cell r="C828" t="str">
            <v>SOBRE OPALINA T/ESQUELA</v>
          </cell>
        </row>
        <row r="829">
          <cell r="C829" t="str">
            <v>SOBRE OPALINA T/OFICIO</v>
          </cell>
        </row>
        <row r="830">
          <cell r="C830" t="str">
            <v>SOBRE BOLSA T/OFICIO S/IMP. C/HILO</v>
          </cell>
        </row>
        <row r="831">
          <cell r="C831" t="str">
            <v>SOBRE CELOFAN T/MEDIA CARTA</v>
          </cell>
        </row>
        <row r="832">
          <cell r="C832" t="str">
            <v>SOBRE BLANCO T/OFICIO SIN IMPRESION</v>
          </cell>
        </row>
        <row r="833">
          <cell r="C833" t="str">
            <v>SOBRES BOLSA TAMAÑO MINIS C/SOLAPA</v>
          </cell>
        </row>
        <row r="834">
          <cell r="C834" t="str">
            <v>SOBRES OPALINA 12.5 X 18.5</v>
          </cell>
        </row>
        <row r="835">
          <cell r="C835" t="str">
            <v>SOBRE BLANCO 15 X 22 S/IMPRESIÓN</v>
          </cell>
        </row>
        <row r="836">
          <cell r="C836" t="str">
            <v>SOBRE BLANCO  9 X 16.5 S/IMPRESIÓN</v>
          </cell>
        </row>
        <row r="837">
          <cell r="C837" t="str">
            <v>SOBRE BLANCO T/CARTA S/IMPRESIÓN</v>
          </cell>
        </row>
        <row r="838">
          <cell r="C838" t="str">
            <v>SOBRE BLANCO T/OFICIO S/IMPRESIÓN</v>
          </cell>
        </row>
        <row r="839">
          <cell r="C839" t="str">
            <v>SOBRE ORDINARIO T/CARTA C/VENTANA</v>
          </cell>
        </row>
        <row r="840">
          <cell r="C840" t="str">
            <v>SOBRE ORDINARIO T/CARTA S/VENTANA</v>
          </cell>
        </row>
        <row r="841">
          <cell r="C841" t="str">
            <v>SOBRE ORDINARIO T/OFICIO C/VENTANA</v>
          </cell>
        </row>
        <row r="842">
          <cell r="C842" t="str">
            <v>SOBRE ORDINARIO T/OFICIO S/VENTANA</v>
          </cell>
        </row>
        <row r="843">
          <cell r="C843" t="str">
            <v>SOBRE PAGO COIN S/IMP.</v>
          </cell>
        </row>
        <row r="844">
          <cell r="C844" t="str">
            <v>SOBRE PORTA TARJETA S/IMP.</v>
          </cell>
        </row>
        <row r="845">
          <cell r="C845" t="str">
            <v>SOBRE T/ MINISTRO</v>
          </cell>
        </row>
        <row r="846">
          <cell r="C846" t="str">
            <v>SOBRES POSTALES S/IMP.</v>
          </cell>
        </row>
        <row r="847">
          <cell r="C847" t="str">
            <v>TABLA PORTAPAPEL EN ACRILICO T/CARTA</v>
          </cell>
        </row>
        <row r="848">
          <cell r="C848" t="str">
            <v>TABLA PORTAPAPEL EN ACRILICO T/OFICIO</v>
          </cell>
        </row>
        <row r="849">
          <cell r="C849" t="str">
            <v>TABLA PORTAPAPEL EN MADERA T/CARTA</v>
          </cell>
        </row>
        <row r="850">
          <cell r="C850" t="str">
            <v>TABLA PORTAPAPEL EN MADERA T/OFICIO</v>
          </cell>
        </row>
        <row r="851">
          <cell r="C851" t="str">
            <v>TABLA DE APOYO T/CARTA</v>
          </cell>
        </row>
        <row r="852">
          <cell r="C852" t="str">
            <v>TARJETA IMPRESA DE PRESENTACION</v>
          </cell>
        </row>
        <row r="853">
          <cell r="C853" t="str">
            <v>TARJETA BRISTOL 3 X 5</v>
          </cell>
        </row>
        <row r="854">
          <cell r="C854" t="str">
            <v>TARJETA BRISTOL 3 X 5 RAYADA</v>
          </cell>
        </row>
        <row r="855">
          <cell r="C855" t="str">
            <v>TARJETA BRISTOL 4 X 6 BLANCA</v>
          </cell>
        </row>
        <row r="856">
          <cell r="C856" t="str">
            <v>TARJETA BRISTOL 5 X 8 BLANCA</v>
          </cell>
        </row>
        <row r="857">
          <cell r="C857" t="str">
            <v>TARJETA BRISTOL DE 1/8</v>
          </cell>
        </row>
        <row r="858">
          <cell r="C858" t="str">
            <v>TARJETA DE 1/2 CARTA</v>
          </cell>
        </row>
        <row r="859">
          <cell r="C859" t="str">
            <v>TARJETA DE 1/4  DE CARTA</v>
          </cell>
        </row>
        <row r="860">
          <cell r="C860" t="str">
            <v>TARJETA DE ALMACEN S/IMP.</v>
          </cell>
        </row>
        <row r="861">
          <cell r="C861" t="str">
            <v>TARJETAS P/REGISTRO DE ASISTENCIA S/IMP.</v>
          </cell>
        </row>
        <row r="862">
          <cell r="C862" t="str">
            <v>TARJETA BRISTOL 17 X 21 COLOR</v>
          </cell>
        </row>
        <row r="863">
          <cell r="C863" t="str">
            <v>TARJETA EN CARTULINA OPALINA CON LOGO DEL IFE</v>
          </cell>
        </row>
        <row r="864">
          <cell r="C864" t="str">
            <v>TIJERA DEL  # 4.5</v>
          </cell>
        </row>
        <row r="865">
          <cell r="C865" t="str">
            <v>TIJERA DEL  # 5</v>
          </cell>
        </row>
        <row r="866">
          <cell r="C866" t="str">
            <v>TIJERA DEL  # 6</v>
          </cell>
        </row>
        <row r="867">
          <cell r="C867" t="str">
            <v>TIJERA DEL  # 7</v>
          </cell>
        </row>
        <row r="868">
          <cell r="C868" t="str">
            <v>TIJERA DEL  # 8</v>
          </cell>
        </row>
        <row r="869">
          <cell r="C869" t="str">
            <v>TINTA P/FOLIADOR</v>
          </cell>
        </row>
        <row r="870">
          <cell r="C870" t="str">
            <v>TINTA P/SELLO DE GOMA CON APLICADOR</v>
          </cell>
        </row>
        <row r="871">
          <cell r="C871" t="str">
            <v>TINTA PROTECTORA DE CHEQUE</v>
          </cell>
        </row>
        <row r="872">
          <cell r="C872" t="str">
            <v>TINTA P/SELLO DE GOMA (AZUL)</v>
          </cell>
        </row>
        <row r="873">
          <cell r="C873" t="str">
            <v>TINTA P/SELLO DE GOMA (ROJO)</v>
          </cell>
        </row>
        <row r="874">
          <cell r="C874" t="str">
            <v>TINTA P/SELLO DE GOMA (NEGRO)</v>
          </cell>
        </row>
        <row r="875">
          <cell r="C875" t="str">
            <v>TINTA CHINA ESCOLAR</v>
          </cell>
        </row>
        <row r="876">
          <cell r="C876" t="str">
            <v>TRANSPORTADOR</v>
          </cell>
        </row>
        <row r="877">
          <cell r="C877" t="str">
            <v>CUBIERTOS DESECHABLES C/100</v>
          </cell>
        </row>
        <row r="878">
          <cell r="C878" t="str">
            <v>CUCHARA DESECHABLE</v>
          </cell>
        </row>
        <row r="879">
          <cell r="C879" t="str">
            <v>CUCHILLO DESECHABLE</v>
          </cell>
        </row>
        <row r="880">
          <cell r="C880" t="str">
            <v>PLATO DESECHABLE</v>
          </cell>
        </row>
        <row r="881">
          <cell r="C881" t="str">
            <v>PLATO No. 12 O CHAROLA DE PLASTICO</v>
          </cell>
        </row>
        <row r="882">
          <cell r="C882" t="str">
            <v>TENEDOR DESECHABLE</v>
          </cell>
        </row>
        <row r="883">
          <cell r="C883" t="str">
            <v>VASO  THERMICO DESECHABLE</v>
          </cell>
        </row>
        <row r="884">
          <cell r="C884" t="str">
            <v>VASO DE PLASTICO DESECHABLE</v>
          </cell>
        </row>
        <row r="885">
          <cell r="C885" t="str">
            <v>VASOS DE PAPEL (CONOS)</v>
          </cell>
        </row>
        <row r="886">
          <cell r="C886" t="str">
            <v>GUIA ALFABETICA 3 X 5</v>
          </cell>
        </row>
        <row r="887">
          <cell r="C887" t="str">
            <v>GUIA ALFABETICA T/CARTA</v>
          </cell>
        </row>
        <row r="888">
          <cell r="C888" t="str">
            <v>GUIA ALFABETICA T/OFICIO</v>
          </cell>
        </row>
        <row r="889">
          <cell r="C889" t="str">
            <v>INDICE TRANSPARENTE</v>
          </cell>
        </row>
        <row r="890">
          <cell r="C890" t="str">
            <v>PRESENTADORES DE ACRILICO</v>
          </cell>
        </row>
        <row r="891">
          <cell r="C891" t="str">
            <v>COJIN PARA HUELLA DIGITAL</v>
          </cell>
        </row>
        <row r="892">
          <cell r="C892" t="str">
            <v>BOLSA DE PLASTICO</v>
          </cell>
        </row>
        <row r="893">
          <cell r="C893" t="str">
            <v>GLOBO</v>
          </cell>
        </row>
        <row r="894">
          <cell r="C894" t="str">
            <v>FOLIADOR 8 DIGITOS</v>
          </cell>
        </row>
        <row r="895">
          <cell r="C895" t="str">
            <v>MARCADOR TINTA PERMANENTE</v>
          </cell>
        </row>
        <row r="896">
          <cell r="C896" t="str">
            <v>SEPARADOR DE HOJAS</v>
          </cell>
        </row>
        <row r="897">
          <cell r="C897" t="str">
            <v>SOBRE DE PAPEL PARA CD/DVD</v>
          </cell>
        </row>
        <row r="898">
          <cell r="C898" t="str">
            <v>CINTA ADHESIVA</v>
          </cell>
        </row>
        <row r="899">
          <cell r="C899" t="str">
            <v>FOLDER T/O CON BROCHE DE PALANCA</v>
          </cell>
        </row>
        <row r="900">
          <cell r="C900" t="str">
            <v>BOLSA DE PLASTICO</v>
          </cell>
        </row>
        <row r="901">
          <cell r="C901" t="str">
            <v>LETRERO PARA OFICINA</v>
          </cell>
        </row>
        <row r="902">
          <cell r="C902" t="str">
            <v>ESPIRAL PARA ENGARGOLAR</v>
          </cell>
        </row>
        <row r="903">
          <cell r="C903" t="str">
            <v>PAPEL TRANSFER</v>
          </cell>
        </row>
        <row r="904">
          <cell r="C904" t="str">
            <v>TAPA PARA VASO TERMICO</v>
          </cell>
        </row>
        <row r="905">
          <cell r="C905" t="str">
            <v>RAFIA</v>
          </cell>
        </row>
        <row r="906">
          <cell r="C906" t="str">
            <v>PELICULA PLASTICA POLIESTRECH</v>
          </cell>
        </row>
        <row r="907">
          <cell r="C907" t="str">
            <v>MICA TERMICA TC</v>
          </cell>
        </row>
        <row r="908">
          <cell r="C908" t="str">
            <v>ENMICADORA - GASTO</v>
          </cell>
        </row>
        <row r="909">
          <cell r="C909" t="str">
            <v>TRITURADORA DE PAPEL - GASTO</v>
          </cell>
        </row>
        <row r="910">
          <cell r="C910" t="str">
            <v>GUILLOTINA - GASTO</v>
          </cell>
        </row>
        <row r="911">
          <cell r="C911" t="str">
            <v>ENGARGOLADORA - GASTO</v>
          </cell>
        </row>
        <row r="912">
          <cell r="C912" t="str">
            <v>ARILLO METALICO 3/8"</v>
          </cell>
        </row>
        <row r="913">
          <cell r="C913" t="str">
            <v>ARILLO METALICO 5/16"</v>
          </cell>
        </row>
        <row r="914">
          <cell r="C914" t="str">
            <v>ARILLO METALICO 7/16"</v>
          </cell>
        </row>
        <row r="915">
          <cell r="C915" t="str">
            <v>ARILLO METALICO 7/8"</v>
          </cell>
        </row>
        <row r="916">
          <cell r="C916" t="str">
            <v>ARILLO METALICO 9/16"</v>
          </cell>
        </row>
        <row r="917">
          <cell r="C917" t="str">
            <v>MINI-BANDERA</v>
          </cell>
        </row>
        <row r="918">
          <cell r="C918" t="str">
            <v>MINI-BANDERA TIPO FLECHA</v>
          </cell>
        </row>
        <row r="919">
          <cell r="C919" t="str">
            <v>CARPETA DE 3 ARGOLLAS T/C 1/2"</v>
          </cell>
        </row>
        <row r="920">
          <cell r="C920" t="str">
            <v>CARPETA DE 3 ARGOLLAS T/C CARTA 2"</v>
          </cell>
        </row>
        <row r="921">
          <cell r="C921" t="str">
            <v>CARPETA PRESSBORAD T/O CON BROCHE</v>
          </cell>
        </row>
        <row r="922">
          <cell r="C922" t="str">
            <v>CARTULINA OPALINA T/C</v>
          </cell>
        </row>
        <row r="923">
          <cell r="C923" t="str">
            <v>ESTILOGRAFO 0.10</v>
          </cell>
        </row>
        <row r="924">
          <cell r="C924" t="str">
            <v>ETIQUETA ADHESIVA 1/2" X 1 3/4"</v>
          </cell>
        </row>
        <row r="925">
          <cell r="C925" t="str">
            <v>ETIQUETA LASER AUTOADHERIBLE 5163-A</v>
          </cell>
        </row>
        <row r="926">
          <cell r="C926" t="str">
            <v>ETIQUETA LASER AUTOADHERIBLE 5163-J</v>
          </cell>
        </row>
        <row r="927">
          <cell r="C927" t="str">
            <v>ETIQUETA LASER AUTOADHERIBLE 5164-A</v>
          </cell>
        </row>
        <row r="928">
          <cell r="C928" t="str">
            <v>ETIQUETA LASER AUTOADHERIBLE 5164-J</v>
          </cell>
        </row>
        <row r="929">
          <cell r="C929" t="str">
            <v>ETIQUETA LASER AUTOADHERIBLE 5165-A</v>
          </cell>
        </row>
        <row r="930">
          <cell r="C930" t="str">
            <v>ETIQUETA LASER AUTOADHERIBLE 5165-J</v>
          </cell>
        </row>
        <row r="931">
          <cell r="C931" t="str">
            <v>ETIQUETA LASER AUTOADHERIBLE 5261-A</v>
          </cell>
        </row>
        <row r="932">
          <cell r="C932" t="str">
            <v>ETIQUETA LASER AUTOADHERIBLE 5261-J</v>
          </cell>
        </row>
        <row r="933">
          <cell r="C933" t="str">
            <v>ETIQUETA LASER AUTOADHERIBLE 5262-A</v>
          </cell>
        </row>
        <row r="934">
          <cell r="C934" t="str">
            <v>ETIQUETA LASER AUTOADHERIBLE 5262-J</v>
          </cell>
        </row>
        <row r="935">
          <cell r="C935" t="str">
            <v>ETIQUETA PARA ROTULAR CDs 5931-A</v>
          </cell>
        </row>
        <row r="936">
          <cell r="C936" t="str">
            <v>ETIQUETA PARA ROTULAR CDs 5931-J</v>
          </cell>
        </row>
        <row r="937">
          <cell r="C937" t="str">
            <v>FOLDER COLGANTE T/O</v>
          </cell>
        </row>
        <row r="938">
          <cell r="C938" t="str">
            <v>GRAPA 9/16</v>
          </cell>
        </row>
        <row r="939">
          <cell r="C939" t="str">
            <v>PROTECTOR DE HOJAS T/C</v>
          </cell>
        </row>
        <row r="940">
          <cell r="C940" t="str">
            <v>LIGAS 16</v>
          </cell>
        </row>
        <row r="941">
          <cell r="C941" t="str">
            <v>PAPEL PARA PLOTTER 91 X 45.7</v>
          </cell>
        </row>
        <row r="942">
          <cell r="C942" t="str">
            <v>PLUMIN ROLLER 0.5</v>
          </cell>
        </row>
        <row r="943">
          <cell r="C943" t="str">
            <v>POSTE DE ALUMINIO 1"</v>
          </cell>
        </row>
        <row r="944">
          <cell r="C944" t="str">
            <v>POSTE DE ALUMINIO 3"</v>
          </cell>
        </row>
        <row r="945">
          <cell r="C945" t="str">
            <v>REGISTRADOR DE ARCHIVO T/E</v>
          </cell>
        </row>
        <row r="946">
          <cell r="C946" t="str">
            <v>SEPARADOR DE HOJAS</v>
          </cell>
        </row>
        <row r="947">
          <cell r="C947" t="str">
            <v>SEPARADOR NUMERICO DE HOJAS</v>
          </cell>
        </row>
        <row r="948">
          <cell r="C948" t="str">
            <v>SOBRE BOLSA T/O</v>
          </cell>
        </row>
        <row r="949">
          <cell r="C949" t="str">
            <v>SOBRE BOLSA T/E</v>
          </cell>
        </row>
        <row r="950">
          <cell r="C950" t="str">
            <v>SOBRE BOLSA T/C</v>
          </cell>
        </row>
        <row r="951">
          <cell r="C951" t="str">
            <v>SOBRE BOLSA T/DC</v>
          </cell>
        </row>
        <row r="952">
          <cell r="C952" t="str">
            <v>TARJETA DE CARTULINA 5 X 8</v>
          </cell>
        </row>
        <row r="953">
          <cell r="C953" t="str">
            <v>SUJETADOR DE DOCUMENTOS T/CH</v>
          </cell>
        </row>
        <row r="954">
          <cell r="C954" t="str">
            <v>SUJETADOR DE DOCUMENTOS T/G</v>
          </cell>
        </row>
        <row r="955">
          <cell r="C955" t="str">
            <v>PEGAMENTO DE CONTACTO 5GR</v>
          </cell>
        </row>
        <row r="956">
          <cell r="C956" t="str">
            <v>PEGAMENTO SUPER 77</v>
          </cell>
        </row>
        <row r="957">
          <cell r="C957" t="str">
            <v>PAPEL COUCHE T/C</v>
          </cell>
        </row>
        <row r="958">
          <cell r="C958" t="str">
            <v>CAJA DE CARTON CORRUGADO 52X52X52</v>
          </cell>
        </row>
        <row r="959">
          <cell r="C959" t="str">
            <v>SUMADORA</v>
          </cell>
        </row>
        <row r="960">
          <cell r="C960" t="str">
            <v>MOTOR PARA ENMICADORA</v>
          </cell>
        </row>
        <row r="961">
          <cell r="C961" t="str">
            <v>MINI ALMOHADILLA TAMPON PARA HUELLAS DACTILARES</v>
          </cell>
        </row>
        <row r="962">
          <cell r="C962" t="str">
            <v>PAPEL CELOFAN</v>
          </cell>
        </row>
        <row r="963">
          <cell r="C963" t="str">
            <v>MARCADOR PARA PINTARRON</v>
          </cell>
        </row>
        <row r="964">
          <cell r="C964" t="str">
            <v>CINTA PARA REGALO</v>
          </cell>
        </row>
        <row r="965">
          <cell r="C965" t="str">
            <v>ESCRIBAFOLIO</v>
          </cell>
        </row>
        <row r="966">
          <cell r="C966" t="str">
            <v>CARTULINA OPALINA T/O</v>
          </cell>
        </row>
        <row r="967">
          <cell r="C967" t="str">
            <v>PAPEL BOND T/C COLOR</v>
          </cell>
        </row>
        <row r="968">
          <cell r="C968" t="str">
            <v>PAPEL OPALINA T/C</v>
          </cell>
        </row>
        <row r="969">
          <cell r="C969" t="str">
            <v>PAPEL OPALINA T/O</v>
          </cell>
        </row>
        <row r="970">
          <cell r="C970" t="str">
            <v>PAPEL LIBRE DE ACIDO</v>
          </cell>
        </row>
        <row r="971">
          <cell r="C971" t="str">
            <v>PAPEL LIBRE DE ACIDO</v>
          </cell>
        </row>
        <row r="972">
          <cell r="C972" t="str">
            <v>FOLDER T/C</v>
          </cell>
        </row>
        <row r="973">
          <cell r="C973" t="str">
            <v>FOLDER T/O</v>
          </cell>
        </row>
        <row r="974">
          <cell r="C974" t="str">
            <v>PAPEL AUTOADHERIBLE</v>
          </cell>
        </row>
        <row r="975">
          <cell r="C975" t="str">
            <v>MARCO DE PLASTICO</v>
          </cell>
        </row>
        <row r="976">
          <cell r="C976" t="str">
            <v>PLASTILINA</v>
          </cell>
        </row>
        <row r="977">
          <cell r="C977" t="str">
            <v>CUBIERTA PLASTIFICADA</v>
          </cell>
        </row>
        <row r="978">
          <cell r="C978" t="str">
            <v>KERATOL - TELA PARA EMPASTAR</v>
          </cell>
        </row>
        <row r="979">
          <cell r="C979" t="str">
            <v>CINTA DELIMITADORA</v>
          </cell>
        </row>
        <row r="980">
          <cell r="C980" t="str">
            <v>PISAPAPEL</v>
          </cell>
        </row>
        <row r="981">
          <cell r="C981" t="str">
            <v>POSTE DE ALUMINIO 1/4</v>
          </cell>
        </row>
        <row r="982">
          <cell r="C982" t="str">
            <v>POSTE DE ALUMINIO 1/2</v>
          </cell>
        </row>
        <row r="983">
          <cell r="C983" t="str">
            <v>POSTE DE ALUMINIO 3/4</v>
          </cell>
        </row>
        <row r="984">
          <cell r="C984" t="str">
            <v>MALETIN</v>
          </cell>
        </row>
        <row r="985">
          <cell r="C985" t="str">
            <v>PLASTICO PARA EMPLAYAR</v>
          </cell>
        </row>
        <row r="986">
          <cell r="C986" t="str">
            <v>ARILLO METALICO DOBLE PARA ENGARGOLAR 3/4</v>
          </cell>
        </row>
        <row r="987">
          <cell r="C987" t="str">
            <v>BLOCK DE NOTAS POST-IT  N 653</v>
          </cell>
        </row>
        <row r="988">
          <cell r="C988" t="str">
            <v>BLOCK DE NOTAS POST-IT  N 654</v>
          </cell>
        </row>
        <row r="989">
          <cell r="C989" t="str">
            <v>BLOCK DE NOTAS POST-IT  N 656</v>
          </cell>
        </row>
        <row r="990">
          <cell r="C990" t="str">
            <v>BOLIGRAFO ENERGEL DX AZUL PUNTO FINO</v>
          </cell>
        </row>
        <row r="991">
          <cell r="C991" t="str">
            <v>BOLIGRAFO ENERGEL DX ROJO PUNTO FINO</v>
          </cell>
        </row>
        <row r="992">
          <cell r="C992" t="str">
            <v>BOLIGRAFO EYE MICRO UB 150 TINTA AZUL</v>
          </cell>
        </row>
        <row r="993">
          <cell r="C993" t="str">
            <v>BOLIGRAFO EYE MICRO UB 150 TINTA NEGRA</v>
          </cell>
        </row>
        <row r="994">
          <cell r="C994" t="str">
            <v>BOLIGRAFO EYE MICRO UB 150 TINTA ROJA</v>
          </cell>
        </row>
        <row r="995">
          <cell r="C995" t="str">
            <v>CAJA DE ARCHIVO MUERTO T/ESPECIAL 50 X 52 X 52</v>
          </cell>
        </row>
        <row r="996">
          <cell r="C996" t="str">
            <v>CARPETA DE 3 ARGOLLAS DE 1 1/2 TC ARILLO EN D</v>
          </cell>
        </row>
        <row r="997">
          <cell r="C997" t="str">
            <v>CARPETA DE 3 ARGOLLAS DE 1 TC ARILLO EN D</v>
          </cell>
        </row>
        <row r="998">
          <cell r="C998" t="str">
            <v>CARPETA DE 3 ARGOLLAS DE 1/2 TC ARILLO EN O</v>
          </cell>
        </row>
        <row r="999">
          <cell r="C999" t="str">
            <v>CARPETA DE 3 ARGOLLAS DE 2 TC ARILLO EN D</v>
          </cell>
        </row>
        <row r="1000">
          <cell r="C1000" t="str">
            <v>CARPETA DE 3 ARGOLLAS DE 3 TC ARILLO EN D</v>
          </cell>
        </row>
        <row r="1001">
          <cell r="C1001" t="str">
            <v>CARPETA PRESSBORAD T/C CON BROCHE C AZUL</v>
          </cell>
        </row>
        <row r="1002">
          <cell r="C1002" t="str">
            <v>CARPETA PRESSBORAD T/O CON BROCHE C AZUL</v>
          </cell>
        </row>
        <row r="1003">
          <cell r="C1003" t="str">
            <v>CARTULINA OPALINA T/C  BLANCO</v>
          </cell>
        </row>
        <row r="1004">
          <cell r="C1004" t="str">
            <v>DEDAL DE HULE N 11</v>
          </cell>
        </row>
        <row r="1005">
          <cell r="C1005" t="str">
            <v>DEDAL DE HULE N 11.5</v>
          </cell>
        </row>
        <row r="1006">
          <cell r="C1006" t="str">
            <v>DEDAL DE HULE N 12</v>
          </cell>
        </row>
        <row r="1007">
          <cell r="C1007" t="str">
            <v>ETIQUETA AUTOADHERIBLE  AVERY TRANSPARENTE 5667</v>
          </cell>
        </row>
        <row r="1008">
          <cell r="C1008" t="str">
            <v>ETIQUETA AUTOADHERIBLE AVERY 5160</v>
          </cell>
        </row>
        <row r="1009">
          <cell r="C1009" t="str">
            <v>GRAPAS 13/16</v>
          </cell>
        </row>
        <row r="1010">
          <cell r="C1010" t="str">
            <v>LAPIZ DE COLOR VERITHIN ROJO</v>
          </cell>
        </row>
        <row r="1011">
          <cell r="C1011" t="str">
            <v>MARCA TEXTO FLUORESCENTE PUNTA BISELADA AMARILLO</v>
          </cell>
        </row>
        <row r="1012">
          <cell r="C1012" t="str">
            <v>MARCA TEXTO FLUORESCENTE PUNTA BISELADA VERDE</v>
          </cell>
        </row>
        <row r="1013">
          <cell r="C1013" t="str">
            <v>PAPEL BOND T/CARTA 75 GRS C/5000 H</v>
          </cell>
        </row>
        <row r="1014">
          <cell r="C1014" t="str">
            <v>PLUMIN PUNTO METALICO ROLLER GRIP TINTA AZUL 0.7</v>
          </cell>
        </row>
        <row r="1015">
          <cell r="C1015" t="str">
            <v>POSTE DE ALUMINIO 3 1/2 100 PZAS</v>
          </cell>
        </row>
        <row r="1016">
          <cell r="C1016" t="str">
            <v>QUITA GRAPAS VERTICAL</v>
          </cell>
        </row>
        <row r="1017">
          <cell r="C1017" t="str">
            <v>SEPARADOR EN CARTULINA BRISTOL TC PESTAÑA DE COLOR S/N 10 PZAS</v>
          </cell>
        </row>
        <row r="1018">
          <cell r="C1018" t="str">
            <v>SEPARADOR EN CARTULINA BRISTOL TC PESTAÑA DE COLOR S/N 15 PZAS</v>
          </cell>
        </row>
        <row r="1019">
          <cell r="C1019" t="str">
            <v>SEPARADOR EN CARTULINA BRISTOL TC PESTAÑA DE COLOR S/N 5 PZAS</v>
          </cell>
        </row>
        <row r="1020">
          <cell r="C1020" t="str">
            <v>SOBRE BOLSA BLANCO TAMAÑO RADIOGRAFIA S/HILO</v>
          </cell>
        </row>
        <row r="1021">
          <cell r="C1021" t="str">
            <v>CATALOGO PANTONE</v>
          </cell>
        </row>
        <row r="1022">
          <cell r="C1022" t="str">
            <v>CARTULINA PRIMAVERA</v>
          </cell>
        </row>
        <row r="1023">
          <cell r="C1023" t="str">
            <v>PRESENTADOR INALAMBRICO CON PANTALLA LCD Y PUNTERO LASER</v>
          </cell>
        </row>
        <row r="1024">
          <cell r="C1024" t="str">
            <v>PORTA-CARTEL DE ACRILICO</v>
          </cell>
        </row>
        <row r="1025">
          <cell r="C1025" t="str">
            <v>CAJA DE POLIPROPILENO</v>
          </cell>
        </row>
        <row r="1026">
          <cell r="C1026" t="str">
            <v>PIZARRON DE CORCHO - GASTO</v>
          </cell>
        </row>
        <row r="1027">
          <cell r="C1027" t="str">
            <v>BILLETES DE JUGUETE</v>
          </cell>
        </row>
        <row r="1028">
          <cell r="C1028" t="str">
            <v>CALCULADORA ELECTRICA - GASTO</v>
          </cell>
        </row>
        <row r="1029">
          <cell r="C1029" t="str">
            <v>BASE PORTA URNAS</v>
          </cell>
        </row>
        <row r="1030">
          <cell r="C1030" t="str">
            <v>CUADERNO TIPO FRANCES</v>
          </cell>
        </row>
        <row r="1031">
          <cell r="C1031" t="str">
            <v>ATRIL AJUSTABLE PARA LIBRO</v>
          </cell>
        </row>
        <row r="1032">
          <cell r="C1032" t="str">
            <v>DESPACHADOR DE CLIP</v>
          </cell>
        </row>
        <row r="1033">
          <cell r="C1033" t="str">
            <v>LAPICERA</v>
          </cell>
        </row>
        <row r="1034">
          <cell r="C1034" t="str">
            <v>ORGANIZADOR DE PAPELES</v>
          </cell>
        </row>
        <row r="1035">
          <cell r="C1035" t="str">
            <v>SEPARADORES VARIOS</v>
          </cell>
        </row>
        <row r="1036">
          <cell r="C1036" t="str">
            <v>SERVILLETAS DESECHABLES 6000 PZAS</v>
          </cell>
        </row>
        <row r="1037">
          <cell r="C1037" t="str">
            <v>SUJETADOR DE DOCUMENTOS PRES JUMBO</v>
          </cell>
        </row>
        <row r="1038">
          <cell r="C1038" t="str">
            <v>SEGUROS</v>
          </cell>
        </row>
        <row r="1039">
          <cell r="C1039" t="str">
            <v>MICA TERMICA 90X135 POSTAL</v>
          </cell>
        </row>
        <row r="1040">
          <cell r="C1040" t="str">
            <v>TARJETA RAYADA 5X8</v>
          </cell>
        </row>
        <row r="1041">
          <cell r="C1041" t="str">
            <v>TARJETA RAYADA 4X6</v>
          </cell>
        </row>
        <row r="1042">
          <cell r="C1042" t="str">
            <v>PINTURA INFLABLE</v>
          </cell>
        </row>
        <row r="1043">
          <cell r="C1043" t="str">
            <v>PAPEL CAPLE</v>
          </cell>
        </row>
        <row r="1044">
          <cell r="C1044" t="str">
            <v>GOMA DE BORRAR</v>
          </cell>
        </row>
        <row r="1045">
          <cell r="C1045" t="str">
            <v>CINTA MAGICA</v>
          </cell>
        </row>
        <row r="1046">
          <cell r="C1046" t="str">
            <v>CINTA DIUREX</v>
          </cell>
        </row>
        <row r="1047">
          <cell r="C1047" t="str">
            <v>CUBIERTA PARA PARA ENGARGOLAR TIPO CANADA T/C</v>
          </cell>
        </row>
        <row r="1048">
          <cell r="C1048" t="str">
            <v>ILUMINADOR TIPO LINTERNA PARA CUENTA HILOS</v>
          </cell>
        </row>
        <row r="1049">
          <cell r="C1049" t="str">
            <v>PASTA O CUBIERTA PARA ENGARGOLAR T/C</v>
          </cell>
        </row>
        <row r="1050">
          <cell r="C1050" t="str">
            <v>PASTA O CUBIERTA PARA ENGARGOLAR T/O</v>
          </cell>
        </row>
        <row r="1051">
          <cell r="C1051" t="str">
            <v>PAÑUELOS DESECHABLES</v>
          </cell>
        </row>
        <row r="1052">
          <cell r="C1052" t="str">
            <v>COMBO DE SERVILLETAS DESECHABLES - VARIOS PACK</v>
          </cell>
        </row>
        <row r="1053">
          <cell r="C1053" t="str">
            <v>FOLDER COLGANTE T/C</v>
          </cell>
        </row>
        <row r="1054">
          <cell r="C1054" t="str">
            <v>SELLO ESTANDAR PARA ACUSE - SIN CARACTERISTICAS RELACIONADAS AL INE</v>
          </cell>
        </row>
        <row r="1055">
          <cell r="C1055" t="str">
            <v>PELICULA PLASTICA POLIESTRECH</v>
          </cell>
        </row>
        <row r="1056">
          <cell r="C1056" t="str">
            <v>LAPIZ</v>
          </cell>
        </row>
        <row r="1057">
          <cell r="C1057" t="str">
            <v>ETIQUETA BRAILLE</v>
          </cell>
        </row>
        <row r="1058">
          <cell r="C1058" t="str">
            <v>CUCHARA SOPERA DESECHABLE</v>
          </cell>
        </row>
        <row r="1059">
          <cell r="C1059" t="str">
            <v>CHAROLA DE UNICEL</v>
          </cell>
        </row>
        <row r="1060">
          <cell r="C1060" t="str">
            <v>PLASTICO CON BURBUJA POLIBURBUJA</v>
          </cell>
        </row>
        <row r="1061">
          <cell r="C1061" t="str">
            <v>CARTON CORRUGADO</v>
          </cell>
        </row>
        <row r="1062">
          <cell r="C1062" t="str">
            <v>GRAPA 23/15</v>
          </cell>
        </row>
        <row r="1063">
          <cell r="C1063" t="str">
            <v>GRAPA 23/10</v>
          </cell>
        </row>
        <row r="1064">
          <cell r="C1064" t="str">
            <v>GRAPA 23/08</v>
          </cell>
        </row>
        <row r="1065">
          <cell r="C1065" t="str">
            <v>ARGOLLA SUJETA-DOCUMENTOS</v>
          </cell>
        </row>
        <row r="1066">
          <cell r="C1066" t="str">
            <v>SOBRE DE PAPEL PARA CD/DVD</v>
          </cell>
        </row>
        <row r="1067">
          <cell r="C1067" t="str">
            <v>VASO TERMICO DESECHABLE</v>
          </cell>
        </row>
        <row r="1068">
          <cell r="C1068" t="str">
            <v>PLANEADOR DE ESCRITORIO</v>
          </cell>
        </row>
        <row r="1069">
          <cell r="C1069" t="str">
            <v>ETIQUETAS PARA LLAVES</v>
          </cell>
        </row>
        <row r="1070">
          <cell r="C1070" t="str">
            <v>JENGA - JUEGO DE MESA</v>
          </cell>
        </row>
        <row r="1071">
          <cell r="C1071" t="str">
            <v>GLOBO SERPENTINA</v>
          </cell>
        </row>
        <row r="1072">
          <cell r="C1072" t="str">
            <v>PAPEL LUSTRE</v>
          </cell>
        </row>
        <row r="1073">
          <cell r="C1073" t="str">
            <v>CRAYOLA C/24</v>
          </cell>
        </row>
        <row r="1074">
          <cell r="C1074" t="str">
            <v>BOLSA DE PLASTICO TRANSPARENTE 90 X 120</v>
          </cell>
        </row>
        <row r="1075">
          <cell r="C1075" t="str">
            <v>CARPETA PORTA DIPLOMA</v>
          </cell>
        </row>
        <row r="1076">
          <cell r="C1076" t="str">
            <v>BOLSA CON CIERRE HERMETICO</v>
          </cell>
        </row>
        <row r="1077">
          <cell r="C1077" t="str">
            <v>TINTA PARA SELLO DE GOMA VERDE</v>
          </cell>
        </row>
        <row r="1078">
          <cell r="C1078" t="str">
            <v>CARTUCHO DE CINTA PARA RELOJ CHECADOR</v>
          </cell>
        </row>
        <row r="1079">
          <cell r="C1079" t="str">
            <v>PAPEL MARQUILLA</v>
          </cell>
        </row>
        <row r="1080">
          <cell r="C1080" t="str">
            <v>ESTUCHE DE ACUARELA</v>
          </cell>
        </row>
        <row r="1081">
          <cell r="C1081" t="str">
            <v>CUADRO DE ESPUMA CON PEGAMENTO PARA MONTAJE</v>
          </cell>
        </row>
        <row r="1082">
          <cell r="C1082" t="str">
            <v>PIZARRON DE CORCHO 45 x 60 - GASTO</v>
          </cell>
        </row>
        <row r="1083">
          <cell r="C1083" t="str">
            <v>CARPETA CON DIVISIONES MOD P5090</v>
          </cell>
        </row>
        <row r="1084">
          <cell r="C1084" t="str">
            <v>MARBETE DE CARTULINA REFORZADO</v>
          </cell>
        </row>
        <row r="1085">
          <cell r="C1085" t="str">
            <v>MICA TERMICA 11.5 X 17.5 MOD 1219</v>
          </cell>
        </row>
        <row r="1086">
          <cell r="C1086" t="str">
            <v>PAPEL BOND TC PAQ CON 100 HOJAS COLOR ROSA MEXICANO</v>
          </cell>
        </row>
        <row r="1087">
          <cell r="C1087" t="str">
            <v>BOLIGRAFO DE GEL MOD BL17A NEGRO</v>
          </cell>
        </row>
        <row r="1088">
          <cell r="C1088" t="str">
            <v>BOLIGRAFO DE GEL MOD BL17A AZUL</v>
          </cell>
        </row>
        <row r="1089">
          <cell r="C1089" t="str">
            <v>ETIQUETA AUTOADHERIBLE 3.25 X 1.09 PULGADAS</v>
          </cell>
        </row>
        <row r="1090">
          <cell r="C1090" t="str">
            <v>PROTECTOR DE HOJAS T/C COLOR MARRON</v>
          </cell>
        </row>
        <row r="1091">
          <cell r="C1091" t="str">
            <v>PAPEL OPALINA 70 X 95 CM</v>
          </cell>
        </row>
        <row r="1092">
          <cell r="C1092" t="str">
            <v>PAPEL BOND TC PAQ CON 100 HOJAS COLOR MARRON</v>
          </cell>
        </row>
        <row r="1093">
          <cell r="C1093" t="str">
            <v>ETIQUETA CIRCULAR COLOR ROSA</v>
          </cell>
        </row>
        <row r="1094">
          <cell r="C1094" t="str">
            <v>CARTULINA DE OPALINA PAQ 100 PIEZAS</v>
          </cell>
        </row>
        <row r="1095">
          <cell r="C1095" t="str">
            <v>SELLO ESTANDAR CON LEYENDA DE CANCELADO - SIN CARACTERISTICAS RELACIONADAS AL INE</v>
          </cell>
        </row>
        <row r="1096">
          <cell r="C1096" t="str">
            <v>FILTRO PARA CAFETERA C/500</v>
          </cell>
        </row>
        <row r="1097">
          <cell r="C1097" t="str">
            <v>PAPEL SEGURIDAD</v>
          </cell>
        </row>
        <row r="1098">
          <cell r="C1098" t="str">
            <v>PROTECTOR DE HOJA T/O</v>
          </cell>
        </row>
        <row r="1099">
          <cell r="C1099" t="str">
            <v>SELLO ESTANDAR CON LEYENDA DE INUTILIZADO - SIN CARACTERISTICAS RELACIONADAS AL INE</v>
          </cell>
        </row>
        <row r="1100">
          <cell r="C1100" t="str">
            <v>PORTAGLOBO</v>
          </cell>
        </row>
        <row r="1101">
          <cell r="C1101" t="str">
            <v>CARTON CORRUGADO</v>
          </cell>
        </row>
        <row r="1102">
          <cell r="C1102" t="str">
            <v>BASE DE PLASTICO PARA CORTE</v>
          </cell>
        </row>
        <row r="1103">
          <cell r="C1103" t="str">
            <v>CROMO MURAL</v>
          </cell>
        </row>
        <row r="1104">
          <cell r="C1104" t="str">
            <v>SELLO ESTANDAR CON LEYENDA DE NO NEGOCIABLE - SIN CARACTERISTICAS RELACIONADAS AL INE</v>
          </cell>
        </row>
        <row r="1105">
          <cell r="C1105" t="str">
            <v>SELLO ESTANDAR CON LEYENDA PARA ABONO EN CUENTA DEL BENEFICIARIO - SIN CARACTERISTICAS RELACIONADAS AL INE</v>
          </cell>
        </row>
        <row r="1106">
          <cell r="C1106" t="str">
            <v>BOLSA DE PLASTICO 90 X 120</v>
          </cell>
        </row>
        <row r="1107">
          <cell r="C1107" t="str">
            <v>BOLSA DE PLASTICO MEDIDAS VARIAS</v>
          </cell>
        </row>
        <row r="1108">
          <cell r="C1108" t="str">
            <v>ENGRAPADORA INCLUYE SACAGRAPA</v>
          </cell>
        </row>
        <row r="1109">
          <cell r="C1109" t="str">
            <v>CARPETA EN CURPIEL</v>
          </cell>
        </row>
        <row r="1110">
          <cell r="C1110" t="str">
            <v>PAPEL CHROMATICS 10</v>
          </cell>
        </row>
        <row r="1111">
          <cell r="C1111" t="str">
            <v>PLUMON ESPECIAL DE TINTA INDELEBLE PARA PE</v>
          </cell>
        </row>
        <row r="1112">
          <cell r="C1112" t="str">
            <v>MICA AUTOADHERIBLE 60 X 50 CM</v>
          </cell>
        </row>
        <row r="1113">
          <cell r="C1113" t="str">
            <v>PLUMA PUNTO MEDIANO</v>
          </cell>
        </row>
        <row r="1114">
          <cell r="C1114" t="str">
            <v>SOBRE MANILA T/C</v>
          </cell>
        </row>
        <row r="1115">
          <cell r="C1115" t="str">
            <v>SELLO ESTANDAR CON LEYENDA DE COTEJADO - SIN CARACTERISTICAS RELACIONADAS AL INE</v>
          </cell>
        </row>
        <row r="1116">
          <cell r="C1116" t="str">
            <v>LIMPIA PIZARRON LIQUIDO</v>
          </cell>
        </row>
        <row r="1117">
          <cell r="C1117" t="str">
            <v>EMPAQUE PARA EQUIPOS DE BOLETA ELECTRONICA</v>
          </cell>
        </row>
        <row r="1118">
          <cell r="C1118" t="str">
            <v>BOLIGRAFO ENERGEL DX NEGRO PUNTO FINO</v>
          </cell>
        </row>
        <row r="1119">
          <cell r="C1119" t="str">
            <v>MATERIALES Y UTILES DE OFICINA</v>
          </cell>
        </row>
        <row r="1120">
          <cell r="C1120" t="str">
            <v>BOLSA DE PLASTICO TRANSP. 30 X 50</v>
          </cell>
        </row>
        <row r="1121">
          <cell r="C1121" t="str">
            <v>MARCATEXTO</v>
          </cell>
        </row>
        <row r="1122">
          <cell r="C1122" t="str">
            <v>CINTA ADHESIVA TRANSPARENTE</v>
          </cell>
        </row>
        <row r="1123">
          <cell r="C1123" t="str">
            <v>ARGOLLA SUJETA-DOCUMENTOS</v>
          </cell>
        </row>
        <row r="1124">
          <cell r="C1124" t="str">
            <v>FOLDER MANILA EXPANDIBLE T/O</v>
          </cell>
        </row>
        <row r="1125">
          <cell r="C1125" t="str">
            <v>FOLDER MANILA EXPANDIBLE T/C</v>
          </cell>
        </row>
        <row r="1126">
          <cell r="C1126" t="str">
            <v>FORRO PARA URNA</v>
          </cell>
        </row>
        <row r="1127">
          <cell r="C1127" t="str">
            <v>ETIQUETA CIRCULAR COLOR ROSA</v>
          </cell>
        </row>
        <row r="1128">
          <cell r="C1128" t="str">
            <v>CINTA P/MAQ. DE ESCRIBIR BROTHER TZ-241</v>
          </cell>
        </row>
        <row r="1129">
          <cell r="C1129" t="str">
            <v>CINTA P/MAQ. DE ESCRIBIR BROTHER TZ-251</v>
          </cell>
        </row>
        <row r="1130">
          <cell r="C1130" t="str">
            <v>POLIBURBUJA DE 1/2</v>
          </cell>
        </row>
        <row r="1131">
          <cell r="C1131" t="str">
            <v>DIAMANTINA</v>
          </cell>
        </row>
        <row r="1132">
          <cell r="C1132" t="str">
            <v>LETRA DE UNICEL</v>
          </cell>
        </row>
        <row r="1133">
          <cell r="C1133" t="str">
            <v>FOAMI</v>
          </cell>
        </row>
        <row r="1134">
          <cell r="C1134" t="str">
            <v>DADO MARCADOR PARA CREDENCIAL</v>
          </cell>
        </row>
        <row r="1135">
          <cell r="C1135" t="str">
            <v>BOLIGRAFO PUNTO MEDIANO</v>
          </cell>
        </row>
        <row r="1136">
          <cell r="C1136" t="str">
            <v>CORTADOR DE UNICEL</v>
          </cell>
        </row>
        <row r="1137">
          <cell r="C1137" t="str">
            <v>PLATO BOTANERO DESECHABLE</v>
          </cell>
        </row>
        <row r="1138">
          <cell r="C1138" t="str">
            <v>SOPORTE DE CORTE A2</v>
          </cell>
        </row>
        <row r="1139">
          <cell r="C1139" t="str">
            <v>PIZARRON MIXTO CORCHO Y BLANCO - GASTO</v>
          </cell>
        </row>
        <row r="1140">
          <cell r="C1140" t="str">
            <v>CAJA DE ARCHIVO MUERTO</v>
          </cell>
        </row>
        <row r="1141">
          <cell r="C1141" t="str">
            <v>PAPEL BOND 63 X 84 CM</v>
          </cell>
        </row>
        <row r="1142">
          <cell r="C1142" t="str">
            <v>KIT DE BORRADOR, MARCADORES Y LIQUIDO LIMPIADOR PARA PIZARRON</v>
          </cell>
        </row>
        <row r="1143">
          <cell r="C1143" t="str">
            <v>TARJETA BRISTOL 5 X 8 BLANCA</v>
          </cell>
        </row>
        <row r="1144">
          <cell r="C1144" t="str">
            <v>TARJETA BRISTOL 4 X 6 BLANCA</v>
          </cell>
        </row>
        <row r="1145">
          <cell r="C1145" t="str">
            <v>TARJETA BRISTOL 3 X 5 BLANCA</v>
          </cell>
        </row>
        <row r="1146">
          <cell r="C1146" t="str">
            <v>CURVIGRAFO</v>
          </cell>
        </row>
        <row r="1147">
          <cell r="C1147" t="str">
            <v>FICHA DIDACTICA DE COLORES</v>
          </cell>
        </row>
        <row r="1148">
          <cell r="C1148" t="str">
            <v>IMAN - MATERIAL DIDACTICO</v>
          </cell>
        </row>
        <row r="1149">
          <cell r="C1149" t="str">
            <v>PAPEL PARA ROTAFOLIO</v>
          </cell>
        </row>
        <row r="1150">
          <cell r="C1150" t="str">
            <v>PORTAFOLLETOS</v>
          </cell>
        </row>
        <row r="1151">
          <cell r="C1151" t="str">
            <v>MANTEL DESECHABLE</v>
          </cell>
        </row>
        <row r="1152">
          <cell r="C1152" t="str">
            <v>BOLETO TOMA-TURNO</v>
          </cell>
        </row>
        <row r="1153">
          <cell r="C1153" t="str">
            <v>ARCHIVO DE PLASTICO PORTATIL T/C</v>
          </cell>
        </row>
        <row r="1154">
          <cell r="C1154" t="str">
            <v>CONTENEDOR APILABLE - PAPELERIA</v>
          </cell>
        </row>
        <row r="1155">
          <cell r="C1155" t="str">
            <v>BLOCK TC BLANCO</v>
          </cell>
        </row>
        <row r="1156">
          <cell r="C1156" t="str">
            <v>REVISTERO INDIVIDUAL DE ACRILICO</v>
          </cell>
        </row>
        <row r="1157">
          <cell r="C1157" t="str">
            <v>REVISTERO INDIVIDUAL DE CARTON</v>
          </cell>
        </row>
        <row r="1158">
          <cell r="C1158" t="str">
            <v>ESCUADRA DE 32CM CON BISEL</v>
          </cell>
        </row>
        <row r="1159">
          <cell r="C1159" t="str">
            <v>LIBRETA DE TRANSITO</v>
          </cell>
        </row>
        <row r="1160">
          <cell r="C1160" t="str">
            <v>SOBRE BURBUJA</v>
          </cell>
        </row>
        <row r="1161">
          <cell r="C1161" t="str">
            <v>MICA AUTOADHERIBLE DE 5 PUNTOS</v>
          </cell>
        </row>
        <row r="1162">
          <cell r="C1162" t="str">
            <v>PAPEL TIPO SKETCH</v>
          </cell>
        </row>
        <row r="1163">
          <cell r="C1163" t="str">
            <v>REPUESTO PARA PORTA-TARJETA TC</v>
          </cell>
        </row>
        <row r="1164">
          <cell r="C1164" t="str">
            <v>PORTA-CARTEL DE ACRILICO</v>
          </cell>
        </row>
        <row r="1165">
          <cell r="C1165" t="str">
            <v>MARCADOR TINTA PERMANENTE NEGRO</v>
          </cell>
        </row>
        <row r="1166">
          <cell r="C1166" t="str">
            <v>ATRIL PARA PARTITURA</v>
          </cell>
        </row>
        <row r="1167">
          <cell r="C1167" t="str">
            <v>LIBRO DE REGISTRO TIPO FLORETE PARA OBRA</v>
          </cell>
        </row>
        <row r="1168">
          <cell r="C1168" t="str">
            <v>PLASTICO DE BURBUJA O POLIBUBURJA</v>
          </cell>
        </row>
        <row r="1169">
          <cell r="C1169" t="str">
            <v>CACAHUATE DE POLIESTIRENO PARA EMPAQUE</v>
          </cell>
        </row>
        <row r="1170">
          <cell r="C1170" t="str">
            <v>JUEGO PARA ESCRITORIO DE VARIAS PIEZAS</v>
          </cell>
        </row>
        <row r="1171">
          <cell r="C1171" t="str">
            <v>PLUMON</v>
          </cell>
        </row>
        <row r="1172">
          <cell r="C1172" t="str">
            <v>REVISTERO INDIVIDUAL DE METAL</v>
          </cell>
        </row>
        <row r="1173">
          <cell r="C1173" t="str">
            <v>CAJA ARCHIVADORA T/C</v>
          </cell>
        </row>
        <row r="1174">
          <cell r="C1174" t="str">
            <v>PLUMA PUNTO FINO</v>
          </cell>
        </row>
        <row r="1175">
          <cell r="C1175" t="str">
            <v>ENGRAPADORA ELECTRICA DE PAPELERIA</v>
          </cell>
        </row>
        <row r="1176">
          <cell r="C1176" t="str">
            <v>PLANTILLA DE CIRCULOS PARA DIBUJO</v>
          </cell>
        </row>
        <row r="1177">
          <cell r="C1177" t="str">
            <v>POSTE DE ALUMINIO DE 1 1/2</v>
          </cell>
        </row>
        <row r="1178">
          <cell r="C1178" t="str">
            <v>MARCADOR PARA PINTARRON DE 8 COLORES</v>
          </cell>
        </row>
        <row r="1179">
          <cell r="C1179" t="str">
            <v>TINTA PARA SELLO DE GOMA NEGRO 25 ML</v>
          </cell>
        </row>
        <row r="1180">
          <cell r="C1180" t="str">
            <v>TINTA PARA SELLO DE GOMA ROJO 25 ML</v>
          </cell>
        </row>
        <row r="1181">
          <cell r="C1181" t="str">
            <v>TINTA PARA SELLO DE GOMA AZUL 25 ML</v>
          </cell>
        </row>
        <row r="1182">
          <cell r="C1182" t="str">
            <v>ETIQUETAS ADHERIBLES PARA CABLE DE RED</v>
          </cell>
        </row>
        <row r="1183">
          <cell r="C1183" t="str">
            <v>CINTA METALICA DE ALUMINIO</v>
          </cell>
        </row>
        <row r="1184">
          <cell r="C1184" t="str">
            <v>CLIP METALICO PARA GAFETE</v>
          </cell>
        </row>
        <row r="1185">
          <cell r="C1185" t="str">
            <v>PAPEL AMERICA</v>
          </cell>
        </row>
        <row r="1186">
          <cell r="C1186" t="str">
            <v>ORGANIZADOR TIPO AGENDA</v>
          </cell>
        </row>
        <row r="1187">
          <cell r="C1187" t="str">
            <v>AJEDREZ - JUEGO DE MESA</v>
          </cell>
        </row>
        <row r="1188">
          <cell r="C1188" t="str">
            <v>MICA AUTO ADHERIBLE  45 CMS X 20  MTS</v>
          </cell>
        </row>
        <row r="1189">
          <cell r="C1189" t="str">
            <v>POPOTE</v>
          </cell>
        </row>
        <row r="1190">
          <cell r="C1190" t="str">
            <v>SELLO  FECHADOR</v>
          </cell>
        </row>
        <row r="1191">
          <cell r="C1191" t="str">
            <v>LAMINA DE CARTON CORRUGADO</v>
          </cell>
        </row>
        <row r="1192">
          <cell r="C1192" t="str">
            <v>SET DE ESCRITORIO 4 PIEZAS (BOTE PARA BASURA, POTA LAPICES, PORTA TARJETAS Y PORTA NOTAS)</v>
          </cell>
        </row>
        <row r="1193">
          <cell r="C1193" t="str">
            <v>CUCHARA GRANDE DESECHABLE</v>
          </cell>
        </row>
        <row r="1194">
          <cell r="C1194" t="str">
            <v>TENEDOR DESECHABLE PASTELERO</v>
          </cell>
        </row>
        <row r="1195">
          <cell r="C1195" t="str">
            <v>PLATO GRANDE DESECHABLE</v>
          </cell>
        </row>
        <row r="1196">
          <cell r="C1196" t="str">
            <v>PAPEL BOND T/CARTA</v>
          </cell>
        </row>
        <row r="1197">
          <cell r="C1197" t="str">
            <v>SELLO AUTOENTINTABLE</v>
          </cell>
        </row>
        <row r="1198">
          <cell r="C1198" t="str">
            <v>FLEJE PARA MAQUINA SEMIAUTOMATICA</v>
          </cell>
        </row>
        <row r="1199">
          <cell r="C1199" t="str">
            <v>CORDON P/USB</v>
          </cell>
        </row>
        <row r="1200">
          <cell r="C1200" t="str">
            <v>CLASIFICADOR DE CARTON MICRO CORRUGADO REFORZADA EN SUS CUATRO LADOS CON TAPA INDEPENDIENTE PARA ORGANIZAR ETIQUETAS DE CODIGOS QR</v>
          </cell>
        </row>
        <row r="1201">
          <cell r="C1201" t="str">
            <v>BANDEJAS DE CARTON CORRUGADO DOBLE CARA FLAUTA TIPO B COLOR KRAFT</v>
          </cell>
        </row>
        <row r="1202">
          <cell r="C1202" t="str">
            <v>CAJAS DE CARTON TRIPLE CORRUGADO SIN IMPRESION CON TRATAMIENTO REPELENTE AL AGUA POR FUERA</v>
          </cell>
        </row>
        <row r="1203">
          <cell r="C1203" t="str">
            <v>BOLSA DE POLIETILENO TRANSPARENTE, CALIBRE 400 PARA EMPAQUETADO DE MATERIALES, EQUIPOS E INSUMOS ROLLO DE FLEJE DE PLASTICO, 0.5 PULGADAS, LONGITUD MINIMA DE 1,000 METROS</v>
          </cell>
        </row>
        <row r="1204">
          <cell r="C1204" t="str">
            <v>ROLLO DE FLEJE DE PLASTICO, 0.5 PULGADAS, LONGITUD MINIMA DE 1,000 METROS</v>
          </cell>
        </row>
        <row r="1205">
          <cell r="C1205" t="str">
            <v>GRAPAS DE ACERO PARA FLEJE DE 0.5 PULGADAS</v>
          </cell>
        </row>
        <row r="1206">
          <cell r="C1206" t="str">
            <v>FLEJE DE PLASTICO</v>
          </cell>
        </row>
        <row r="1207">
          <cell r="C1207" t="str">
            <v>PLASTICO DE POLIETILENO</v>
          </cell>
        </row>
        <row r="1208">
          <cell r="C1208" t="str">
            <v>ETIQUETADORA</v>
          </cell>
        </row>
        <row r="1209">
          <cell r="C1209" t="str">
            <v>SOBRE DE POLIPROPILENO</v>
          </cell>
        </row>
        <row r="1210">
          <cell r="C1210" t="str">
            <v>SELLO</v>
          </cell>
        </row>
        <row r="1211">
          <cell r="C1211" t="str">
            <v>GLOBO</v>
          </cell>
        </row>
        <row r="1212">
          <cell r="C1212" t="str">
            <v>SERVILLETAS DESECHABLES</v>
          </cell>
        </row>
        <row r="1213">
          <cell r="C1213" t="str">
            <v>SELLO ESTANDAR CON LEYENDA SIN TEXTO</v>
          </cell>
        </row>
        <row r="1214">
          <cell r="C1214" t="str">
            <v>PEGAMENTO BLANCO 850 19 lt.</v>
          </cell>
        </row>
        <row r="1215">
          <cell r="C1215" t="str">
            <v>HULE AFELPADO</v>
          </cell>
        </row>
        <row r="1216">
          <cell r="C1216" t="str">
            <v>CARTULINA OPALINA T/OFICIO DE 225 GRS PAQUETE CON 100 PZAS</v>
          </cell>
        </row>
        <row r="1217">
          <cell r="C1217" t="str">
            <v>PAPEL OPALINA T/OFICIO DE 125 GRS PAQUETE CN 100 PZAS</v>
          </cell>
        </row>
        <row r="1218">
          <cell r="C1218" t="str">
            <v>MICA TERMICA T/C PAQUETE 100 PZAS</v>
          </cell>
        </row>
        <row r="1219">
          <cell r="C1219" t="str">
            <v>CESTO DE MADERA</v>
          </cell>
        </row>
        <row r="1220">
          <cell r="C1220" t="str">
            <v>SOBRE PAPEL KRAFT DOBLE CARTA</v>
          </cell>
        </row>
        <row r="1221">
          <cell r="C1221" t="str">
            <v>ETIQUETA PLASTIFICADA ADHERIBLE NUMERADA</v>
          </cell>
        </row>
        <row r="1222">
          <cell r="C1222" t="str">
            <v>PUNTOS ROJOS PLASTIFICADOS ADHERIBLES</v>
          </cell>
        </row>
        <row r="1223">
          <cell r="C1223" t="str">
            <v>PAPEL KRAFT DE 125 GRS DE 1.25 X 32 KG</v>
          </cell>
        </row>
        <row r="1224">
          <cell r="C1224" t="str">
            <v>FOLDER T/C CON BROCHE DE PALANCA</v>
          </cell>
        </row>
        <row r="1225">
          <cell r="C1225" t="str">
            <v>BRAZALETE PLASTIFICADO DISTINTIVO</v>
          </cell>
        </row>
        <row r="1226">
          <cell r="C1226" t="str">
            <v>PALITO DE MADERA</v>
          </cell>
        </row>
        <row r="1227">
          <cell r="C1227" t="str">
            <v>CORDON PARA GAFETE</v>
          </cell>
        </row>
        <row r="1228">
          <cell r="C1228" t="str">
            <v>PULSERA DE PAPEL TYVEK DESECHABLE</v>
          </cell>
        </row>
        <row r="1229">
          <cell r="C1229" t="str">
            <v>CINCHOS DE VELCRO PRECORTADAS</v>
          </cell>
        </row>
        <row r="1230">
          <cell r="C1230" t="str">
            <v>CINCHOS SUJETA CABLES DE NYLON</v>
          </cell>
        </row>
        <row r="1231">
          <cell r="C1231" t="str">
            <v>PEGOLES SUJETA CABLES</v>
          </cell>
        </row>
        <row r="1232">
          <cell r="C1232" t="str">
            <v>PULSERA TYVEK</v>
          </cell>
        </row>
        <row r="1233">
          <cell r="C1233" t="str">
            <v>BOLSA DE PAPEL</v>
          </cell>
        </row>
        <row r="1234">
          <cell r="C1234" t="str">
            <v>PULSERA DE TYVEK</v>
          </cell>
        </row>
        <row r="1235">
          <cell r="C1235" t="str">
            <v>PORTAGAFETES</v>
          </cell>
        </row>
        <row r="1236">
          <cell r="C1236" t="str">
            <v>PORTAPAPELES</v>
          </cell>
        </row>
        <row r="1237">
          <cell r="C1237" t="str">
            <v>MOCHILAS</v>
          </cell>
        </row>
        <row r="1238">
          <cell r="C1238" t="str">
            <v>CAJA PAQUETE ELECTORAL</v>
          </cell>
        </row>
        <row r="1239">
          <cell r="C1239" t="str">
            <v>BASE PARA URNA</v>
          </cell>
        </row>
        <row r="1240">
          <cell r="C1240" t="str">
            <v>CAJA CONTENEDORA DE MATERIAL ELECTORAL</v>
          </cell>
        </row>
        <row r="1241">
          <cell r="C1241" t="str">
            <v>DADO MARCADOR PARA CREDENCIAL</v>
          </cell>
        </row>
        <row r="1242">
          <cell r="C1242" t="str">
            <v>URNA</v>
          </cell>
        </row>
        <row r="1243">
          <cell r="C1243" t="str">
            <v>CANCEL ELECTORAL</v>
          </cell>
        </row>
        <row r="1244">
          <cell r="C1244" t="str">
            <v>ENVASE CON AGUA CON COLORANTE TIPO PLUMON</v>
          </cell>
        </row>
        <row r="1245">
          <cell r="C1245" t="str">
            <v>TAPAS PARA ENVASE CON AGUA CON COLORANTE TIPO PLUMON</v>
          </cell>
        </row>
        <row r="1246">
          <cell r="C1246" t="str">
            <v>CINTA PARA SELLAR URNAS</v>
          </cell>
        </row>
        <row r="1247">
          <cell r="C1247" t="str">
            <v>ETIQUETA BRAILLE</v>
          </cell>
        </row>
        <row r="1248">
          <cell r="C1248" t="str">
            <v>MARCADOR DE BOLETA</v>
          </cell>
        </row>
        <row r="1249">
          <cell r="C1249" t="str">
            <v>SUJETADOR PARA MARCADOR DE BOLETA</v>
          </cell>
        </row>
        <row r="1250">
          <cell r="C1250" t="str">
            <v>SACAPUNTAS DOBLE</v>
          </cell>
        </row>
        <row r="1251">
          <cell r="C1251" t="str">
            <v>MARCADORA PARA CREDENCIALES</v>
          </cell>
        </row>
        <row r="1252">
          <cell r="C1252" t="str">
            <v>LLAVE ALLEN</v>
          </cell>
        </row>
        <row r="1253">
          <cell r="C1253" t="str">
            <v>FAJILLAS PARA CAJA CONTENEDORA DE MATERIAL ELECTORAL</v>
          </cell>
        </row>
        <row r="1254">
          <cell r="C1254" t="str">
            <v>SELLOS VOTO</v>
          </cell>
        </row>
        <row r="1255">
          <cell r="C1255" t="str">
            <v>LIQUIDO INDELEBLE</v>
          </cell>
        </row>
        <row r="1256">
          <cell r="C1256" t="str">
            <v>MAMPARA</v>
          </cell>
        </row>
        <row r="1257">
          <cell r="C1257" t="str">
            <v>PAPEL SEGURIDAD</v>
          </cell>
        </row>
        <row r="1258">
          <cell r="C1258" t="str">
            <v>ETIQUETAS CON CODIGOS QR IMPRESAS</v>
          </cell>
        </row>
        <row r="1259">
          <cell r="C1259" t="str">
            <v>HOJA DE ACUSE PARA AEC EN CATD</v>
          </cell>
        </row>
        <row r="1260">
          <cell r="C1260" t="str">
            <v>BOLSA PARA HOJA  DE ACUSE PARA AEC EN CATD</v>
          </cell>
        </row>
        <row r="1261">
          <cell r="C1261" t="str">
            <v>FOLDER PREP PARA CRYT</v>
          </cell>
        </row>
        <row r="1262">
          <cell r="C1262" t="str">
            <v>FORRO PARA URNA</v>
          </cell>
        </row>
        <row r="1263">
          <cell r="C1263" t="str">
            <v>ADITAMENTO P/MAMPARA ESPECIAL</v>
          </cell>
        </row>
        <row r="1264">
          <cell r="C1264" t="str">
            <v>ACETATO HP/INYEC. DESJET T/C</v>
          </cell>
        </row>
        <row r="1265">
          <cell r="C1265" t="str">
            <v>ACETATO TAMAÑO CARTA</v>
          </cell>
        </row>
        <row r="1266">
          <cell r="C1266" t="str">
            <v>ACETATO TAMAÑO OFICIO</v>
          </cell>
        </row>
        <row r="1267">
          <cell r="C1267" t="str">
            <v>PROTECTOR DE ACETATO P/CARPETA ARGOLLAS</v>
          </cell>
        </row>
        <row r="1268">
          <cell r="C1268" t="str">
            <v>CARPETA TERMICA 1"</v>
          </cell>
        </row>
        <row r="1269">
          <cell r="C1269" t="str">
            <v>CARPETA TERMICA 1/16"</v>
          </cell>
        </row>
        <row r="1270">
          <cell r="C1270" t="str">
            <v>CARPETA TERMICA 3/16"</v>
          </cell>
        </row>
        <row r="1271">
          <cell r="C1271" t="str">
            <v>CARPETA TERMICA 3/8"</v>
          </cell>
        </row>
        <row r="1272">
          <cell r="C1272" t="str">
            <v>CARPETA TERMICA 5/16"</v>
          </cell>
        </row>
        <row r="1273">
          <cell r="C1273" t="str">
            <v>CARPETA TERMICA 5/8"</v>
          </cell>
        </row>
        <row r="1274">
          <cell r="C1274" t="str">
            <v>CUBIERTA BUCKRA TAMAÑO CARTA</v>
          </cell>
        </row>
        <row r="1275">
          <cell r="C1275" t="str">
            <v>CUBIERTA GRIS NP-3R5304 XEROX</v>
          </cell>
        </row>
        <row r="1276">
          <cell r="C1276" t="str">
            <v>PASTA DURA TIPO 'A'</v>
          </cell>
        </row>
        <row r="1277">
          <cell r="C1277" t="str">
            <v>PASTA T/CARTA EN CURPIEL Y FORRO TELA</v>
          </cell>
        </row>
        <row r="1278">
          <cell r="C1278" t="str">
            <v>ALAMBRE P/GRAPAS XEROX 6135 NP8R1174</v>
          </cell>
        </row>
        <row r="1279">
          <cell r="C1279" t="str">
            <v>PAPEL PARA FAX FQ-15CR</v>
          </cell>
        </row>
        <row r="1280">
          <cell r="C1280" t="str">
            <v>PAPEL PARA FAX KXFA136A</v>
          </cell>
        </row>
        <row r="1281">
          <cell r="C1281" t="str">
            <v>PAPEL P/FAX DE 15 mts.</v>
          </cell>
        </row>
        <row r="1282">
          <cell r="C1282" t="str">
            <v>PAPEL P/FAX DE 30 mts.</v>
          </cell>
        </row>
        <row r="1283">
          <cell r="C1283" t="str">
            <v>PAPEL P/FAX DE 50 mts.</v>
          </cell>
        </row>
        <row r="1284">
          <cell r="C1284" t="str">
            <v>PLACA (GRABADOS E IMPRESOS)</v>
          </cell>
        </row>
        <row r="1285">
          <cell r="C1285" t="str">
            <v>SOLUCION ELECTROSTATICA CONCENTRADA</v>
          </cell>
        </row>
        <row r="1286">
          <cell r="C1286" t="str">
            <v>TONER LIQUIDO  ELECTROSTATICO</v>
          </cell>
        </row>
        <row r="1287">
          <cell r="C1287" t="str">
            <v>CARTUCHO TINTA PARA FAX H.P. 21 HEGRO</v>
          </cell>
        </row>
        <row r="1288">
          <cell r="C1288" t="str">
            <v>CARTUCHO TINTA PARA FAX H.P. 22 COLOR</v>
          </cell>
        </row>
        <row r="1289">
          <cell r="C1289" t="str">
            <v>ETIQUETA DE DOMICILIO LOCALIZADO</v>
          </cell>
        </row>
        <row r="1290">
          <cell r="C1290" t="str">
            <v>ETIQUETA DE ENTREVISTA EN OTRO DOMICILIO</v>
          </cell>
        </row>
        <row r="1291">
          <cell r="C1291" t="str">
            <v>ETIQUETA DE VIVIENDA VISITADA</v>
          </cell>
        </row>
        <row r="1292">
          <cell r="C1292" t="str">
            <v>ETIQUETAS HOLOGRAFICAS</v>
          </cell>
        </row>
        <row r="1293">
          <cell r="C1293" t="str">
            <v>RIBBON DE RESINA</v>
          </cell>
        </row>
        <row r="1294">
          <cell r="C1294" t="str">
            <v>ETIQUETA DE POLIESTER PARA CODIGO DE BARRAS</v>
          </cell>
        </row>
        <row r="1295">
          <cell r="C1295" t="str">
            <v>RIBBON</v>
          </cell>
        </row>
        <row r="1296">
          <cell r="C1296" t="str">
            <v>SOLUCION DE LA FUENTE</v>
          </cell>
        </row>
        <row r="1297">
          <cell r="C1297" t="str">
            <v>REPUESTO PARA RODILLO DE PROTOCOLO</v>
          </cell>
        </row>
        <row r="1298">
          <cell r="C1298" t="str">
            <v>PAPEL ELECTROSTATICO</v>
          </cell>
        </row>
        <row r="1299">
          <cell r="C1299" t="str">
            <v>ESTIRENO BLANCO</v>
          </cell>
        </row>
        <row r="1300">
          <cell r="C1300" t="str">
            <v>TONER LIQUIDO ELECTROSTATICO</v>
          </cell>
        </row>
        <row r="1301">
          <cell r="C1301" t="str">
            <v>TINTA NEGRA PARA ROTO OFFSET</v>
          </cell>
        </row>
        <row r="1302">
          <cell r="C1302" t="str">
            <v>TARJETAS DE PVC COLOR BLANCO</v>
          </cell>
        </row>
        <row r="1303">
          <cell r="C1303" t="str">
            <v>CINTAS DE IMPRESION PARA DISPOSITIVO DE SELLADO AUTOMATICO</v>
          </cell>
        </row>
        <row r="1304">
          <cell r="C1304" t="str">
            <v>ETIQUETA AUTOADHERIBLE P/IMPRESORA MEDIANTE TRANSFERENCIA TERMICA</v>
          </cell>
        </row>
        <row r="1305">
          <cell r="C1305" t="str">
            <v>ETIQUETA AUTOADHERIBLE P/IMPRESORA MEDIANTE TRANSFERENCIA TERMICA</v>
          </cell>
        </row>
        <row r="1306">
          <cell r="C1306" t="str">
            <v>MAPAS Y PLANOS DE ESTADOS y/o MUNICIPIOS</v>
          </cell>
        </row>
        <row r="1307">
          <cell r="C1307" t="str">
            <v>TOALLA ANTIESTATICA</v>
          </cell>
        </row>
        <row r="1308">
          <cell r="C1308" t="str">
            <v>CARTUCHO DE RESPALDO 8 M.M. 112 MIN.</v>
          </cell>
        </row>
        <row r="1309">
          <cell r="C1309" t="str">
            <v>CINTA MAGNETICA DE CASSETTE JUMBO 250</v>
          </cell>
        </row>
        <row r="1310">
          <cell r="C1310" t="str">
            <v>CARTUCHO DC-6525-525</v>
          </cell>
        </row>
        <row r="1311">
          <cell r="C1311" t="str">
            <v>CARTUCHO DC-2120</v>
          </cell>
        </row>
        <row r="1312">
          <cell r="C1312" t="str">
            <v>CINTA MAGNETICA 1/2"</v>
          </cell>
        </row>
        <row r="1313">
          <cell r="C1313" t="str">
            <v>CARTUCHO DE LIMPieza DLT TAPE III</v>
          </cell>
        </row>
        <row r="1314">
          <cell r="C1314" t="str">
            <v>CARTUCHO DE RESPALDO 1 GB.</v>
          </cell>
        </row>
        <row r="1315">
          <cell r="C1315" t="str">
            <v>CABEZAL LIMPieza P/PLOTER NP C4721A CYAN</v>
          </cell>
        </row>
        <row r="1316">
          <cell r="C1316" t="str">
            <v>CABEZAL LIMPieza P/PLOTER NP C4823A AMARI</v>
          </cell>
        </row>
        <row r="1317">
          <cell r="C1317" t="str">
            <v>CARTUCHO DE RESPALDO 4 M.M. X 125 MTS.</v>
          </cell>
        </row>
        <row r="1318">
          <cell r="C1318" t="str">
            <v>CINTA DLT</v>
          </cell>
        </row>
        <row r="1319">
          <cell r="C1319" t="str">
            <v>CARTUCHO DE DATOS HP ULTRIUM 200 GB No PARTE C7971A</v>
          </cell>
        </row>
        <row r="1320">
          <cell r="C1320" t="str">
            <v>CINTA DE DATOS DDS4 No. C5718A, 40 GB, 150 MTS, MCA. HP</v>
          </cell>
        </row>
        <row r="1321">
          <cell r="C1321" t="str">
            <v>CINTA DE DATOS DDS-2 DE 8 GB N° DE PARTE C5707A</v>
          </cell>
        </row>
        <row r="1322">
          <cell r="C1322" t="str">
            <v>CARTUCHO DATOS DAT 72  N° PARTE C8010A</v>
          </cell>
        </row>
        <row r="1323">
          <cell r="C1323" t="str">
            <v>CINTA DE RESPALDO DAT725 N° C8010A, 72 GB</v>
          </cell>
        </row>
        <row r="1324">
          <cell r="C1324" t="str">
            <v>CINTA IBM CART. DATOS ULTRIUM LT04</v>
          </cell>
        </row>
        <row r="1325">
          <cell r="C1325" t="str">
            <v>CARTUCHO DE DATOS IBM ULTRIUM LTO 4 800GB</v>
          </cell>
        </row>
        <row r="1326">
          <cell r="C1326" t="str">
            <v>CINTA P/IMPRESORA EPSON 8750</v>
          </cell>
        </row>
        <row r="1327">
          <cell r="C1327" t="str">
            <v>CINTA P/IMPRESORA DP-041</v>
          </cell>
        </row>
        <row r="1328">
          <cell r="C1328" t="str">
            <v>CINTA P/IMPRESORA DP-029</v>
          </cell>
        </row>
        <row r="1329">
          <cell r="C1329" t="str">
            <v>CINTA P/IMPRESORA DP-013</v>
          </cell>
        </row>
        <row r="1330">
          <cell r="C1330" t="str">
            <v>CINTA P/IMPRESORA DP-014</v>
          </cell>
        </row>
        <row r="1331">
          <cell r="C1331" t="str">
            <v>CINTA P/IMPRESORA DP-033</v>
          </cell>
        </row>
        <row r="1332">
          <cell r="C1332" t="str">
            <v>CINTA P/IMPRESORA DP-048</v>
          </cell>
        </row>
        <row r="1333">
          <cell r="C1333" t="str">
            <v>CINTA P/IMPRESORA DP-070</v>
          </cell>
        </row>
        <row r="1334">
          <cell r="C1334" t="str">
            <v>CINTA P/IMPRESORA DP-084</v>
          </cell>
        </row>
        <row r="1335">
          <cell r="C1335" t="str">
            <v>CINTA P/IMPRESORA EPSON DFX-5000</v>
          </cell>
        </row>
        <row r="1336">
          <cell r="C1336" t="str">
            <v>CINTA P/IMPRESORA IBM 1040580 4224</v>
          </cell>
        </row>
        <row r="1337">
          <cell r="C1337" t="str">
            <v>CINTA P/IMPRESORA DFX. 5000-8000</v>
          </cell>
        </row>
        <row r="1338">
          <cell r="C1338" t="str">
            <v>CINTA P/IMPRESORA DP-075</v>
          </cell>
        </row>
        <row r="1339">
          <cell r="C1339" t="str">
            <v>CINTA P/IMPRESORA EPSON LQ-2550 DP-035</v>
          </cell>
        </row>
        <row r="1340">
          <cell r="C1340" t="str">
            <v>CINTA P/IMPRESORA EPSON 8766</v>
          </cell>
        </row>
        <row r="1341">
          <cell r="C1341" t="str">
            <v>CINTA P/IMPRESORA EPSON 7754</v>
          </cell>
        </row>
        <row r="1342">
          <cell r="C1342" t="str">
            <v>CINTA P/IMPRESORA OKIDATA</v>
          </cell>
        </row>
        <row r="1343">
          <cell r="C1343" t="str">
            <v>CINTA P/IMPRESORA STAR XR-1520</v>
          </cell>
        </row>
        <row r="1344">
          <cell r="C1344" t="str">
            <v>CINTA P/IMPRESORA DP-001</v>
          </cell>
        </row>
        <row r="1345">
          <cell r="C1345" t="str">
            <v>CINTA P/IMPRESORA DP-031</v>
          </cell>
        </row>
        <row r="1346">
          <cell r="C1346" t="str">
            <v>CINTA P/IMPRESORA EPSON LQ-1170</v>
          </cell>
        </row>
        <row r="1347">
          <cell r="C1347" t="str">
            <v>CINTA P/IMP EPSON LQ-2550 NP 7762/S015016</v>
          </cell>
        </row>
        <row r="1348">
          <cell r="C1348" t="str">
            <v>CINTAS PARA IMPRESORA ZEBRA, MOD. S600 (ROLLO RIBBON DE RESINA NEGRA 102X360 MTS.)</v>
          </cell>
        </row>
        <row r="1349">
          <cell r="C1349" t="str">
            <v>CINTAS PARA IMPRESORA EPSON LQ-2180</v>
          </cell>
        </row>
        <row r="1350">
          <cell r="C1350" t="str">
            <v>CINTAS PARA IMPRESORA DP-126</v>
          </cell>
        </row>
        <row r="1351">
          <cell r="C1351" t="str">
            <v>CINTA PARA IMPRESORA EPSON LQ-2090</v>
          </cell>
        </row>
        <row r="1352">
          <cell r="C1352" t="str">
            <v>CINTA PARA IMPRESORA DE MATRIZ DE PUNTO EPSON LQ-2090, N° DE PARTE SO15335</v>
          </cell>
        </row>
        <row r="1353">
          <cell r="C1353" t="str">
            <v>DISCO COMPACTO VIRGEN PARA AUDIO</v>
          </cell>
        </row>
        <row r="1354">
          <cell r="C1354" t="str">
            <v>DISCO COMPACTO ( C.D. )</v>
          </cell>
        </row>
        <row r="1355">
          <cell r="C1355" t="str">
            <v>DISCO COMPACTO ( C.D. ) REGRABABLE CD/RW</v>
          </cell>
        </row>
        <row r="1356">
          <cell r="C1356" t="str">
            <v>DISCO COMPACTO REGRABABLE 74 MIN 650 MB</v>
          </cell>
        </row>
        <row r="1357">
          <cell r="C1357" t="str">
            <v>DISCO COMPACTO GRABABLE 80 MIN 700 MB</v>
          </cell>
        </row>
        <row r="1358">
          <cell r="C1358" t="str">
            <v>DISCO COMPACTO</v>
          </cell>
        </row>
        <row r="1359">
          <cell r="C1359" t="str">
            <v>LIMPIADOR P/UNIDAD DE DISCO COMPACTO (C.D</v>
          </cell>
        </row>
        <row r="1360">
          <cell r="C1360" t="str">
            <v>LIMPIADOR P/UNIDAD DE CD-ROM</v>
          </cell>
        </row>
        <row r="1361">
          <cell r="C1361" t="str">
            <v>DISCO COMPACTO REESCRIBIBLE DE 80 MIN. 700 MB</v>
          </cell>
        </row>
        <row r="1362">
          <cell r="C1362" t="str">
            <v>DISCO COMPACTO DVD GRABABLE</v>
          </cell>
        </row>
        <row r="1363">
          <cell r="C1363" t="str">
            <v>DISCO COMPACTO DVD REGRABABLE (DVD-RW)</v>
          </cell>
        </row>
        <row r="1364">
          <cell r="C1364" t="str">
            <v>DISCO COMPACTO MINI-CD DE 180 MB</v>
          </cell>
        </row>
        <row r="1365">
          <cell r="C1365" t="str">
            <v>DISCO COMPACTO GRABABLE 80 MIN 700 MB</v>
          </cell>
        </row>
        <row r="1366">
          <cell r="C1366" t="str">
            <v>DISCO ZIP IOMEGA   2GB.</v>
          </cell>
        </row>
        <row r="1367">
          <cell r="C1367" t="str">
            <v>DISCO ZIP IOMEGA 250 MB.</v>
          </cell>
        </row>
        <row r="1368">
          <cell r="C1368" t="str">
            <v>DISKETTE 3 1/2 ALTA DENSIDAD</v>
          </cell>
        </row>
        <row r="1369">
          <cell r="C1369" t="str">
            <v>KIT LIMPIADOR P/DRIVE DE 3.5 "</v>
          </cell>
        </row>
        <row r="1370">
          <cell r="C1370" t="str">
            <v>KIT LIMPIADOR P/DISCO OPTICO WOA-D11</v>
          </cell>
        </row>
        <row r="1371">
          <cell r="C1371" t="str">
            <v>DISCO DE RESPALDO ZIP 100 MB.</v>
          </cell>
        </row>
        <row r="1372">
          <cell r="C1372" t="str">
            <v>LIMPIADOR DE UNIDAD DE 3.5 "</v>
          </cell>
        </row>
        <row r="1373">
          <cell r="C1373" t="str">
            <v>DISKETTE 3 1/2 ALTA DENSIDAD</v>
          </cell>
        </row>
        <row r="1374">
          <cell r="C1374" t="str">
            <v>FUNDA PARA COMPUTADORA</v>
          </cell>
        </row>
        <row r="1375">
          <cell r="C1375" t="str">
            <v>FUNDA PARA IMPRESORA</v>
          </cell>
        </row>
        <row r="1376">
          <cell r="C1376" t="str">
            <v>FUNDA P/COMPUTADORA (JUEGO)</v>
          </cell>
        </row>
        <row r="1377">
          <cell r="C1377" t="str">
            <v>MALETIN PARA LAP TOP</v>
          </cell>
        </row>
        <row r="1378">
          <cell r="C1378" t="str">
            <v>LIMPIADOR P/COMPONENTES DE COMPUTO</v>
          </cell>
        </row>
        <row r="1379">
          <cell r="C1379" t="str">
            <v>SPRAY ESPUMA P/COMPUTADORA</v>
          </cell>
        </row>
        <row r="1380">
          <cell r="C1380" t="str">
            <v>LIMPIADOR DESENGRASANTE DE TARJETAS ELECT</v>
          </cell>
        </row>
        <row r="1381">
          <cell r="C1381" t="str">
            <v>AIRE COMPRIMIDO PROPELENTE</v>
          </cell>
        </row>
        <row r="1382">
          <cell r="C1382" t="str">
            <v>LIMPIADORPARA MONITOR</v>
          </cell>
        </row>
        <row r="1383">
          <cell r="C1383" t="str">
            <v>PORTA-DISKETTES DE 5 1/4 P/ 50 pzs.</v>
          </cell>
        </row>
        <row r="1384">
          <cell r="C1384" t="str">
            <v>PORTA-DISKETTES DE 3 1/2 P/100 pzs.</v>
          </cell>
        </row>
        <row r="1385">
          <cell r="C1385" t="str">
            <v>PORTA CD'S</v>
          </cell>
        </row>
        <row r="1386">
          <cell r="C1386" t="str">
            <v>PORTA-DISKETTES DE 3 1/2 P/ 50 pzs.</v>
          </cell>
        </row>
        <row r="1387">
          <cell r="C1387" t="str">
            <v>PORTA CD'S (PAPEL)</v>
          </cell>
        </row>
        <row r="1388">
          <cell r="C1388" t="str">
            <v>ESTUCHE PORTA CD</v>
          </cell>
        </row>
        <row r="1389">
          <cell r="C1389" t="str">
            <v>PORTA CD'S CAJON ESTIRABLE</v>
          </cell>
        </row>
        <row r="1390">
          <cell r="C1390" t="str">
            <v>CARTUCHO TINTA P/IMP. LEXMARK 2050 PTE 13</v>
          </cell>
        </row>
        <row r="1391">
          <cell r="C1391" t="str">
            <v>CARTUCHO DATACARTRIDGE</v>
          </cell>
        </row>
        <row r="1392">
          <cell r="C1392" t="str">
            <v>CARTUCHO TINTA AMARILLA P/PLOTER H.P.</v>
          </cell>
        </row>
        <row r="1393">
          <cell r="C1393" t="str">
            <v>CARTUCHO TINTA CYAN P/PLOTER H.P.</v>
          </cell>
        </row>
        <row r="1394">
          <cell r="C1394" t="str">
            <v>CARTUCHO TINTA MAGENTA P/PLOTER H.P.</v>
          </cell>
        </row>
        <row r="1395">
          <cell r="C1395" t="str">
            <v>CARTUCHO TINTA NEGRA P/PLOTER H.P.</v>
          </cell>
        </row>
        <row r="1396">
          <cell r="C1396" t="str">
            <v>CARTUCHO TINTA P/IMP. H.P. 51625-A NEGRO</v>
          </cell>
        </row>
        <row r="1397">
          <cell r="C1397" t="str">
            <v>CARTUCHO TINTA P/IMP. H.P. 51626-A NEGRO</v>
          </cell>
        </row>
        <row r="1398">
          <cell r="C1398" t="str">
            <v>CARTUCHO TINTA P/IMP. H.P. 51639-A NEGRO</v>
          </cell>
        </row>
        <row r="1399">
          <cell r="C1399" t="str">
            <v>CARTUCHO TINTA P/IMP. H.P. 51649-A COLOR</v>
          </cell>
        </row>
        <row r="1400">
          <cell r="C1400" t="str">
            <v>CARTUCHO TINTA P/IMP. EPSON S020049 COLOR</v>
          </cell>
        </row>
        <row r="1401">
          <cell r="C1401" t="str">
            <v>CARTUCHO TINTA P/IMP. LEXMARK 1361400</v>
          </cell>
        </row>
        <row r="1402">
          <cell r="C1402" t="str">
            <v>CARTUCHO TINTA P/IMP. DESK JET 500 COLOR</v>
          </cell>
        </row>
        <row r="1403">
          <cell r="C1403" t="str">
            <v>CARTUCHO TINTA P/IMP. LEXMARK HC619 COLOR</v>
          </cell>
        </row>
        <row r="1404">
          <cell r="C1404" t="str">
            <v>CARTUCHO TINTA P/IMP. LEXMARK HC620 NEGRA</v>
          </cell>
        </row>
        <row r="1405">
          <cell r="C1405" t="str">
            <v>CARTUCHO TINTA P/IMP. H.P. 51606A NEGRO</v>
          </cell>
        </row>
        <row r="1406">
          <cell r="C1406" t="str">
            <v>CARTUCHO TINTA P/IMP. H.P. 51606C CIAN</v>
          </cell>
        </row>
        <row r="1407">
          <cell r="C1407" t="str">
            <v>CARTUCHO TINTA P/IMP. 51645A</v>
          </cell>
        </row>
        <row r="1408">
          <cell r="C1408" t="str">
            <v>CARTUCHO TINTA P/IMP. BROTHER HL-630</v>
          </cell>
        </row>
        <row r="1409">
          <cell r="C1409" t="str">
            <v>CARTUCHO TINTA P/IMP. EPSON S020093 NEGRO</v>
          </cell>
        </row>
        <row r="1410">
          <cell r="C1410" t="str">
            <v>CARTUCHO TINTA P/IMP. H.P. 45A COLOR</v>
          </cell>
        </row>
        <row r="1411">
          <cell r="C1411" t="str">
            <v>CARTUCHO TINTA P/IMP. H.P. 45A NEGRO</v>
          </cell>
        </row>
        <row r="1412">
          <cell r="C1412" t="str">
            <v>CARTUCHO TINTA P/IMP. H.P. 51639-Y AMARIL</v>
          </cell>
        </row>
        <row r="1413">
          <cell r="C1413" t="str">
            <v>CARTUCHO TINTA P/IMP. H.P. C6614-D</v>
          </cell>
        </row>
        <row r="1414">
          <cell r="C1414" t="str">
            <v>CARTUCHO TINTA P/IMP. LEXMARK 13400 NEGRA</v>
          </cell>
        </row>
        <row r="1415">
          <cell r="C1415" t="str">
            <v>CARTUCHO DE FUSOR XEROX 108R00092</v>
          </cell>
        </row>
        <row r="1416">
          <cell r="C1416" t="str">
            <v>CARTUCHO TINTA P/IMP. EPSON S020122</v>
          </cell>
        </row>
        <row r="1417">
          <cell r="C1417" t="str">
            <v>CARTUCHO TINTA P/IMP. LEXMARK 12A1970</v>
          </cell>
        </row>
        <row r="1418">
          <cell r="C1418" t="str">
            <v>CARTUCHO TINTA P/IMP. LEXMARK 12A1980</v>
          </cell>
        </row>
        <row r="1419">
          <cell r="C1419" t="str">
            <v>CARTUCHO TINTA P/IMP. H.P. 51639-C CYAN</v>
          </cell>
        </row>
        <row r="1420">
          <cell r="C1420" t="str">
            <v>CARTUCHO TINTA P/IMP. H.P. 51639-M ROJO</v>
          </cell>
        </row>
        <row r="1421">
          <cell r="C1421" t="str">
            <v>CARTUCHO TINTA P/IMP. LEXMARK 13T0101 6K</v>
          </cell>
        </row>
        <row r="1422">
          <cell r="C1422" t="str">
            <v>CARTUCHO TINTA P/IMP. H.P. C4841-A</v>
          </cell>
        </row>
        <row r="1423">
          <cell r="C1423" t="str">
            <v>CARTUCHO TINTA P/IMP. H.P. C4195-A COLOR</v>
          </cell>
        </row>
        <row r="1424">
          <cell r="C1424" t="str">
            <v>CARTUCHO TINTA P/IMP. EPSON S020097</v>
          </cell>
        </row>
        <row r="1425">
          <cell r="C1425" t="str">
            <v>CARTUCHO TINTA P/IMP. C6578</v>
          </cell>
        </row>
        <row r="1426">
          <cell r="C1426" t="str">
            <v>CARTUCHO TINTA P/IMP. H.P. C6578-D</v>
          </cell>
        </row>
        <row r="1427">
          <cell r="C1427" t="str">
            <v>CARTUCHO TINTA P/IMP. LEXMARK 13400 COLOR</v>
          </cell>
        </row>
        <row r="1428">
          <cell r="C1428" t="str">
            <v>CARTUCHO TINTA P/IMP. H.P. C4844-A</v>
          </cell>
        </row>
        <row r="1429">
          <cell r="C1429" t="str">
            <v>CARTUCHO TINTA P/IMP. H.P. C4842-A</v>
          </cell>
        </row>
        <row r="1430">
          <cell r="C1430" t="str">
            <v>CARTUCHO TINTA P/IMP. CANON NP BCI-21C</v>
          </cell>
        </row>
        <row r="1431">
          <cell r="C1431" t="str">
            <v>CARTUCHO TINTA P/PLOTER NP C4873A AMARILL</v>
          </cell>
        </row>
        <row r="1432">
          <cell r="C1432" t="str">
            <v>CARTUCHO TINTA P/PLOTER NP 51644Y AMARILL</v>
          </cell>
        </row>
        <row r="1433">
          <cell r="C1433" t="str">
            <v>CARTUCHO TINTA P/PLOTER NP 51644C CYAN</v>
          </cell>
        </row>
        <row r="1434">
          <cell r="C1434" t="str">
            <v>CARTUCHO TINTA P/PLOTER NP 51644M MAGENTA</v>
          </cell>
        </row>
        <row r="1435">
          <cell r="C1435" t="str">
            <v>CARTUCHO TINTA P/PLOTER NP C4872A CYAN HP</v>
          </cell>
        </row>
        <row r="1436">
          <cell r="C1436" t="str">
            <v>CARTUCHO TINTA P/PLOTER NP C4874A MAGENTA</v>
          </cell>
        </row>
        <row r="1437">
          <cell r="C1437" t="str">
            <v>CABEZAL IMPRESION H.P. NP C4800A NEGRO</v>
          </cell>
        </row>
        <row r="1438">
          <cell r="C1438" t="str">
            <v>CABEZAL IMPRESION H.P. NP C4801A CYAN</v>
          </cell>
        </row>
        <row r="1439">
          <cell r="C1439" t="str">
            <v>CABEZAL IMPRESION H.P. NP C4802A MAGENTA</v>
          </cell>
        </row>
        <row r="1440">
          <cell r="C1440" t="str">
            <v>CABEZAL IMPRESION H.P. NP C4803A AMARILLO</v>
          </cell>
        </row>
        <row r="1441">
          <cell r="C1441" t="str">
            <v>CARTUCHO TINTA P/IMP. H.P. C6656A NEGRO</v>
          </cell>
        </row>
        <row r="1442">
          <cell r="C1442" t="str">
            <v>CARTUCHO TINTA P/IMP. H.P. C6615D NEGRO</v>
          </cell>
        </row>
        <row r="1443">
          <cell r="C1443" t="str">
            <v>CARTUCHO TINTA P/IMP. H.P. C6657A COLOR</v>
          </cell>
        </row>
        <row r="1444">
          <cell r="C1444" t="str">
            <v>TINTA PARA IMPRESION NEGRO DESINGJET 5000/5500 C4930A</v>
          </cell>
        </row>
        <row r="1445">
          <cell r="C1445" t="str">
            <v>TINTA PARA IMPRESION CYAN DESIGNJET 5000/5500 C4934A</v>
          </cell>
        </row>
        <row r="1446">
          <cell r="C1446" t="str">
            <v>TINTA PARA IMPRESION MAGENTA HP DESIGNJET 5000/5500 MAGENTA C4932A</v>
          </cell>
        </row>
        <row r="1447">
          <cell r="C1447" t="str">
            <v>TINTA PARA IMPRESION YELLOW DESIGNJET 5000/5500 C4933A</v>
          </cell>
        </row>
        <row r="1448">
          <cell r="C1448" t="str">
            <v>CABEZAL NEGRO HP DESIGNJET 5000/5500 C4950A</v>
          </cell>
        </row>
        <row r="1449">
          <cell r="C1449" t="str">
            <v>CABEZAL CYAN HP DESIGNJET 5000/5500</v>
          </cell>
        </row>
        <row r="1450">
          <cell r="C1450" t="str">
            <v>CABEZAL MAGENTA DESIGNJET 5000/5500</v>
          </cell>
        </row>
        <row r="1451">
          <cell r="C1451" t="str">
            <v>CABEZAL YELLOW HP DESIGNJET 5000/55000 C4953A</v>
          </cell>
        </row>
        <row r="1452">
          <cell r="C1452" t="str">
            <v>CARTUCHO DE TINTA HP, C4913A, AMARILLO</v>
          </cell>
        </row>
        <row r="1453">
          <cell r="C1453" t="str">
            <v>CABEZAL DE IMPRESION HP, C4810A, NEGRO</v>
          </cell>
        </row>
        <row r="1454">
          <cell r="C1454" t="str">
            <v>CABEZAL DE IMPRESION HP, C4811A, CYAN.</v>
          </cell>
        </row>
        <row r="1455">
          <cell r="C1455" t="str">
            <v>CABEZAL DE IMPRESION HP, C4964A, CYAN.</v>
          </cell>
        </row>
        <row r="1456">
          <cell r="C1456" t="str">
            <v>CABEZAL DE IMPRESION HP, C4965A, MAGENTA CLARO</v>
          </cell>
        </row>
        <row r="1457">
          <cell r="C1457" t="str">
            <v>TINTA P/IMP. H.P. 840 NEGRO</v>
          </cell>
        </row>
        <row r="1458">
          <cell r="C1458" t="str">
            <v>TINTA P/IMP. EPSON STYLUS NEGRO</v>
          </cell>
        </row>
        <row r="1459">
          <cell r="C1459" t="str">
            <v>CARTUCHO DE TINTA PARA IMPRESORA HP C4836A CYAN</v>
          </cell>
        </row>
        <row r="1460">
          <cell r="C1460" t="str">
            <v>CARTUCHO TINTA PARA IMPRESORA HP C4837A MAGENTA</v>
          </cell>
        </row>
        <row r="1461">
          <cell r="C1461" t="str">
            <v>CARTUCHO TINTA PARA IMPRESORA HP C4838 AMARILLO</v>
          </cell>
        </row>
        <row r="1462">
          <cell r="C1462" t="str">
            <v>TINTA PARA DUPLICADORA DE IMPRESION DIGITAL</v>
          </cell>
        </row>
        <row r="1463">
          <cell r="C1463" t="str">
            <v>MASTER PARA DUPLICADORA DE IMPRESION DIGITAL</v>
          </cell>
        </row>
        <row r="1464">
          <cell r="C1464" t="str">
            <v>CARTUCHO TINTA P/IMP.  C8728A</v>
          </cell>
        </row>
        <row r="1465">
          <cell r="C1465" t="str">
            <v>CARTUCHO DE TINTA PARA IMPRESIÓN HP. C6658A</v>
          </cell>
        </row>
        <row r="1466">
          <cell r="C1466" t="str">
            <v>CARTUCHO DE TINTA PARA IMPRESIÓN EPSON T027201 COLOR</v>
          </cell>
        </row>
        <row r="1467">
          <cell r="C1467" t="str">
            <v>CARTUCHO DE TINTA P/IMP. H.P. C6625A COLOR</v>
          </cell>
        </row>
        <row r="1468">
          <cell r="C1468" t="str">
            <v>CARTUCHO DE TINTA P/IMP. H.P. C8727A NEGRO</v>
          </cell>
        </row>
        <row r="1469">
          <cell r="C1469" t="str">
            <v>CARTUCHO DE TINTA P/IMP H.P. C8728A COLOR</v>
          </cell>
        </row>
        <row r="1470">
          <cell r="C1470" t="str">
            <v>CARTUCHO DE TINTA P/IMP. H.P. C4836A</v>
          </cell>
        </row>
        <row r="1471">
          <cell r="C1471" t="str">
            <v>CARTUCHO DE TINTA P/IMP. C4837A</v>
          </cell>
        </row>
        <row r="1472">
          <cell r="C1472" t="str">
            <v>CARTUCHO DE TINTA P/IMP. H.P. C4838A</v>
          </cell>
        </row>
        <row r="1473">
          <cell r="C1473" t="str">
            <v>CARTUCHO DE TINTA  EPSON  T136126-AL</v>
          </cell>
        </row>
        <row r="1474">
          <cell r="C1474" t="str">
            <v>REVELADOR P/FOTOCOPIADORA 5065-1065</v>
          </cell>
        </row>
        <row r="1475">
          <cell r="C1475" t="str">
            <v>REVELADOR P/FOTOCOPIADORA XEROX 6135</v>
          </cell>
        </row>
        <row r="1476">
          <cell r="C1476" t="str">
            <v>TONER P/FOTOCOPIADORA CANON 4050</v>
          </cell>
        </row>
        <row r="1477">
          <cell r="C1477" t="str">
            <v>TONER P/FOTOCOPIADORA CANON 6030</v>
          </cell>
        </row>
        <row r="1478">
          <cell r="C1478" t="str">
            <v>TONER P/FOTOCOPIADORA MITA DC-2254</v>
          </cell>
        </row>
        <row r="1479">
          <cell r="C1479" t="str">
            <v>TONER P/FOTOCOPIADORA PANASONIC 7728-7735</v>
          </cell>
        </row>
        <row r="1480">
          <cell r="C1480" t="str">
            <v>TONER P/FOTOCOPIADORA XEROX 1012/1112</v>
          </cell>
        </row>
        <row r="1481">
          <cell r="C1481" t="str">
            <v>TONER P/FOTOCOPIADORA XEROX 1025</v>
          </cell>
        </row>
        <row r="1482">
          <cell r="C1482" t="str">
            <v>TONER P/FOTOCOPIADORA XEROX 1035-6R75283</v>
          </cell>
        </row>
        <row r="1483">
          <cell r="C1483" t="str">
            <v>TONER P/FOTOCOPIADORA XEROX 1040-45</v>
          </cell>
        </row>
        <row r="1484">
          <cell r="C1484" t="str">
            <v>TONER P/FOTOCOPIADORA XEROX 2515</v>
          </cell>
        </row>
        <row r="1485">
          <cell r="C1485" t="str">
            <v>TONER P/FOTOCOPIADORA XEROX 5028</v>
          </cell>
        </row>
        <row r="1486">
          <cell r="C1486" t="str">
            <v>TONER P/FOTOCOPIADORA XEROX 5050</v>
          </cell>
        </row>
        <row r="1487">
          <cell r="C1487" t="str">
            <v>ROLLO DE PELICULA PARA FAX (TONER/TINTA)</v>
          </cell>
        </row>
        <row r="1488">
          <cell r="C1488" t="str">
            <v>TONER HP LASER JET 1300 (IMPRESORA)</v>
          </cell>
        </row>
        <row r="1489">
          <cell r="C1489" t="str">
            <v>TONER P/IMPRESORA OKIDATA B6100 N° P. 52113701</v>
          </cell>
        </row>
        <row r="1490">
          <cell r="C1490" t="str">
            <v>TONER P/FAX BROTHER PC401</v>
          </cell>
        </row>
        <row r="1491">
          <cell r="C1491" t="str">
            <v>TONER PARA FOTOCOPIADORA PANASPNIC DIGITAL 6010</v>
          </cell>
        </row>
        <row r="1492">
          <cell r="C1492" t="str">
            <v>TONER PARA IMPRESORA LEXMARK 12A7465 T632/T364</v>
          </cell>
        </row>
        <row r="1493">
          <cell r="C1493" t="str">
            <v>CARTUCHO DE TINTA HP C/87/65, C8776 NEGRO</v>
          </cell>
        </row>
        <row r="1494">
          <cell r="C1494" t="str">
            <v>CARTUCHO DE IMPRESION NP 1355155</v>
          </cell>
        </row>
        <row r="1495">
          <cell r="C1495" t="str">
            <v>PORTA CARTUCHO DE IMPRESOR NP 8267486</v>
          </cell>
        </row>
        <row r="1496">
          <cell r="C1496" t="str">
            <v>PAD ABSORBEDOR DE TINTA NP 1401728</v>
          </cell>
        </row>
        <row r="1497">
          <cell r="C1497" t="str">
            <v>HOJA DE CALIBRACION NP 1491869</v>
          </cell>
        </row>
        <row r="1498">
          <cell r="C1498" t="str">
            <v>TOALLA DE LIMPieza NP 855535981</v>
          </cell>
        </row>
        <row r="1499">
          <cell r="C1499" t="str">
            <v>HOJA DE LIMPieza NP 1690783</v>
          </cell>
        </row>
        <row r="1500">
          <cell r="C1500" t="str">
            <v>FILMINA DE TEFLON PARA HP 2400/2420</v>
          </cell>
        </row>
        <row r="1501">
          <cell r="C1501" t="str">
            <v>TONER P/IMP. EPSON EPL5700+B582 S050010</v>
          </cell>
        </row>
        <row r="1502">
          <cell r="C1502" t="str">
            <v>TONER P/IMP. H.P. 92298-A-JET-IV</v>
          </cell>
        </row>
        <row r="1503">
          <cell r="C1503" t="str">
            <v>TONER P/IMP. IBM LEXMARK 1382100</v>
          </cell>
        </row>
        <row r="1504">
          <cell r="C1504" t="str">
            <v>TONER P/IMP. H.P. C3903-A</v>
          </cell>
        </row>
        <row r="1505">
          <cell r="C1505" t="str">
            <v>TONER P/IMP. H.P. 51526-A NEGRO</v>
          </cell>
        </row>
        <row r="1506">
          <cell r="C1506" t="str">
            <v>TONER P/IMP. IBM LEXMARK 1361400</v>
          </cell>
        </row>
        <row r="1507">
          <cell r="C1507" t="str">
            <v>TONER P/IMP. XEROX 1025</v>
          </cell>
        </row>
        <row r="1508">
          <cell r="C1508" t="str">
            <v>TONER P/IMP. SHARP SF 1014</v>
          </cell>
        </row>
        <row r="1509">
          <cell r="C1509" t="str">
            <v>TONER P/IMP. H.P. 92291-A JET- III</v>
          </cell>
        </row>
        <row r="1510">
          <cell r="C1510" t="str">
            <v>TONER P/IMP. XEROX DOCUPRINT P8E</v>
          </cell>
        </row>
        <row r="1511">
          <cell r="C1511" t="str">
            <v>TONER P/IMP. H.P. C3906-A LASERJET 5L</v>
          </cell>
        </row>
        <row r="1512">
          <cell r="C1512" t="str">
            <v>TONER P/IMP. IBM 4312 NETWORK 63H3005</v>
          </cell>
        </row>
        <row r="1513">
          <cell r="C1513" t="str">
            <v>TONER P/IMP. OKIDATA</v>
          </cell>
        </row>
        <row r="1514">
          <cell r="C1514" t="str">
            <v>TONER P/IMP. EPSON EPL-8000</v>
          </cell>
        </row>
        <row r="1515">
          <cell r="C1515" t="str">
            <v>TONER P/IMP. H.P. 4L</v>
          </cell>
        </row>
        <row r="1516">
          <cell r="C1516" t="str">
            <v>TONER P/IMP. H.P. 92295-A JET-III</v>
          </cell>
        </row>
        <row r="1517">
          <cell r="C1517" t="str">
            <v>TONER P/IMP. H.P. 92274-A</v>
          </cell>
        </row>
        <row r="1518">
          <cell r="C1518" t="str">
            <v>TONER P/IMP. IBM 3816</v>
          </cell>
        </row>
        <row r="1519">
          <cell r="C1519" t="str">
            <v>TONER P/IMP. OKIDATA OL600E (52107201)</v>
          </cell>
        </row>
        <row r="1520">
          <cell r="C1520" t="str">
            <v>TONER P/IMP. XEROX 113R95 N-17 4517</v>
          </cell>
        </row>
        <row r="1521">
          <cell r="C1521" t="str">
            <v>TONER P/IMP. IBM MOD. 4019</v>
          </cell>
        </row>
        <row r="1522">
          <cell r="C1522" t="str">
            <v>TONER P/IMP. IBM LEXMARK 1380520</v>
          </cell>
        </row>
        <row r="1523">
          <cell r="C1523" t="str">
            <v>TONER P/IMP. XEROX 113R296</v>
          </cell>
        </row>
        <row r="1524">
          <cell r="C1524" t="str">
            <v>TONER P/IMP. H.P. LASER JET 4050 C4127X</v>
          </cell>
        </row>
        <row r="1525">
          <cell r="C1525" t="str">
            <v>TONER P/IMP. IBM LEXMARK 1025</v>
          </cell>
        </row>
        <row r="1526">
          <cell r="C1526" t="str">
            <v>TONER P/IMP. XEROX 6135</v>
          </cell>
        </row>
        <row r="1527">
          <cell r="C1527" t="str">
            <v>TONER P/IMP. H.P. C3102-A</v>
          </cell>
        </row>
        <row r="1528">
          <cell r="C1528" t="str">
            <v>TONER P/IMP. H.P. C3103-A</v>
          </cell>
        </row>
        <row r="1529">
          <cell r="C1529" t="str">
            <v>TONER P/IMP. H.P. C3106-A</v>
          </cell>
        </row>
        <row r="1530">
          <cell r="C1530" t="str">
            <v>TONER P/IMP. XEROX 113R445</v>
          </cell>
        </row>
        <row r="1531">
          <cell r="C1531" t="str">
            <v>TONER P/IMP. H.P. C4096-A</v>
          </cell>
        </row>
        <row r="1532">
          <cell r="C1532" t="str">
            <v>TONER P/IMP. XEROX 113R173 N-4025</v>
          </cell>
        </row>
        <row r="1533">
          <cell r="C1533" t="str">
            <v>TONER P/IMP. XEROX 113R446</v>
          </cell>
        </row>
        <row r="1534">
          <cell r="C1534" t="str">
            <v>TONER P/IMP. H.P. C4092-A</v>
          </cell>
        </row>
        <row r="1535">
          <cell r="C1535" t="str">
            <v>TONER P/IMP. OKIPAGE 52109001</v>
          </cell>
        </row>
        <row r="1536">
          <cell r="C1536" t="str">
            <v>TAMBOR P/IMPRESORA</v>
          </cell>
        </row>
        <row r="1537">
          <cell r="C1537" t="str">
            <v>TONER P/IMP. H.P. C7115-A</v>
          </cell>
        </row>
        <row r="1538">
          <cell r="C1538" t="str">
            <v>TONER P/IMP. LEXMARK T522 NP12A6830/35</v>
          </cell>
        </row>
        <row r="1539">
          <cell r="C1539" t="str">
            <v>TONER P/IMP. BROTHER NP TN-430</v>
          </cell>
        </row>
        <row r="1540">
          <cell r="C1540" t="str">
            <v>TONER P/IMP. H.P. NP C4182X NEGRO</v>
          </cell>
        </row>
        <row r="1541">
          <cell r="C1541" t="str">
            <v>TONER P/IMP. H.P. NP C4151A MAGENTA</v>
          </cell>
        </row>
        <row r="1542">
          <cell r="C1542" t="str">
            <v>TONER P/IMP. H.P. NP C4150A CYAN</v>
          </cell>
        </row>
        <row r="1543">
          <cell r="C1543" t="str">
            <v>TONER P/IMP. H.P. NP C4152A AMARILLO</v>
          </cell>
        </row>
        <row r="1544">
          <cell r="C1544" t="str">
            <v>TONER P/IMP. H.P. NP C6615D NEGRO</v>
          </cell>
        </row>
        <row r="1545">
          <cell r="C1545" t="str">
            <v>TONER P/IMP. LEXMARK OPTRA T520 NP 12A673</v>
          </cell>
        </row>
        <row r="1546">
          <cell r="C1546" t="str">
            <v>TONER PARA IMPRESORA H.P. LASER JET 4200 N° P.Q1338A</v>
          </cell>
        </row>
        <row r="1547">
          <cell r="C1547" t="str">
            <v>TINTA P/PLOTTER C4911A CYAN</v>
          </cell>
        </row>
        <row r="1548">
          <cell r="C1548" t="str">
            <v>CABEZAL DE IMPRESORA P/PLOTTER C4812A MAGENTA</v>
          </cell>
        </row>
        <row r="1549">
          <cell r="C1549" t="str">
            <v>TONER PARA IMPRESORA HP NEGRO 51626A</v>
          </cell>
        </row>
        <row r="1550">
          <cell r="C1550" t="str">
            <v>TONER PARA IMPRESORA XEROX 440N 13R628</v>
          </cell>
        </row>
        <row r="1551">
          <cell r="C1551" t="str">
            <v>CABEZAL DE IMPRESORA P/PLOTTER MOD. 550 C4961A CYAN</v>
          </cell>
        </row>
        <row r="1552">
          <cell r="C1552" t="str">
            <v>CABEZAL DE IMPRESORA MOD. 550 C4962A MAGENTA</v>
          </cell>
        </row>
        <row r="1553">
          <cell r="C1553" t="str">
            <v>CABEZAL DE IMPRESORA MOD. 550 C4963A AMARILLO</v>
          </cell>
        </row>
        <row r="1554">
          <cell r="C1554" t="str">
            <v>CARTUCHO P/IMPRESORA MOD. 4600 C9720A NEGRO</v>
          </cell>
        </row>
        <row r="1555">
          <cell r="C1555" t="str">
            <v>CARTUCHO P/PLOTTER  HP C4911A</v>
          </cell>
        </row>
        <row r="1556">
          <cell r="C1556" t="str">
            <v>CARTUCHO P/PLOTTER HP C4844A NEGRO</v>
          </cell>
        </row>
        <row r="1557">
          <cell r="C1557" t="str">
            <v>CARTUCHO P/PLOTTER HP C4912A MAGENTA</v>
          </cell>
        </row>
        <row r="1558">
          <cell r="C1558" t="str">
            <v>CARTUCHO P/PLOTTER HP C4913A AMARILLO</v>
          </cell>
        </row>
        <row r="1559">
          <cell r="C1559" t="str">
            <v>CABEZAL P/PLOTTER HP C4811A CYAN</v>
          </cell>
        </row>
        <row r="1560">
          <cell r="C1560" t="str">
            <v>CARTUCHO P/IMP. HP C9700A BLACK</v>
          </cell>
        </row>
        <row r="1561">
          <cell r="C1561" t="str">
            <v>CARTUCHO P/IMP. HP C9701A CYAN</v>
          </cell>
        </row>
        <row r="1562">
          <cell r="C1562" t="str">
            <v>CARTUCHO P/IMP. HP C9703A MAGENTA</v>
          </cell>
        </row>
        <row r="1563">
          <cell r="C1563" t="str">
            <v>CARTUCHO P/IMP. HP C9702A AMARILLO</v>
          </cell>
        </row>
        <row r="1564">
          <cell r="C1564" t="str">
            <v>TONER PARA IMPRESORA HP C7115A</v>
          </cell>
        </row>
        <row r="1565">
          <cell r="C1565" t="str">
            <v>TONER PARA IMPRESORA HP C8061X</v>
          </cell>
        </row>
        <row r="1566">
          <cell r="C1566" t="str">
            <v>CABEZAL DE IMPRESION HP MOD. 5500 C4960A NEGRO</v>
          </cell>
        </row>
        <row r="1567">
          <cell r="C1567" t="str">
            <v>UNIDAD FOTOCONDUCTORA PARA IMPRESORA MINOLTA D0626275</v>
          </cell>
        </row>
        <row r="1568">
          <cell r="C1568" t="str">
            <v>TONER PARA IMPRESORA HP LASER JET 4100</v>
          </cell>
        </row>
        <row r="1569">
          <cell r="C1569" t="str">
            <v>TONER PARA IMPRESORA MINOLTA 8/100</v>
          </cell>
        </row>
        <row r="1570">
          <cell r="C1570" t="str">
            <v>TONER PARA IMPRESORA HP NEHRO 840</v>
          </cell>
        </row>
        <row r="1571">
          <cell r="C1571" t="str">
            <v>TONER PARA IMPRESORA EPSON STYLUS COLOR</v>
          </cell>
        </row>
        <row r="1572">
          <cell r="C1572" t="str">
            <v>TONER PARA IMPRESORA STYLUS NEGRO</v>
          </cell>
        </row>
        <row r="1573">
          <cell r="C1573" t="str">
            <v>TONER PARA IMPRESORA HP LASER JET 1200 MOD. C7115-A</v>
          </cell>
        </row>
        <row r="1574">
          <cell r="C1574" t="str">
            <v>TONER PARA IMPRESORA LEXMARK E312, E312L</v>
          </cell>
        </row>
        <row r="1575">
          <cell r="C1575" t="str">
            <v>TONER PARA IMPRESORA SAMSUNG ML-1440</v>
          </cell>
        </row>
        <row r="1576">
          <cell r="C1576" t="str">
            <v>TONER PARA IMPRESORA HP LASER JET 4100 C8061X</v>
          </cell>
        </row>
        <row r="1577">
          <cell r="C1577" t="str">
            <v>TONER PARA IMPRESORA OKIDATA MOD. OKIPAGE N° 610 # PART. 52113701</v>
          </cell>
        </row>
        <row r="1578">
          <cell r="C1578" t="str">
            <v>TONER PARA IMPRESORA HP. MOD. LASER JET 2300 N° PART. Q2610A</v>
          </cell>
        </row>
        <row r="1579">
          <cell r="C1579" t="str">
            <v>TONER PARA IMPRESORA HP.  LASERJET Q2610A</v>
          </cell>
        </row>
        <row r="1580">
          <cell r="C1580" t="str">
            <v>TONER PARA IMPRESORA MINOLTA QMS PAGE PRO 1710400-002</v>
          </cell>
        </row>
        <row r="1581">
          <cell r="C1581" t="str">
            <v>TONER PARA IMPRESORA H.P. Q6511A 2420N</v>
          </cell>
        </row>
        <row r="1582">
          <cell r="C1582" t="str">
            <v>TONER PARA IMPRESORA EPSON S050010</v>
          </cell>
        </row>
        <row r="1583">
          <cell r="C1583" t="str">
            <v>TONER PARA IMPRESORA H.P. 92274A</v>
          </cell>
        </row>
        <row r="1584">
          <cell r="C1584" t="str">
            <v>TONER PARA IMPRESORA H.P. C7115A</v>
          </cell>
        </row>
        <row r="1585">
          <cell r="C1585" t="str">
            <v>TONER PARA IMPRESORA H.P. C9700A</v>
          </cell>
        </row>
        <row r="1586">
          <cell r="C1586" t="str">
            <v>TONER PARA IMPRESORA H.P. Q1338A</v>
          </cell>
        </row>
        <row r="1587">
          <cell r="C1587" t="str">
            <v>TONER PARA IMPRESORA H.P. Q2613X</v>
          </cell>
        </row>
        <row r="1588">
          <cell r="C1588" t="str">
            <v>CARTUCHO DE INYEC. TINTA HP. C6578A COLOR</v>
          </cell>
        </row>
        <row r="1589">
          <cell r="C1589" t="str">
            <v>TRANSF. KIT C4154A P/IMP. COLOR</v>
          </cell>
        </row>
        <row r="1590">
          <cell r="C1590" t="str">
            <v>CARTUCHO BROTHER HL 1250/1240</v>
          </cell>
        </row>
        <row r="1591">
          <cell r="C1591" t="str">
            <v>TONER C6578D (COLOR) IMP. HP 950C</v>
          </cell>
        </row>
        <row r="1592">
          <cell r="C1592" t="str">
            <v>TONER PARA IMPRESORA H.P. LASER JET SERIE 2400</v>
          </cell>
        </row>
        <row r="1593">
          <cell r="C1593" t="str">
            <v>TONER PARA IMPRESORA H.P.  Q2670A NEGRO</v>
          </cell>
        </row>
        <row r="1594">
          <cell r="C1594" t="str">
            <v>TONER PARA IMPRESORA H.P. Q2681A CYAN</v>
          </cell>
        </row>
        <row r="1595">
          <cell r="C1595" t="str">
            <v>TONER PARA IMPRESORA H.P. Q2683A MAGENTA</v>
          </cell>
        </row>
        <row r="1596">
          <cell r="C1596" t="str">
            <v>TONER PARA IMPRESORA H.P. Q2682A AMARILLO</v>
          </cell>
        </row>
        <row r="1597">
          <cell r="C1597" t="str">
            <v>TONER PARA IMPRESORA H.P. 9721A</v>
          </cell>
        </row>
        <row r="1598">
          <cell r="C1598" t="str">
            <v>TONER PARA IMPRESORA H.P. 9722A</v>
          </cell>
        </row>
        <row r="1599">
          <cell r="C1599" t="str">
            <v>TONER PARA IMPRESORA H.P. Q5942A NEGRO</v>
          </cell>
        </row>
        <row r="1600">
          <cell r="C1600" t="str">
            <v>FUSOR PARA IMPRESORA HP MOD. 4100</v>
          </cell>
        </row>
        <row r="1601">
          <cell r="C1601" t="str">
            <v>FUSOR PARA IMPRESORA HP 4050</v>
          </cell>
        </row>
        <row r="1602">
          <cell r="C1602" t="str">
            <v>CARTUCHO DE INYECCION DE TINTA H.P. 51641-A COLOR</v>
          </cell>
        </row>
        <row r="1603">
          <cell r="C1603" t="str">
            <v>CARTUCHO HP LASER JET Q2613A SERIES 1300</v>
          </cell>
        </row>
        <row r="1604">
          <cell r="C1604" t="str">
            <v>CARTUCHO PARA IMPRESORA LASER JET MOD. 4600 A COLOR C9721A</v>
          </cell>
        </row>
        <row r="1605">
          <cell r="C1605" t="str">
            <v>CARTUCHO PARA IMPRESORA LASER JET MOD. 4600 A COLOR C9722A</v>
          </cell>
        </row>
        <row r="1606">
          <cell r="C1606" t="str">
            <v>CARTUCHO PARA IMPRESORA LASER JET MOD. 4600 A COLOR C9723A</v>
          </cell>
        </row>
        <row r="1607">
          <cell r="C1607" t="str">
            <v>TONER PARA IMPRESORA LASER JET C9730A SERIES 550, 5550 NEGRO</v>
          </cell>
        </row>
        <row r="1608">
          <cell r="C1608" t="str">
            <v>TONER PARA IMPRESORA LASER JET C9731A SERIES 5500, 5550 AZUL (CYAN)</v>
          </cell>
        </row>
        <row r="1609">
          <cell r="C1609" t="str">
            <v>TONER PARA IMPRESORA LASER JET C9732A SERIES 5500, 5550 AMARILLO</v>
          </cell>
        </row>
        <row r="1610">
          <cell r="C1610" t="str">
            <v>TONER PARA IMPRESORA LASER JET C9733A SERIES 5500, 5550 MAGENTA</v>
          </cell>
        </row>
        <row r="1611">
          <cell r="C1611" t="str">
            <v>TONER PARA IMPRESORA HP LASER JET 2400 NP Q6511A</v>
          </cell>
        </row>
        <row r="1612">
          <cell r="C1612" t="str">
            <v>TONER PARA IMPRESORA HP LASER JET 1200 NP C7115X</v>
          </cell>
        </row>
        <row r="1613">
          <cell r="C1613" t="str">
            <v>TONER PARA IMPRESORA LASER HP MOD. LASER JET 1010 N° PARTE Q2612A</v>
          </cell>
        </row>
        <row r="1614">
          <cell r="C1614" t="str">
            <v>CARTUCHO DE TINTA PARA IMPRESORA HP DESKJET 6540</v>
          </cell>
        </row>
        <row r="1615">
          <cell r="C1615" t="str">
            <v>TONER PARA IMPRESORA HP LASER JET 2420DN</v>
          </cell>
        </row>
        <row r="1616">
          <cell r="C1616" t="str">
            <v>TONER PARA IMPRESORA XEROX 4400N, N° PARTE 113R00627</v>
          </cell>
        </row>
        <row r="1617">
          <cell r="C1617" t="str">
            <v>CARTUCHO DE TONER PARA IMPRESORA HP OFFICE JET 7110 N.P. C5011D</v>
          </cell>
        </row>
        <row r="1618">
          <cell r="C1618" t="str">
            <v>TONER PARA IMPRESORA OFFICE JET 7110 N.P. C5010D</v>
          </cell>
        </row>
        <row r="1619">
          <cell r="C1619" t="str">
            <v>TONER PARA IMPRESORA HP LASER JET 2420 N° P. Q6511X</v>
          </cell>
        </row>
        <row r="1620">
          <cell r="C1620" t="str">
            <v>TONER PARA IMPRESORA KYOCERA ECOSYS FS-C5030N N° PARTE TK512 K (NEGRO)</v>
          </cell>
        </row>
        <row r="1621">
          <cell r="C1621" t="str">
            <v>FUSOR DE MANTENIMIENTO PARA IMPRESORA XEROX PHASER 4400</v>
          </cell>
        </row>
        <row r="1622">
          <cell r="C1622" t="str">
            <v>TONER PARA IMPRESORA HP MOD. 1010 N° PARTE Q2612A</v>
          </cell>
        </row>
        <row r="1623">
          <cell r="C1623" t="str">
            <v>TONER PARA IMPRESORA HP. Q5942A, 4250/4350</v>
          </cell>
        </row>
        <row r="1624">
          <cell r="C1624" t="str">
            <v>TONER PARA IMPRESORA KYOCERA MOD. FSC5030N NEGRO N° PARTE TK-510K</v>
          </cell>
        </row>
        <row r="1625">
          <cell r="C1625" t="str">
            <v>CARTUCHO DE TINTA P/IMPRESORA HP C9363WL COLOR</v>
          </cell>
        </row>
        <row r="1626">
          <cell r="C1626" t="str">
            <v>CARTUCHO DE TINTA P/IMPRESORA HP C8767WL NEGRO</v>
          </cell>
        </row>
        <row r="1627">
          <cell r="C1627" t="str">
            <v>TONER PARA IMPRESORA HP N° PARTE Q6470A NEGRO</v>
          </cell>
        </row>
        <row r="1628">
          <cell r="C1628" t="str">
            <v>TONER PARA IMPRESORA HP N° PARTE Q7581A CYAN</v>
          </cell>
        </row>
        <row r="1629">
          <cell r="C1629" t="str">
            <v>TONER PARA IMPRESORA HP N° PARTE Q7582A YELLOW</v>
          </cell>
        </row>
        <row r="1630">
          <cell r="C1630" t="str">
            <v>TONER PARA IMPRESORA HP N° PARTE Q7583A MAGENTA</v>
          </cell>
        </row>
        <row r="1631">
          <cell r="C1631" t="str">
            <v>TONER PARA IMPRESORA LEXMARK C510 CYAN LX-20K14000000</v>
          </cell>
        </row>
        <row r="1632">
          <cell r="C1632" t="str">
            <v>TONER PARA IMPRESORA LEXMARK C510 MAGENTA LX-20K14010000</v>
          </cell>
        </row>
        <row r="1633">
          <cell r="C1633" t="str">
            <v>TONER PARA IMPRESORA LEXMARK C510 NEGRO LX-20K14030000</v>
          </cell>
        </row>
        <row r="1634">
          <cell r="C1634" t="str">
            <v>TONER PARA IMPRESORA HP LASER JET MOD. 4650DN C9720A NEGRO</v>
          </cell>
        </row>
        <row r="1635">
          <cell r="C1635" t="str">
            <v>TONER PARA IMPRESORA HP LASER JET MOD. 4650DN C9721A CYAN</v>
          </cell>
        </row>
        <row r="1636">
          <cell r="C1636" t="str">
            <v>TONER PARA IMPRESORA HP LASER JET MOD. 4650DN C9722A YELLOW</v>
          </cell>
        </row>
        <row r="1637">
          <cell r="C1637" t="str">
            <v>TONER PARA IMPRESORA HP LASER JET MOD. 4650DN C9723A MAGENTA</v>
          </cell>
        </row>
        <row r="1638">
          <cell r="C1638" t="str">
            <v>TONER PARA IMPRESORA LASERJET 4250 4350 NEGRO</v>
          </cell>
        </row>
        <row r="1639">
          <cell r="C1639" t="str">
            <v>CARTUCHO TONER PARA IMPRESORA LASER DELL 5100CN CYAN</v>
          </cell>
        </row>
        <row r="1640">
          <cell r="C1640" t="str">
            <v>TONER PARA IMPRESORA XEROX N2125 X61530 1851518, NP. 113R445</v>
          </cell>
        </row>
        <row r="1641">
          <cell r="C1641" t="str">
            <v>TONER PARA IMPRESORA HP N° PARTE Q6471A CYAN</v>
          </cell>
        </row>
        <row r="1642">
          <cell r="C1642" t="str">
            <v>TONER PARA IMPRESORA HP N° PARTE Q6472A AMARILLO</v>
          </cell>
        </row>
        <row r="1643">
          <cell r="C1643" t="str">
            <v>TONER PARA IMPRESORA HP N° PARTE Q6473A MAGENTA</v>
          </cell>
        </row>
        <row r="1644">
          <cell r="C1644" t="str">
            <v>CARTUCHO DE TONER PARA IMPRESORA HP LASER JET 2600 N° PARTE Q6000A NEGRO</v>
          </cell>
        </row>
        <row r="1645">
          <cell r="C1645" t="str">
            <v>CARTUCHO DE TONER PARA IMPRESORA HP LASER JET 2600 N° PARTE Q6001A CYAN</v>
          </cell>
        </row>
        <row r="1646">
          <cell r="C1646" t="str">
            <v>CARTUCHO DE TONER PARA IMPRESORA HP LASER JET 2600 N° PARTE Q6002A AMARILLO</v>
          </cell>
        </row>
        <row r="1647">
          <cell r="C1647" t="str">
            <v>CARTUCHO DE TONER PARA IMPRESORA HP LASER JET 2600 N° PARTE Q6003A MAGENTA</v>
          </cell>
        </row>
        <row r="1648">
          <cell r="C1648" t="str">
            <v>TONER HP LASEJTE 3050 N° PARTE Q2612A</v>
          </cell>
        </row>
        <row r="1649">
          <cell r="C1649" t="str">
            <v>TONER PARA IMPRESORA DESK JET 550C HP 51625A</v>
          </cell>
        </row>
        <row r="1650">
          <cell r="C1650" t="str">
            <v>TONER PARA IMPRESORA MULTIFUNCIONAL SAMSUNG SCX-452IF</v>
          </cell>
        </row>
        <row r="1651">
          <cell r="C1651" t="str">
            <v>TONER PARA IMP. MULTIFUNCIONAL SAMSUNG SCX-452IFRESORA</v>
          </cell>
        </row>
        <row r="1652">
          <cell r="C1652" t="str">
            <v>TEFLON PARA IMPRESORA 1200 Y 1300</v>
          </cell>
        </row>
        <row r="1653">
          <cell r="C1653" t="str">
            <v>FUSOR PARA IMPRESORA HP 1200</v>
          </cell>
        </row>
        <row r="1654">
          <cell r="C1654" t="str">
            <v>TONER PARA IMPRESORA HP LASER JET P3005 N.P. Q7551A</v>
          </cell>
        </row>
        <row r="1655">
          <cell r="C1655" t="str">
            <v>TONER PARA IMPRESORA ML1710 SAMSUNG NEGRO</v>
          </cell>
        </row>
        <row r="1656">
          <cell r="C1656" t="str">
            <v>CARTUCHO DE TINTA HP C9351-A NEGRO</v>
          </cell>
        </row>
        <row r="1657">
          <cell r="C1657" t="str">
            <v>CARTUCHO DE TINTA HP C9352-A COLOR</v>
          </cell>
        </row>
        <row r="1658">
          <cell r="C1658" t="str">
            <v>CARTUCHO DE TINTA EPSON STYLUS TX5900 N° P. T073120 NEGRO</v>
          </cell>
        </row>
        <row r="1659">
          <cell r="C1659" t="str">
            <v>CARTUCHO PARA PLOTTER DE INYECCION DE TINTA HP DESINGNJET 500, N° DE PARTE C4943A</v>
          </cell>
        </row>
        <row r="1660">
          <cell r="C1660" t="str">
            <v>CARTUCHO PARA PLOTTER DE INYECCION DE TINTA HP DESINGNJET 500, N° DE PARTE C4810A</v>
          </cell>
        </row>
        <row r="1661">
          <cell r="C1661" t="str">
            <v>CARTUCHO PARA PLOTTER DE INYECCION DE TINTA HP DESINGNJET 500, N° DE PARTE C4813A</v>
          </cell>
        </row>
        <row r="1662">
          <cell r="C1662" t="str">
            <v>DRUM KIT PAARA IMPRESORA HP COLOR LASER JET 4500 DN, N° DE PARTE C4195A</v>
          </cell>
        </row>
        <row r="1663">
          <cell r="C1663" t="str">
            <v>FUSOR DE IMÁGENES P/IMPRESORA HP LASER JET 5500, N° DE PARTE C9735A</v>
          </cell>
        </row>
        <row r="1664">
          <cell r="C1664" t="str">
            <v>TONER PARA IMPRESORA LASER A COLOR KYOCERA ECOSYS FS-C5030N, N° DE PARTE TK-512K</v>
          </cell>
        </row>
        <row r="1665">
          <cell r="C1665" t="str">
            <v>TONER PARA IMPRESORA LASER B/N HP LASER JET 4250N, HP, N° DE PARTE Q5942</v>
          </cell>
        </row>
        <row r="1666">
          <cell r="C1666" t="str">
            <v>TONER PARA IMPRESORA LASER B/N OKIDATA B6300, N° DE PARTE 52114502</v>
          </cell>
        </row>
        <row r="1667">
          <cell r="C1667" t="str">
            <v>TONER PARA IMPRESORA HP Q5949A P/LJ 1160-1320</v>
          </cell>
        </row>
        <row r="1668">
          <cell r="C1668" t="str">
            <v>CARTUCHO HP C9364WL 8050</v>
          </cell>
        </row>
        <row r="1669">
          <cell r="C1669" t="str">
            <v>CARTUCHO HP C8766WL 95 COLOR</v>
          </cell>
        </row>
        <row r="1670">
          <cell r="C1670" t="str">
            <v>TONER PARA IMPRESORA LEXMARK E450</v>
          </cell>
        </row>
        <row r="1671">
          <cell r="C1671" t="str">
            <v>TONER PARA IMPRESORA HP C9364WL 8050</v>
          </cell>
        </row>
        <row r="1672">
          <cell r="C1672" t="str">
            <v>TONER PARA IMPRESORA HP MOD. P2015 N° PARTE Q7553A</v>
          </cell>
        </row>
        <row r="1673">
          <cell r="C1673" t="str">
            <v>TONER PARA IMPRESORA XEROX PHASER 4510 N/P 113R00712</v>
          </cell>
        </row>
        <row r="1674">
          <cell r="C1674" t="str">
            <v>TONER PARA IMPRESORA XEROX PHASER 4510 N/P 113R00711</v>
          </cell>
        </row>
        <row r="1675">
          <cell r="C1675" t="str">
            <v>TONER PARA IMPRESORA LASER JET HP Q3964A</v>
          </cell>
        </row>
        <row r="1676">
          <cell r="C1676" t="str">
            <v>TONER PARA IMPRESORA SAMSUNG ML3051N NP ML-D3050B</v>
          </cell>
        </row>
        <row r="1677">
          <cell r="C1677" t="str">
            <v>TONER PARA IMPRESORA EPSON EPL6200L N.P. S050167</v>
          </cell>
        </row>
        <row r="1678">
          <cell r="C1678" t="str">
            <v>TONER PARA IMPRESORA MILTIFUNCIONAL HP 3015 N.P. Q2612A</v>
          </cell>
        </row>
        <row r="1679">
          <cell r="C1679" t="str">
            <v>TONER PARA IMPRESORA HP MOD. P2015X N° PARTE Q7553X</v>
          </cell>
        </row>
        <row r="1680">
          <cell r="C1680" t="str">
            <v>TONER PARA IMPRESORA HP Q5949X 1160</v>
          </cell>
        </row>
        <row r="1681">
          <cell r="C1681" t="str">
            <v>TONER PARA IMPRESORA SAMSUNG ML-4551ND, D4550A</v>
          </cell>
        </row>
        <row r="1682">
          <cell r="C1682" t="str">
            <v>TONER PARA IMPRESORA KYOCERA FS 9230DN, N° PARTE TK 712</v>
          </cell>
        </row>
        <row r="1683">
          <cell r="C1683" t="str">
            <v>TONER PARA IMPRESORA HP LASERJET Q7551X P3005</v>
          </cell>
        </row>
        <row r="1684">
          <cell r="C1684" t="str">
            <v>TONER PARA IMPRESORA HP LASERJET Q7551A P3005</v>
          </cell>
        </row>
        <row r="1685">
          <cell r="C1685" t="str">
            <v>CARTUCHO P/PLOTTER HP 130 NR CYAN C9425 A</v>
          </cell>
        </row>
        <row r="1686">
          <cell r="C1686" t="str">
            <v>CABEZAL DE IMP. P/PLOTTER HP Z6100 C9462A</v>
          </cell>
        </row>
        <row r="1687">
          <cell r="C1687" t="str">
            <v>CABEZAL DE IMP. P/PLOTTER HP Z6100 C9461A</v>
          </cell>
        </row>
        <row r="1688">
          <cell r="C1688" t="str">
            <v>CABEZAL DE IMP. P/PLOTTER HP Z6100 NEGRO FOTOGRAFICO/GRIS C9463A</v>
          </cell>
        </row>
        <row r="1689">
          <cell r="C1689" t="str">
            <v>CABEZAL DE IMP. P/PLOTTER HP Z6100 MAGENTA CYAN C9460A</v>
          </cell>
        </row>
        <row r="1690">
          <cell r="C1690" t="str">
            <v>CARTUCHO DE MANTENIMIENTO P/PLOTTER HP Z6100 C9518A</v>
          </cell>
        </row>
        <row r="1691">
          <cell r="C1691" t="str">
            <v>CARTUCHO DE TINTA P/PLOTTER HP 5500 CYAN CLARO UV C4944A</v>
          </cell>
        </row>
        <row r="1692">
          <cell r="C1692" t="str">
            <v>CARTUCHO DE TINTA P/PLOTTER HP 5500 NEGRO UV C4940A</v>
          </cell>
        </row>
        <row r="1693">
          <cell r="C1693" t="str">
            <v>CARTUCHO DE TINTA P/PLOTTER HP 26100 AMARILLO C9469A</v>
          </cell>
        </row>
        <row r="1694">
          <cell r="C1694" t="str">
            <v>CARTUCHO DE TINTA P/PLOTTER HP CYAN C9467A</v>
          </cell>
        </row>
        <row r="1695">
          <cell r="C1695" t="str">
            <v>CARTUCHO DE TINTA P/PLOTTER HP 26100 CYAN CLARO C9470A</v>
          </cell>
        </row>
        <row r="1696">
          <cell r="C1696" t="str">
            <v>CARTUCHO DE TINTA P/PLOTTER HP 26100 GRIS CLARO C9466A</v>
          </cell>
        </row>
        <row r="1697">
          <cell r="C1697" t="str">
            <v>CARTUCHO DE TINTA P/PLOTTER HP 26100 MAGENTA C9468A</v>
          </cell>
        </row>
        <row r="1698">
          <cell r="C1698" t="str">
            <v>CARTUCHO DE TINTA P/PLOTTER HP 26100 MAGENTA CLARO C9471A</v>
          </cell>
        </row>
        <row r="1699">
          <cell r="C1699" t="str">
            <v>CARTUCHO DE TINTA P/PLOTTER HP 26100 NEGRO FOTOGRAFICO C9465A</v>
          </cell>
        </row>
        <row r="1700">
          <cell r="C1700" t="str">
            <v>CARTUCHO DE TINTA PARA IMPRESORA CB336WL 74X NEGRO</v>
          </cell>
        </row>
        <row r="1701">
          <cell r="C1701" t="str">
            <v>CARTUCHO DE TINTA PARA IMPRESORA CB338WL 75XL COLOR</v>
          </cell>
        </row>
        <row r="1702">
          <cell r="C1702" t="str">
            <v>TONER PARA IMPRESORA KYOCERA MOD. FF9530DN N° PARTE TK 712</v>
          </cell>
        </row>
        <row r="1703">
          <cell r="C1703" t="str">
            <v>TONER PARA IMPRESORA HP COLOR LASERJET 4700-Q7492A N° PARTE Q5950A NEGRO</v>
          </cell>
        </row>
        <row r="1704">
          <cell r="C1704" t="str">
            <v>TONER PARA IMPRESORA HP COLOR LASERJET 4700 Q7492A N° PARTE Q5951A CYAN</v>
          </cell>
        </row>
        <row r="1705">
          <cell r="C1705" t="str">
            <v>TONER PARA IMPRESORA HP COLOR LASERJET 4700-Q7492A N° PARTE Q5952A AMARILLO</v>
          </cell>
        </row>
        <row r="1706">
          <cell r="C1706" t="str">
            <v>TONER PARA IMPRESORA HP COLOR LASERJET 4700-Q7492 N° PARTE Q5953A MAGENTA</v>
          </cell>
        </row>
        <row r="1707">
          <cell r="C1707" t="str">
            <v>TONER PARA MULTIFUNCIONAL HP COLOR LASERJET CM2320NF MFP N° PARTE CC530A NEGRO</v>
          </cell>
        </row>
        <row r="1708">
          <cell r="C1708" t="str">
            <v>TONER PARA MULTIFUNCIONAL HP COLOR LASERJET CM2320NF MFP N° PARTE CC531A CYAN</v>
          </cell>
        </row>
        <row r="1709">
          <cell r="C1709" t="str">
            <v>TONER PARA MULTIFUNCIONAL HP COLOR LASERJET CM2320NF MFP N° PARTE CC532A AMARILLO</v>
          </cell>
        </row>
        <row r="1710">
          <cell r="C1710" t="str">
            <v>TONER PARA MULTIFUNCIONAL HP COLOR LASERJET CM2320NF MFP N° PARTE CC533A MAGENTA</v>
          </cell>
        </row>
        <row r="1711">
          <cell r="C1711" t="str">
            <v>CARTUCHO DE TINTA P/PLOTTER HP C9464A 26100 NEGRO</v>
          </cell>
        </row>
        <row r="1712">
          <cell r="C1712" t="str">
            <v>TONER PARA IMPRESORA XEROX 3428 N° PARTE 106R01246 ALTO RENDIMIENTO</v>
          </cell>
        </row>
        <row r="1713">
          <cell r="C1713" t="str">
            <v>TONER PARA IMPRESORA KYOCERA MOD. FS 9530DN N° PARTE TK 712</v>
          </cell>
        </row>
        <row r="1714">
          <cell r="C1714" t="str">
            <v>TONER PARA IMPRESORA HP LASERJET P4515TN NO. PARTE CC364</v>
          </cell>
        </row>
        <row r="1715">
          <cell r="C1715" t="str">
            <v>CARTUCHO DE TONER CB540A</v>
          </cell>
        </row>
        <row r="1716">
          <cell r="C1716" t="str">
            <v>TONER PARA IMPRESORA HP LASER JET MOD. P4015N N/P CC364A</v>
          </cell>
        </row>
        <row r="1717">
          <cell r="C1717" t="str">
            <v>TONER PARA IMPRESORA LEXMARK 510 # 20K0593 BLACK</v>
          </cell>
        </row>
        <row r="1718">
          <cell r="C1718" t="str">
            <v>TONER PARA IMPRESORA LEXMARK 510 #20K1402 YELLOW</v>
          </cell>
        </row>
        <row r="1719">
          <cell r="C1719" t="str">
            <v>TONER PARA IMPRESORA H.P. LASER JET CC364A</v>
          </cell>
        </row>
        <row r="1720">
          <cell r="C1720" t="str">
            <v>TONER PARA IMPRESORA H.P. Q7553A</v>
          </cell>
        </row>
        <row r="1721">
          <cell r="C1721" t="str">
            <v>TONER PARA IMPRESORA SAMSUN ML-2250-D ML-225X</v>
          </cell>
        </row>
        <row r="1722">
          <cell r="C1722" t="str">
            <v>TONER PARA IMPRESORA H.P. MOD. 4015P N.P. CC364X</v>
          </cell>
        </row>
        <row r="1723">
          <cell r="C1723" t="str">
            <v>TONER PARA IMPRESORA XEROX LASER PHASER 6360N NEGRO N.P. 106R01217</v>
          </cell>
        </row>
        <row r="1724">
          <cell r="C1724" t="str">
            <v>TONER PARA IMPRESORA XEROX LASER PHASER 6360N CIAN N.P. 106R01214</v>
          </cell>
        </row>
        <row r="1725">
          <cell r="C1725" t="str">
            <v>TONER PARA IMPRESORA XEROX LASER PHASER 6360N AMARILLO N.P. 106R01216</v>
          </cell>
        </row>
        <row r="1726">
          <cell r="C1726" t="str">
            <v>TONER PARA IMPRESORA XEROX LASER PHASER 6360N MAGENTA N.P. 106R01215</v>
          </cell>
        </row>
        <row r="1727">
          <cell r="C1727" t="str">
            <v>TONER PARA IMPRESORA HP CM1312 DB 542A AMARILLO</v>
          </cell>
        </row>
        <row r="1728">
          <cell r="C1728" t="str">
            <v>TONER PARA IMPRESORA HP CM1312 DB 543 MAGENTA</v>
          </cell>
        </row>
        <row r="1729">
          <cell r="C1729" t="str">
            <v>TONER PARA IMPRESORA HP CM1312 DB 541A CYAN</v>
          </cell>
        </row>
        <row r="1730">
          <cell r="C1730" t="str">
            <v>TONER PARA IMPRESORA LASERJET 64X ALTO RENDIMIENTO P/4015</v>
          </cell>
        </row>
        <row r="1731">
          <cell r="C1731" t="str">
            <v>TONER PARA IMPRESORA LASER XEROX PHASER 3250 DN N° PARTE 106R1374</v>
          </cell>
        </row>
        <row r="1732">
          <cell r="C1732" t="str">
            <v>CARTUCHO DE TONER ORIGINAL HP 5100 NEGRO N/P C4129X</v>
          </cell>
        </row>
        <row r="1733">
          <cell r="C1733" t="str">
            <v>CARTUCHO DE TONER ORIGINAL HP CM2320NF MFP NEGRO N/P CC530A</v>
          </cell>
        </row>
        <row r="1734">
          <cell r="C1734" t="str">
            <v>CARTUCHO DE TONER ORIGINAL HP CM2320NF MFP CIAN N/P CC531A</v>
          </cell>
        </row>
        <row r="1735">
          <cell r="C1735" t="str">
            <v>CARTUCHO DE TONER ORIGINAL HP CM2320NF MFP AMARILLO N/P CC532A</v>
          </cell>
        </row>
        <row r="1736">
          <cell r="C1736" t="str">
            <v>CARTUCHO DE TONER ORIGINAL HP CM2320NF MFP NAGENTA N/P CC533A</v>
          </cell>
        </row>
        <row r="1737">
          <cell r="C1737" t="str">
            <v>TONER HP LASER JET CE505A NEGRO</v>
          </cell>
        </row>
        <row r="1738">
          <cell r="C1738" t="str">
            <v>CARTUCHOS PARA IMPRESORA HP OFFICEJET PRO K5400 NEGRO N.P. C9385A</v>
          </cell>
        </row>
        <row r="1739">
          <cell r="C1739" t="str">
            <v>CARTUCHOS PARA IMPRESORA HP OFFICEJET PRO K5400 MAGENTA N.P. C9387A</v>
          </cell>
        </row>
        <row r="1740">
          <cell r="C1740" t="str">
            <v>CARTUCHOS PARA IMPRESORA HP OFFICEJET PRO K5400 YELLOW N.P. C9388A</v>
          </cell>
        </row>
        <row r="1741">
          <cell r="C1741" t="str">
            <v>CARTUCHOS PARA IMPRESORA HP OFFICEJET PRO K5400 BLUE N.P. C9386A</v>
          </cell>
        </row>
        <row r="1742">
          <cell r="C1742" t="str">
            <v>TONER HP LASER JERT P2055 DN N. P. CE505X</v>
          </cell>
        </row>
        <row r="1743">
          <cell r="C1743" t="str">
            <v>CARTUCHO PARA IMPRESORA HP 5400 C9385A</v>
          </cell>
        </row>
        <row r="1744">
          <cell r="C1744" t="str">
            <v>CARTUCHO PARA IMPRESORA HP 5400 C9387A</v>
          </cell>
        </row>
        <row r="1745">
          <cell r="C1745" t="str">
            <v>CARTUCHO PARA IMPRESORA HP 5400 C9388A</v>
          </cell>
        </row>
        <row r="1746">
          <cell r="C1746" t="str">
            <v>CARTUCHO PARA IMPRESORA HP 5400 C9386A</v>
          </cell>
        </row>
        <row r="1747">
          <cell r="C1747" t="str">
            <v>CARTUCHO HP DESKJET F4280 (CC640WL).</v>
          </cell>
        </row>
        <row r="1748">
          <cell r="C1748" t="str">
            <v>TONER PARA IMPRESORA HP LASER JET 36A</v>
          </cell>
        </row>
        <row r="1749">
          <cell r="C1749" t="str">
            <v>CARTUCHO DE TINTA NEGRO MATE HP 72 C9403A</v>
          </cell>
        </row>
        <row r="1750">
          <cell r="C1750" t="str">
            <v>CARTUCHO DE TINTA NEGRO FOTOGRAFICO HP 72 C9370A</v>
          </cell>
        </row>
        <row r="1751">
          <cell r="C1751" t="str">
            <v>TONER PARA IMPRESORA HP P2025 D NUMERO DE PARTE CE505A</v>
          </cell>
        </row>
        <row r="1752">
          <cell r="C1752" t="str">
            <v>TONER PARA IMPRESORA XEROX PHASER 3450 N° PARTE 106R00688</v>
          </cell>
        </row>
        <row r="1753">
          <cell r="C1753" t="str">
            <v>CARTUCHO DE TINTA HP 564 NEGRO</v>
          </cell>
        </row>
        <row r="1754">
          <cell r="C1754" t="str">
            <v>CARTUCHO DE TINTA HP 564 CIAN</v>
          </cell>
        </row>
        <row r="1755">
          <cell r="C1755" t="str">
            <v>CARTUCHO DE TINTA HP 564 MAGENTA</v>
          </cell>
        </row>
        <row r="1756">
          <cell r="C1756" t="str">
            <v>CARTUCHO DE TINTA HP 564 AMARILLO</v>
          </cell>
        </row>
        <row r="1757">
          <cell r="C1757" t="str">
            <v>TONER PARA IMPRESORA KYOCERA TK 172 FS-1320 D / 1370 DN</v>
          </cell>
        </row>
        <row r="1758">
          <cell r="C1758" t="str">
            <v>TONER PARA IMPRESORA HP MOD. P1102 N° PARTE CE285A</v>
          </cell>
        </row>
        <row r="1759">
          <cell r="C1759" t="str">
            <v>TONER 507A COLOR LASER JET NEGRO</v>
          </cell>
        </row>
        <row r="1760">
          <cell r="C1760" t="str">
            <v>TONER 507A COLOR LASER JET CYAN</v>
          </cell>
        </row>
        <row r="1761">
          <cell r="C1761" t="str">
            <v>TONER 507A COLOR LASER JET AMARILLO</v>
          </cell>
        </row>
        <row r="1762">
          <cell r="C1762" t="str">
            <v>TONER 507A COLOR LASER JET MAGENTA</v>
          </cell>
        </row>
        <row r="1763">
          <cell r="C1763" t="str">
            <v>TONER IMPRESORA LEXMARK NEGRO</v>
          </cell>
        </row>
        <row r="1764">
          <cell r="C1764" t="str">
            <v>TONER IMPRESORA MINOLTA NEGRO</v>
          </cell>
        </row>
        <row r="1765">
          <cell r="C1765" t="str">
            <v>TONER IMPRESORA MINOLTA AMARILLO</v>
          </cell>
        </row>
        <row r="1766">
          <cell r="C1766" t="str">
            <v>TONER IMPRESORA MINOLTA MAGENTA</v>
          </cell>
        </row>
        <row r="1767">
          <cell r="C1767" t="str">
            <v>TONER IMPRESORA MINOLTA CYAN</v>
          </cell>
        </row>
        <row r="1768">
          <cell r="C1768" t="str">
            <v>TONER PARA IMPRESORA LASER JET 500 M551MARCA HP</v>
          </cell>
        </row>
        <row r="1769">
          <cell r="C1769" t="str">
            <v>TONER IMPRESORA LASER JET 4700 MARCA HP</v>
          </cell>
        </row>
        <row r="1770">
          <cell r="C1770" t="str">
            <v>TONER IMPRESORA LASER JET B6500 MARCA OKI</v>
          </cell>
        </row>
        <row r="1771">
          <cell r="C1771" t="str">
            <v>UNIDAD FOTOCONDUCTORA P/IMPRESORA</v>
          </cell>
        </row>
        <row r="1772">
          <cell r="C1772" t="str">
            <v>UNIDAD FOTOCONDUCTORA P/EPSON EPL5700</v>
          </cell>
        </row>
        <row r="1773">
          <cell r="C1773" t="str">
            <v>DRUM P/IMP. OKIPAGE NP 40433305</v>
          </cell>
        </row>
        <row r="1774">
          <cell r="C1774" t="str">
            <v>KIT FUSOR P/IMP. H.P. NP C4197</v>
          </cell>
        </row>
        <row r="1775">
          <cell r="C1775" t="str">
            <v>CARTUCHO HP</v>
          </cell>
        </row>
        <row r="1776">
          <cell r="C1776" t="str">
            <v>CABEZAL HP</v>
          </cell>
        </row>
        <row r="1777">
          <cell r="C1777" t="str">
            <v>CARTUCHO PARA PLOTTER HP</v>
          </cell>
        </row>
        <row r="1778">
          <cell r="C1778" t="str">
            <v>CARTUCHO DE MANTENIMIENTO HP</v>
          </cell>
        </row>
        <row r="1779">
          <cell r="C1779" t="str">
            <v>CARTUCHO DE MANTENIMIENTO HP NEGRO MATE</v>
          </cell>
        </row>
        <row r="1780">
          <cell r="C1780" t="str">
            <v>CARTUCHO DE MANTENIMIENTO HP ROJO CROMATICO</v>
          </cell>
        </row>
        <row r="1781">
          <cell r="C1781" t="str">
            <v>CARTUCHO DE MANTENIMIENTO HP MAGENTA</v>
          </cell>
        </row>
        <row r="1782">
          <cell r="C1782" t="str">
            <v>CARTUCHO DE MANTENIMIENTO HP AMARILLO</v>
          </cell>
        </row>
        <row r="1783">
          <cell r="C1783" t="str">
            <v>CARTUCHO DE MANTENIMIENTO HP MAGENTA CLARO</v>
          </cell>
        </row>
        <row r="1784">
          <cell r="C1784" t="str">
            <v>CARTUCHO DE MANTENIMIENTO HP CYAN CLARO</v>
          </cell>
        </row>
        <row r="1785">
          <cell r="C1785" t="str">
            <v>CARTUCHO DE MANTENIMIENTO HP NEGRO FOTOGRAFICO</v>
          </cell>
        </row>
        <row r="1786">
          <cell r="C1786" t="str">
            <v>CARTUCHO DE MANTENIMIENTO HP GRIS CLARO</v>
          </cell>
        </row>
        <row r="1787">
          <cell r="C1787" t="str">
            <v>TONER HP</v>
          </cell>
        </row>
        <row r="1788">
          <cell r="C1788" t="str">
            <v>UNIDAD DE IMAGEN XEROX</v>
          </cell>
        </row>
        <row r="1789">
          <cell r="C1789" t="str">
            <v>RODILLO DE TRANSFERENCIA XEROX</v>
          </cell>
        </row>
        <row r="1790">
          <cell r="C1790" t="str">
            <v>MINI DVD RW REGRABABLE</v>
          </cell>
        </row>
        <row r="1791">
          <cell r="C1791" t="str">
            <v>MINI DVD R GRABABLE</v>
          </cell>
        </row>
        <row r="1792">
          <cell r="C1792" t="str">
            <v>TONER TASKALFA</v>
          </cell>
        </row>
        <row r="1793">
          <cell r="C1793" t="str">
            <v>KIT FUSOR IMPRESORA HP</v>
          </cell>
        </row>
        <row r="1794">
          <cell r="C1794" t="str">
            <v>KIT DE TRANSFERENCIA IMPRESORA HP</v>
          </cell>
        </row>
        <row r="1795">
          <cell r="C1795" t="str">
            <v>TONER IMPRESORA HP CYAN</v>
          </cell>
        </row>
        <row r="1796">
          <cell r="C1796" t="str">
            <v>TONER IMPRESORA HP AMARILLO</v>
          </cell>
        </row>
        <row r="1797">
          <cell r="C1797" t="str">
            <v>TONER IMPRESORA HP MAGENTA</v>
          </cell>
        </row>
        <row r="1798">
          <cell r="C1798" t="str">
            <v>TONER IMPRESORA HP NEGRO</v>
          </cell>
        </row>
        <row r="1799">
          <cell r="C1799" t="str">
            <v>CARTUCHO FAX HP NEGRO</v>
          </cell>
        </row>
        <row r="1800">
          <cell r="C1800" t="str">
            <v>CARTUCHO HP AMARILLO</v>
          </cell>
        </row>
        <row r="1801">
          <cell r="C1801" t="str">
            <v>CARTUCHO HP MAGENTA</v>
          </cell>
        </row>
        <row r="1802">
          <cell r="C1802" t="str">
            <v>CARTUCHO HP CIAN</v>
          </cell>
        </row>
        <row r="1803">
          <cell r="C1803" t="str">
            <v>CARTUCHO HP NEGRO</v>
          </cell>
        </row>
        <row r="1804">
          <cell r="C1804" t="str">
            <v>CABEZAL DE IMPRESION HP NEGRO/ROJO</v>
          </cell>
        </row>
        <row r="1805">
          <cell r="C1805" t="str">
            <v>CABEZAL DE IMPRESION HP MAGENTA/AMARILLO</v>
          </cell>
        </row>
        <row r="1806">
          <cell r="C1806" t="str">
            <v>CABEZAL DE IMPRESION HP MAGENTA/CIAN</v>
          </cell>
        </row>
        <row r="1807">
          <cell r="C1807" t="str">
            <v>CABEZAL DE IMPRESION HP NEGRO FOTOGRAFICO/GRIS</v>
          </cell>
        </row>
        <row r="1808">
          <cell r="C1808" t="str">
            <v>CARTUCHO HP NEGRO MATE</v>
          </cell>
        </row>
        <row r="1809">
          <cell r="C1809" t="str">
            <v>CARTUCHO HP ROJO CROMATICO</v>
          </cell>
        </row>
        <row r="1810">
          <cell r="C1810" t="str">
            <v>CARTUCHO HP MAGENTA CLARO</v>
          </cell>
        </row>
        <row r="1811">
          <cell r="C1811" t="str">
            <v>CARTUCHO HP NEGRO FOTOGRAFICO</v>
          </cell>
        </row>
        <row r="1812">
          <cell r="C1812" t="str">
            <v>CARTUCHO HP GRIS CLARO</v>
          </cell>
        </row>
        <row r="1813">
          <cell r="C1813" t="str">
            <v>TONER SAMSUNG</v>
          </cell>
        </row>
        <row r="1814">
          <cell r="C1814" t="str">
            <v>TONER KYOCERA</v>
          </cell>
        </row>
        <row r="1815">
          <cell r="C1815" t="str">
            <v>TONER XEROX</v>
          </cell>
        </row>
        <row r="1816">
          <cell r="C1816" t="str">
            <v>TORRE DE CD/DVD</v>
          </cell>
        </row>
        <row r="1817">
          <cell r="C1817" t="str">
            <v>CINTA DE RESPALDO</v>
          </cell>
        </row>
        <row r="1818">
          <cell r="C1818" t="str">
            <v>CARTUCHO DE LIMPIEZA</v>
          </cell>
        </row>
        <row r="1819">
          <cell r="C1819" t="str">
            <v>VERBATIM  TORRE DE DVD-R GRABABLE   4.7 GB.</v>
          </cell>
        </row>
        <row r="1820">
          <cell r="C1820" t="str">
            <v>VERBATIM   DVD GRABABLE DVD+ R CON PROTECCION DE ACRILICO     4.7GB</v>
          </cell>
        </row>
        <row r="1821">
          <cell r="C1821" t="str">
            <v>DISCO COMPACTO CD-R</v>
          </cell>
        </row>
        <row r="1822">
          <cell r="C1822" t="str">
            <v>HP LASER JET  Q6470A NEGRO</v>
          </cell>
        </row>
        <row r="1823">
          <cell r="C1823" t="str">
            <v>HP LASER JET  C4118-67910</v>
          </cell>
        </row>
        <row r="1824">
          <cell r="C1824" t="str">
            <v>HP LASER JET CC364X NEGRO</v>
          </cell>
        </row>
        <row r="1825">
          <cell r="C1825" t="str">
            <v>HP LASER JET Q1338A NEGRO</v>
          </cell>
        </row>
        <row r="1826">
          <cell r="C1826" t="str">
            <v>HP LASER JET C9730A NEGRO</v>
          </cell>
        </row>
        <row r="1827">
          <cell r="C1827" t="str">
            <v>HP LASER JET C9731A CYAN</v>
          </cell>
        </row>
        <row r="1828">
          <cell r="C1828" t="str">
            <v>HP LASER JET C9732A AMARILLO</v>
          </cell>
        </row>
        <row r="1829">
          <cell r="C1829" t="str">
            <v>HP LASER JET C9733A MAGENTA</v>
          </cell>
        </row>
        <row r="1830">
          <cell r="C1830" t="str">
            <v>HP LASER JET Q7553A NEGRO</v>
          </cell>
        </row>
        <row r="1831">
          <cell r="C1831" t="str">
            <v>HP LASER JET C4096A NEGRO</v>
          </cell>
        </row>
        <row r="1832">
          <cell r="C1832" t="str">
            <v>HP LASER JET Q6511X NEGRO</v>
          </cell>
        </row>
        <row r="1833">
          <cell r="C1833" t="str">
            <v>HP LASER JET CB388-67901 -CB38867903</v>
          </cell>
        </row>
        <row r="1834">
          <cell r="C1834" t="str">
            <v>HP LASER JET Q2439A - Q2429A DE 120 VOLTS</v>
          </cell>
        </row>
        <row r="1835">
          <cell r="C1835" t="str">
            <v>HP LASER JET Q5421A -Q5421-67903</v>
          </cell>
        </row>
        <row r="1836">
          <cell r="C1836" t="str">
            <v>HP LASER JET C9720A NEGRO</v>
          </cell>
        </row>
        <row r="1837">
          <cell r="C1837" t="str">
            <v>HP LASER JET C9721A CYAN</v>
          </cell>
        </row>
        <row r="1838">
          <cell r="C1838" t="str">
            <v>HP LASER JET C9722A AMARILLO</v>
          </cell>
        </row>
        <row r="1839">
          <cell r="C1839" t="str">
            <v>HP LASER JET C9723A MAGENTA</v>
          </cell>
        </row>
        <row r="1840">
          <cell r="C1840" t="str">
            <v>HP LASER JET Q7581A CYAN</v>
          </cell>
        </row>
        <row r="1841">
          <cell r="C1841" t="str">
            <v>HP LASER JET Q7582A YELLOW</v>
          </cell>
        </row>
        <row r="1842">
          <cell r="C1842" t="str">
            <v>HP LASER JET Q7583A MAGENTA</v>
          </cell>
        </row>
        <row r="1843">
          <cell r="C1843" t="str">
            <v>HP LASER JET CE505A NEGRO</v>
          </cell>
        </row>
        <row r="1844">
          <cell r="C1844" t="str">
            <v>HP LASER JET Q3964A NEGRO</v>
          </cell>
        </row>
        <row r="1845">
          <cell r="C1845" t="str">
            <v>HP LASER JET H3980-60001</v>
          </cell>
        </row>
        <row r="1846">
          <cell r="C1846" t="str">
            <v>HP OFFICEJET CB336WL NEGRO</v>
          </cell>
        </row>
        <row r="1847">
          <cell r="C1847" t="str">
            <v>HP PHOTOSMART C6656AL NEGRO</v>
          </cell>
        </row>
        <row r="1848">
          <cell r="C1848" t="str">
            <v>HP PHOTOSMART C6657AL TRICOLOR</v>
          </cell>
        </row>
        <row r="1849">
          <cell r="C1849" t="str">
            <v>HP LASER JET COLOR CE400A NEGRO</v>
          </cell>
        </row>
        <row r="1850">
          <cell r="C1850" t="str">
            <v>HP LASER JET COLOR CE401A CYAN</v>
          </cell>
        </row>
        <row r="1851">
          <cell r="C1851" t="str">
            <v>HP LASER JET COLOR CE402A AMARILLO</v>
          </cell>
        </row>
        <row r="1852">
          <cell r="C1852" t="str">
            <v>HP LASER JET COLOR CE403A MAGENTA</v>
          </cell>
        </row>
        <row r="1853">
          <cell r="C1853" t="str">
            <v>HP LASER JET COLOR CE260A NEGRO</v>
          </cell>
        </row>
        <row r="1854">
          <cell r="C1854" t="str">
            <v>HP LASER JET COLOR CE261A CYAN</v>
          </cell>
        </row>
        <row r="1855">
          <cell r="C1855" t="str">
            <v>HP LASER JET COLOR CE262A AMARILLO</v>
          </cell>
        </row>
        <row r="1856">
          <cell r="C1856" t="str">
            <v>HP LASER JET COLOR CE263A MAGENTA</v>
          </cell>
        </row>
        <row r="1857">
          <cell r="C1857" t="str">
            <v>HP DESING JET CE017A</v>
          </cell>
        </row>
        <row r="1858">
          <cell r="C1858" t="str">
            <v>HP DESING JET CE018A</v>
          </cell>
        </row>
        <row r="1859">
          <cell r="C1859" t="str">
            <v>HP DESING JET CE019A</v>
          </cell>
        </row>
        <row r="1860">
          <cell r="C1860" t="str">
            <v>HP DESING JET CE020A</v>
          </cell>
        </row>
        <row r="1861">
          <cell r="C1861" t="str">
            <v>HP LASER JET A COLOR CB384A NEGRO</v>
          </cell>
        </row>
        <row r="1862">
          <cell r="C1862" t="str">
            <v>HP LASER JET A COLOR CB385A CYAN</v>
          </cell>
        </row>
        <row r="1863">
          <cell r="C1863" t="str">
            <v>HP LASER JET A COLOR CB386A AMARILLO</v>
          </cell>
        </row>
        <row r="1864">
          <cell r="C1864" t="str">
            <v>HP LASER JET A COLOR CB387A MAGENTA</v>
          </cell>
        </row>
        <row r="1865">
          <cell r="C1865" t="str">
            <v>HP LASER JET A COLOR CB380A NEGRO</v>
          </cell>
        </row>
        <row r="1866">
          <cell r="C1866" t="str">
            <v>HP LASER JET A COLOR CB381A CYAN</v>
          </cell>
        </row>
        <row r="1867">
          <cell r="C1867" t="str">
            <v>HP LASER JET A COLOR CB382A AMARILLO</v>
          </cell>
        </row>
        <row r="1868">
          <cell r="C1868" t="str">
            <v>HP LASER JET A COLOR CB383A MAGENTA</v>
          </cell>
        </row>
        <row r="1869">
          <cell r="C1869" t="str">
            <v>HP LASER JET CE255X</v>
          </cell>
        </row>
        <row r="1870">
          <cell r="C1870" t="str">
            <v>HP LASER JET Q5942X NEGRO</v>
          </cell>
        </row>
        <row r="1871">
          <cell r="C1871" t="str">
            <v>XEROX LASER DEVELOPER 005R00161</v>
          </cell>
        </row>
        <row r="1872">
          <cell r="C1872" t="str">
            <v>XEROX 6135 006R00206</v>
          </cell>
        </row>
        <row r="1873">
          <cell r="C1873" t="str">
            <v>XEROX LASER PHASER 106R01214 CYAN</v>
          </cell>
        </row>
        <row r="1874">
          <cell r="C1874" t="str">
            <v>XEROX LASER PHASER 106R01215 MAGENTA</v>
          </cell>
        </row>
        <row r="1875">
          <cell r="C1875" t="str">
            <v>XEROX LASER PHASER 106R01216 AMARILLO</v>
          </cell>
        </row>
        <row r="1876">
          <cell r="C1876" t="str">
            <v>XEROX LASER PHASER 106R01217 NEGRO</v>
          </cell>
        </row>
        <row r="1877">
          <cell r="C1877" t="str">
            <v>XEROX LASER PHASER 108R00646</v>
          </cell>
        </row>
        <row r="1878">
          <cell r="C1878" t="str">
            <v>XEROX LASER PHASER 108R00645</v>
          </cell>
        </row>
        <row r="1879">
          <cell r="C1879" t="str">
            <v>XEROX MULTIFUNCIONAL 013R00606 NEGRO</v>
          </cell>
        </row>
        <row r="1880">
          <cell r="C1880" t="str">
            <v>XEROX PHASER 106R01246 NEGRO</v>
          </cell>
        </row>
        <row r="1881">
          <cell r="C1881" t="str">
            <v>XEROX PHASER 108R00717</v>
          </cell>
        </row>
        <row r="1882">
          <cell r="C1882" t="str">
            <v>XEROX PHASER 113R00712 NEGRO</v>
          </cell>
        </row>
        <row r="1883">
          <cell r="C1883" t="str">
            <v>XEROX PHASER 106R01218 CYAN</v>
          </cell>
        </row>
        <row r="1884">
          <cell r="C1884" t="str">
            <v>XEROX PHASER 106R01219 MAGENTA</v>
          </cell>
        </row>
        <row r="1885">
          <cell r="C1885" t="str">
            <v>XEROX PHASER 106R01220 AMARILLO</v>
          </cell>
        </row>
        <row r="1886">
          <cell r="C1886" t="str">
            <v>XEROX PHASER 106R01221 NEGRO</v>
          </cell>
        </row>
        <row r="1887">
          <cell r="C1887" t="str">
            <v>XEROX PHASER 106R01536 NEGRO</v>
          </cell>
        </row>
        <row r="1888">
          <cell r="C1888" t="str">
            <v>XEROX PHASER 115R00069</v>
          </cell>
        </row>
        <row r="1889">
          <cell r="C1889" t="str">
            <v>MINOLTA LASSER PAGE PRO 9100 1710497-001</v>
          </cell>
        </row>
        <row r="1890">
          <cell r="C1890" t="str">
            <v>KONICA-MINOLTA MAGICOLOR A06V133 NEGRO</v>
          </cell>
        </row>
        <row r="1891">
          <cell r="C1891" t="str">
            <v>KONICA-MINOLTA MAGICOLOR A06V233 AMARILLO</v>
          </cell>
        </row>
        <row r="1892">
          <cell r="C1892" t="str">
            <v>KONICA-MINOLTA MAGICOLOR A06V333 MAGENTA</v>
          </cell>
        </row>
        <row r="1893">
          <cell r="C1893" t="str">
            <v>KONICA-MINOLTA MAGICOLOR A06V433 CYAN</v>
          </cell>
        </row>
        <row r="1894">
          <cell r="C1894" t="str">
            <v>KYOCERA FS-9530DN TK-712 NEGRO</v>
          </cell>
        </row>
        <row r="1895">
          <cell r="C1895" t="str">
            <v>LEXMARK T654DN T650H11L NEGRO</v>
          </cell>
        </row>
        <row r="1896">
          <cell r="C1896" t="str">
            <v>LEXMARK E240 24018SL NEGRO</v>
          </cell>
        </row>
        <row r="1897">
          <cell r="C1897" t="str">
            <v>HP LASER JET CB435A NEGRO</v>
          </cell>
        </row>
        <row r="1898">
          <cell r="C1898" t="str">
            <v>HP LASERJET CF280A NEGRO</v>
          </cell>
        </row>
        <row r="1899">
          <cell r="C1899" t="str">
            <v>KYOCERA TA-255 TK-477</v>
          </cell>
        </row>
        <row r="1900">
          <cell r="C1900" t="str">
            <v>TAMBOR PARA LIMPIEZA DE IMPRESORA</v>
          </cell>
        </row>
        <row r="1901">
          <cell r="C1901" t="str">
            <v>TONER IMPRESORA HP LASERJET CE390A</v>
          </cell>
        </row>
        <row r="1902">
          <cell r="C1902" t="str">
            <v>HP LASER JET COLOR CE270A NEGRO</v>
          </cell>
        </row>
        <row r="1903">
          <cell r="C1903" t="str">
            <v>HP LASER JET COLOR CE271A CYAN</v>
          </cell>
        </row>
        <row r="1904">
          <cell r="C1904" t="str">
            <v>HP LASER JET COLOR CE272A AMARILLO</v>
          </cell>
        </row>
        <row r="1905">
          <cell r="C1905" t="str">
            <v>HP LASER JET COLOR CE273A MAGENTA</v>
          </cell>
        </row>
        <row r="1906">
          <cell r="C1906" t="str">
            <v>GRASA LUBRICADORA PARA MECANISMOS PLASTICOS</v>
          </cell>
        </row>
        <row r="1907">
          <cell r="C1907" t="str">
            <v>CINTA UNIVERSAL PARA LIMPIEZA DE CABEZAS</v>
          </cell>
        </row>
        <row r="1908">
          <cell r="C1908" t="str">
            <v>TONER XEROX PHASER 106R01159</v>
          </cell>
        </row>
        <row r="1909">
          <cell r="C1909" t="str">
            <v>TONER P/COPIADORA PANASONIC 8060/8045/8035</v>
          </cell>
        </row>
        <row r="1910">
          <cell r="C1910" t="str">
            <v>TONER MULTIFUNCIONAL PANASONIC DP8035, DP8045, DP8060</v>
          </cell>
        </row>
        <row r="1911">
          <cell r="C1911" t="str">
            <v>TONER HP CC400A</v>
          </cell>
        </row>
        <row r="1912">
          <cell r="C1912" t="str">
            <v>TONER HP CC401A</v>
          </cell>
        </row>
        <row r="1913">
          <cell r="C1913" t="str">
            <v>TONER HP CC402A</v>
          </cell>
        </row>
        <row r="1914">
          <cell r="C1914" t="str">
            <v>TONER HP CC403A</v>
          </cell>
        </row>
        <row r="1915">
          <cell r="C1915" t="str">
            <v>VIDEOCASSETE DVCAM</v>
          </cell>
        </row>
        <row r="1916">
          <cell r="C1916" t="str">
            <v>TONER HP LASER CE320A NEGRO</v>
          </cell>
        </row>
        <row r="1917">
          <cell r="C1917" t="str">
            <v>TONER HP LASER CE321A BLUE</v>
          </cell>
        </row>
        <row r="1918">
          <cell r="C1918" t="str">
            <v>TONER HP LASER CE322A YELLOW</v>
          </cell>
        </row>
        <row r="1919">
          <cell r="C1919" t="str">
            <v>TONER HP LASER CE323A MAGENTA</v>
          </cell>
        </row>
        <row r="1920">
          <cell r="C1920" t="str">
            <v>TONER CANNON COLOR</v>
          </cell>
        </row>
        <row r="1921">
          <cell r="C1921" t="str">
            <v>TONER CANNON NEGRO</v>
          </cell>
        </row>
        <row r="1922">
          <cell r="C1922" t="str">
            <v>TONER PARA IMPRESORA OKI B431</v>
          </cell>
        </row>
        <row r="1923">
          <cell r="C1923" t="str">
            <v>TAMBOR PARA IMPRESORA OKI B431</v>
          </cell>
        </row>
        <row r="1924">
          <cell r="C1924" t="str">
            <v>GRASA DE SILICON PARA LIMPIEZA DE EQUIPO DE COMPUTO</v>
          </cell>
        </row>
        <row r="1925">
          <cell r="C1925" t="str">
            <v>KIT DE LIMPIEZA DE CD/DVD</v>
          </cell>
        </row>
        <row r="1926">
          <cell r="C1926" t="str">
            <v>ACCESORIOS DE REPUESTO PARA LIMPIADOR/REPARADOR DE CD/DVD</v>
          </cell>
        </row>
        <row r="1927">
          <cell r="C1927" t="str">
            <v>ALCOHOL ISOPROPILICO PARA LIMPIEZA DE EQUIPO DE COMPUTO</v>
          </cell>
        </row>
        <row r="1928">
          <cell r="C1928" t="str">
            <v>LUBRICANTE DE SILICON PARA EQUIPO DE COMPUTO</v>
          </cell>
        </row>
        <row r="1929">
          <cell r="C1929" t="str">
            <v>TONER PARA IMPRESORA OKI B410</v>
          </cell>
        </row>
        <row r="1930">
          <cell r="C1930" t="str">
            <v>CARTUCHO DE MANTENIMIENTO PARA PLOTTER HP</v>
          </cell>
        </row>
        <row r="1931">
          <cell r="C1931" t="str">
            <v>CARTUCHO TINTA AMARILLA PLOTTER HP</v>
          </cell>
        </row>
        <row r="1932">
          <cell r="C1932" t="str">
            <v>CARTUCHO TINTA GRIS CLARO PLOTTER HP</v>
          </cell>
        </row>
        <row r="1933">
          <cell r="C1933" t="str">
            <v>CARTUCHO TINTA MAGENTA CLARO PLOTTER HP</v>
          </cell>
        </row>
        <row r="1934">
          <cell r="C1934" t="str">
            <v>CARTUCHO TINTA MAGENTA PLOTTER HP</v>
          </cell>
        </row>
        <row r="1935">
          <cell r="C1935" t="str">
            <v>CARTUCHO TINTA ROJO CROMATICO PLOTTER HP</v>
          </cell>
        </row>
        <row r="1936">
          <cell r="C1936" t="str">
            <v>CARTUCHO TINTA NEGRO MATE PLOTTER HP</v>
          </cell>
        </row>
        <row r="1937">
          <cell r="C1937" t="str">
            <v>CARTUCHO TINTA NEGRO FOTOGRAFICO PLOTTER HP</v>
          </cell>
        </row>
        <row r="1938">
          <cell r="C1938" t="str">
            <v>CARTUCHO TINTA CYAN CLARO PLOTTER HP</v>
          </cell>
        </row>
        <row r="1939">
          <cell r="C1939" t="str">
            <v>CHIP PARA CARTUCHO XEROX</v>
          </cell>
        </row>
        <row r="1940">
          <cell r="C1940" t="str">
            <v>DISCO GRABABLE BLU-RAY</v>
          </cell>
        </row>
        <row r="1941">
          <cell r="C1941" t="str">
            <v>CARTUCHO DE MANTENIMIENTO CH644A PLOTTER HPZ6200</v>
          </cell>
        </row>
        <row r="1942">
          <cell r="C1942" t="str">
            <v>CARTUCHO DE TINTA AMARILLO  CE040A PLOTTER HPZ6200</v>
          </cell>
        </row>
        <row r="1943">
          <cell r="C1943" t="str">
            <v>CARTUCHO DE TINTA CYAN CLARO CE042A PLOTTER HPZ6200</v>
          </cell>
        </row>
        <row r="1944">
          <cell r="C1944" t="str">
            <v>CARTUCHO DE TINTA GRIS CLARO CE044A PLOTTER HPZ6200</v>
          </cell>
        </row>
        <row r="1945">
          <cell r="C1945" t="str">
            <v>CARTUCHO DE TINTA MAGENTA CE039A PLOTTER HPZ6200 ADA</v>
          </cell>
        </row>
        <row r="1946">
          <cell r="C1946" t="str">
            <v>CARTUCHO DE TINTA MAGENTA CLARO CE041A PLOTTER HPZ6200</v>
          </cell>
        </row>
        <row r="1947">
          <cell r="C1947" t="str">
            <v>CARTUCHO DE TINTA NEGRO MATTE  CE037  PLOTTER HPZ6200</v>
          </cell>
        </row>
        <row r="1948">
          <cell r="C1948" t="str">
            <v>CARTUCHO DE TINTA NEGRO PHOTOGRAFICO CE043A PLOTTER HPZ6200</v>
          </cell>
        </row>
        <row r="1949">
          <cell r="C1949" t="str">
            <v>CARTUCHO DE TINTA PARA IMPRESORA CANON N CLI-8BK NEGRO</v>
          </cell>
        </row>
        <row r="1950">
          <cell r="C1950" t="str">
            <v>CARTUCHO DE TINTA PARA IMPRESORA CANON N CLI-8C CYAN</v>
          </cell>
        </row>
        <row r="1951">
          <cell r="C1951" t="str">
            <v>CARTUCHO DE TINTA PARA IMPRESORA CANON N CLI-8G GREEN</v>
          </cell>
        </row>
        <row r="1952">
          <cell r="C1952" t="str">
            <v>CARTUCHO DE TINTA PARA IMPRESORA CANON N CLI-8M MAGENTA</v>
          </cell>
        </row>
        <row r="1953">
          <cell r="C1953" t="str">
            <v>CARTUCHO DE TINTA PARA IMPRESORA CANON N CLI-8PC CYAN PHOTO</v>
          </cell>
        </row>
        <row r="1954">
          <cell r="C1954" t="str">
            <v>CARTUCHO DE TINTA PARA IMPRESORA CANON N CLI-8PM MAGENTA PHOTO</v>
          </cell>
        </row>
        <row r="1955">
          <cell r="C1955" t="str">
            <v>CARTUCHO DE TINTA PARA IMPRESORA CANON N CLI-8R RED</v>
          </cell>
        </row>
        <row r="1956">
          <cell r="C1956" t="str">
            <v>CARTUCHO DE TINTA PARA IMPRESORA CANON N CLI-8Y AMARILLO</v>
          </cell>
        </row>
        <row r="1957">
          <cell r="C1957" t="str">
            <v>CARTUCHO DE TINTA ROJO CROMATICO CE038A PLOTTER HPZ6200</v>
          </cell>
        </row>
        <row r="1958">
          <cell r="C1958" t="str">
            <v>KIT DE FUSOR PARA IMPRESORA HP LASERJET A COLOR CP6015 NP CB457A</v>
          </cell>
        </row>
        <row r="1959">
          <cell r="C1959" t="str">
            <v>KIT DE MANTENIMIENTO PARA IMPRESORA OKI B6300</v>
          </cell>
        </row>
        <row r="1960">
          <cell r="C1960" t="str">
            <v>KIT DE TRANSFERENCIA DE IMAGENES  HP N Q7504A/RM3161</v>
          </cell>
        </row>
        <row r="1961">
          <cell r="C1961" t="str">
            <v>KIT FUSOR DE IMAGENES N Q7502A/3131 NEW 119V</v>
          </cell>
        </row>
        <row r="1962">
          <cell r="C1962" t="str">
            <v>TONER MULTIFUNCIONAL CANON IR1019/1023/1021/1025</v>
          </cell>
        </row>
        <row r="1963">
          <cell r="C1963" t="str">
            <v>TONER HP CE278A</v>
          </cell>
        </row>
        <row r="1964">
          <cell r="C1964" t="str">
            <v>REVELADOR TIPO 26 PARA FOTOCOPIADORA</v>
          </cell>
        </row>
        <row r="1965">
          <cell r="C1965" t="str">
            <v>TONER OKIDATA OK44574901 NEGRO</v>
          </cell>
        </row>
        <row r="1966">
          <cell r="C1966" t="str">
            <v>TONER HP P11606DN NEGRO</v>
          </cell>
        </row>
        <row r="1967">
          <cell r="C1967" t="str">
            <v>FUSOR IMPRESORA OKIDATA B6500</v>
          </cell>
        </row>
        <row r="1968">
          <cell r="C1968" t="str">
            <v>TONER SAMSUNG MN-3710 ND MLT-D255S</v>
          </cell>
        </row>
        <row r="1969">
          <cell r="C1969" t="str">
            <v>TONER SAMSUNG MN-3710 ND MLT-D205L</v>
          </cell>
        </row>
        <row r="1970">
          <cell r="C1970" t="str">
            <v>TONER SAMSUNG MN-3710 ND MLT-D2505E</v>
          </cell>
        </row>
        <row r="1971">
          <cell r="C1971" t="str">
            <v>TONER KONICA-MINOLTA MAGOCOLOR 5670EN P-A06X010</v>
          </cell>
        </row>
        <row r="1972">
          <cell r="C1972" t="str">
            <v>TONER HP LASERJET CE390X</v>
          </cell>
        </row>
        <row r="1973">
          <cell r="C1973" t="str">
            <v>TONER HP LASERJET CE280X</v>
          </cell>
        </row>
        <row r="1974">
          <cell r="C1974" t="str">
            <v>TONER OKIDATA B410DN P-43979101</v>
          </cell>
        </row>
        <row r="1975">
          <cell r="C1975" t="str">
            <v>KIT DE MANTENIMIENTO HP LASERJET 5500 P-C9734B</v>
          </cell>
        </row>
        <row r="1976">
          <cell r="C1976" t="str">
            <v>KIT DE MANTENIMIENTO XEROX PHASER 3428</v>
          </cell>
        </row>
        <row r="1977">
          <cell r="C1977" t="str">
            <v>TONER KYOCERA FS8100 P-TK822Y</v>
          </cell>
        </row>
        <row r="1978">
          <cell r="C1978" t="str">
            <v>TONER KYOCERA FS8100 P-TK822M</v>
          </cell>
        </row>
        <row r="1979">
          <cell r="C1979" t="str">
            <v>TONER KYOCERA FS8100 P-TK822C</v>
          </cell>
        </row>
        <row r="1980">
          <cell r="C1980" t="str">
            <v>TONER KYOCERA FS8100 P-TK822K</v>
          </cell>
        </row>
        <row r="1981">
          <cell r="C1981" t="str">
            <v>TONER HP LASERJET CE285X</v>
          </cell>
        </row>
        <row r="1982">
          <cell r="C1982" t="str">
            <v>FUSOR XEROX LASER PHASER 6360 P-11550005</v>
          </cell>
        </row>
        <row r="1983">
          <cell r="C1983" t="str">
            <v>TONER PARA FOTOCOPIADORA KONICA 3510</v>
          </cell>
        </row>
        <row r="1984">
          <cell r="C1984" t="str">
            <v>TONER PARA FOTOCOPIADORA KONICA 350</v>
          </cell>
        </row>
        <row r="1985">
          <cell r="C1985" t="str">
            <v>TONER HP LASER CE412A AMARILLO</v>
          </cell>
        </row>
        <row r="1986">
          <cell r="C1986" t="str">
            <v>TONER HP LASER CE411A CYAN</v>
          </cell>
        </row>
        <row r="1987">
          <cell r="C1987" t="str">
            <v>TONER HP LASER CE413A MAGENTA</v>
          </cell>
        </row>
        <row r="1988">
          <cell r="C1988" t="str">
            <v>TONER HP LASER CE410X NEGRO</v>
          </cell>
        </row>
        <row r="1989">
          <cell r="C1989" t="str">
            <v>TONER PARA COPIADORA CANON 1025</v>
          </cell>
        </row>
        <row r="1990">
          <cell r="C1990" t="str">
            <v>TONER PARA IMPRESORA HP CE285A</v>
          </cell>
        </row>
        <row r="1991">
          <cell r="C1991" t="str">
            <v>TONER PARA IMPRESORA SAMSUNG ML1915</v>
          </cell>
        </row>
        <row r="1992">
          <cell r="C1992" t="str">
            <v>TONER PARA IMPRESORA AFICIO RICOH 3410 SF</v>
          </cell>
        </row>
        <row r="1993">
          <cell r="C1993" t="str">
            <v>TAMBOR PARA MULTIFUNCIONAL BROTHER 8080DN</v>
          </cell>
        </row>
        <row r="1994">
          <cell r="C1994" t="str">
            <v>PAPEL FORMA CONTINUA</v>
          </cell>
        </row>
        <row r="1995">
          <cell r="C1995" t="str">
            <v>KIT DE MANTENIMIENTO KYOCERA MK-710  FS-9530DN</v>
          </cell>
        </row>
        <row r="1996">
          <cell r="C1996" t="str">
            <v>TONER SAMSUNG MN-3820 NP MLT-D203E</v>
          </cell>
        </row>
        <row r="1997">
          <cell r="C1997" t="str">
            <v>TONER LEXMARK MS-810DN NP 52D4H00</v>
          </cell>
        </row>
        <row r="1998">
          <cell r="C1998" t="str">
            <v>TONER LEXMARK CS-34010DN NP 70C8HK0</v>
          </cell>
        </row>
        <row r="1999">
          <cell r="C1999" t="str">
            <v>TONER LEXMARK CS-34010DN NP 70C8HC0</v>
          </cell>
        </row>
        <row r="2000">
          <cell r="C2000" t="str">
            <v>TONER LEXMARK CS-34010DN NP 70C8HM0</v>
          </cell>
        </row>
        <row r="2001">
          <cell r="C2001" t="str">
            <v>TONER LEXMARK CS-34010DN NP 70C8HY0</v>
          </cell>
        </row>
        <row r="2002">
          <cell r="C2002" t="str">
            <v>KIT DE MANTENIMIENTO HP N9120</v>
          </cell>
        </row>
        <row r="2003">
          <cell r="C2003" t="str">
            <v>TONER HP M651 NP CF330X</v>
          </cell>
        </row>
        <row r="2004">
          <cell r="C2004" t="str">
            <v>TONER HP M651 NP CF331A</v>
          </cell>
        </row>
        <row r="2005">
          <cell r="C2005" t="str">
            <v>TONER HP M651 NP CF332A</v>
          </cell>
        </row>
        <row r="2006">
          <cell r="C2006" t="str">
            <v>TONER HP M651 NP CF333A</v>
          </cell>
        </row>
        <row r="2007">
          <cell r="C2007" t="str">
            <v>TONER HP 8100 NP CN045AL</v>
          </cell>
        </row>
        <row r="2008">
          <cell r="C2008" t="str">
            <v>TONER HP 8100 NP CN048AL</v>
          </cell>
        </row>
        <row r="2009">
          <cell r="C2009" t="str">
            <v>TONER HP 8100 NP CN046AL</v>
          </cell>
        </row>
        <row r="2010">
          <cell r="C2010" t="str">
            <v>TONER HP 8100 NP CN047AL</v>
          </cell>
        </row>
        <row r="2011">
          <cell r="C2011" t="str">
            <v>KIT DE MANTENIMIENTO LEXMARK T654DN</v>
          </cell>
        </row>
        <row r="2012">
          <cell r="C2012" t="str">
            <v>TONER BROTHER  TN-350</v>
          </cell>
        </row>
        <row r="2013">
          <cell r="C2013" t="str">
            <v>TONER HP 950 XL CN045AE</v>
          </cell>
        </row>
        <row r="2014">
          <cell r="C2014" t="str">
            <v>BOTITA PROTECTORA PARA CONECTOR</v>
          </cell>
        </row>
        <row r="2015">
          <cell r="C2015" t="str">
            <v>CARTUCHO EPSON STYLUS TX320F T133120</v>
          </cell>
        </row>
        <row r="2016">
          <cell r="C2016" t="str">
            <v>CARTUCHO EPSON STYLUS TX320F T133420</v>
          </cell>
        </row>
        <row r="2017">
          <cell r="C2017" t="str">
            <v>CARTUCHO EPSON STYLUS TX320F T133320</v>
          </cell>
        </row>
        <row r="2018">
          <cell r="C2018" t="str">
            <v>CARTUCHO EPSON STYLUS TX320F T133220</v>
          </cell>
        </row>
        <row r="2019">
          <cell r="C2019" t="str">
            <v>TONER HP LASER JET C4092A</v>
          </cell>
        </row>
        <row r="2020">
          <cell r="C2020" t="str">
            <v>HP OFFICE-JET CB338WL</v>
          </cell>
        </row>
        <row r="2021">
          <cell r="C2021" t="str">
            <v>TONER PARA IMPRESORA SAMSUNG MLT-D105L</v>
          </cell>
        </row>
        <row r="2022">
          <cell r="C2022" t="str">
            <v>TONER IMPRESORA BROTHER DCP 8085 TN 650</v>
          </cell>
        </row>
        <row r="2023">
          <cell r="C2023" t="str">
            <v>TONER LEXMARK 524x NP 52D4X00</v>
          </cell>
        </row>
        <row r="2024">
          <cell r="C2024" t="str">
            <v>CARTUCHO HP  951XL MAGENTA CN047A</v>
          </cell>
        </row>
        <row r="2025">
          <cell r="C2025" t="str">
            <v>CARTUCHO HP  951XL CYAN CN046A</v>
          </cell>
        </row>
        <row r="2026">
          <cell r="C2026" t="str">
            <v>CARTUCHO HP  951XL AMARILLA CN048A</v>
          </cell>
        </row>
        <row r="2027">
          <cell r="C2027" t="str">
            <v>TONER AF MP301</v>
          </cell>
        </row>
        <row r="2028">
          <cell r="C2028" t="str">
            <v>CARTUCHO HP 305A MAGENTA CE413A</v>
          </cell>
        </row>
        <row r="2029">
          <cell r="C2029" t="str">
            <v>CARTUCHO HP 305A AMARILLO CE412A</v>
          </cell>
        </row>
        <row r="2030">
          <cell r="C2030" t="str">
            <v>TONER OKI B6500</v>
          </cell>
        </row>
        <row r="2031">
          <cell r="C2031" t="str">
            <v>TONER BROTHER NEGRO TN-1060</v>
          </cell>
        </row>
        <row r="2032">
          <cell r="C2032" t="str">
            <v>TONER SAMSUNG SCX-4828FN MULT-D209L</v>
          </cell>
        </row>
        <row r="2033">
          <cell r="C2033" t="str">
            <v>CARTUCHO HP 5500 NP C4960A NEGRO</v>
          </cell>
        </row>
        <row r="2034">
          <cell r="C2034" t="str">
            <v>CARTUCHO HP 5500 NP C4962A MAGENTA</v>
          </cell>
        </row>
        <row r="2035">
          <cell r="C2035" t="str">
            <v>CARTUCHO HP 5500 NP C4963A YELLOW</v>
          </cell>
        </row>
        <row r="2036">
          <cell r="C2036" t="str">
            <v>CARTUCHO HP 5500 NP C4964A CYAN CLARO</v>
          </cell>
        </row>
        <row r="2037">
          <cell r="C2037" t="str">
            <v>CARTUCHO HP 5500 NP C9460A NEGRO MATE / CYAN</v>
          </cell>
        </row>
        <row r="2038">
          <cell r="C2038" t="str">
            <v>CARTUCHO HP 5500 NP C9461A MAGENTA AMARILLO</v>
          </cell>
        </row>
        <row r="2039">
          <cell r="C2039" t="str">
            <v>CARTUCHO HP 5500 NP C9462A MAGENTA CLARO / CYAN CLARO</v>
          </cell>
        </row>
        <row r="2040">
          <cell r="C2040" t="str">
            <v>CARTUCHO HP 5500 NP C9463A NEGRO FOTOGRAFICO / GRIS</v>
          </cell>
        </row>
        <row r="2041">
          <cell r="C2041" t="str">
            <v>CARTUCHO HP 5500 NP C4871A NEGRO</v>
          </cell>
        </row>
        <row r="2042">
          <cell r="C2042" t="str">
            <v>TONER PARA FOTOCOPIADORA  SHARP MX 560NT</v>
          </cell>
        </row>
        <row r="2043">
          <cell r="C2043" t="str">
            <v>CARTUCHO PARA RESIDUOS KYOCERA 3050CI - 4550 - 5550CI</v>
          </cell>
        </row>
        <row r="2044">
          <cell r="C2044" t="str">
            <v>CARTUCHO HP C4906AL NEGRO 940XL</v>
          </cell>
        </row>
        <row r="2045">
          <cell r="C2045" t="str">
            <v>CARTUCHO HP C4907AL CYAN 940XL</v>
          </cell>
        </row>
        <row r="2046">
          <cell r="C2046" t="str">
            <v>CARTUCHO HP C4908AL MAGENTA 940XL</v>
          </cell>
        </row>
        <row r="2047">
          <cell r="C2047" t="str">
            <v>CARTUCHO HP C4909AL AMARILLO 940XL</v>
          </cell>
        </row>
        <row r="2048">
          <cell r="C2048" t="str">
            <v>TONER LEXMARK 524X MS811DN ALTO RENDIMIENTO</v>
          </cell>
        </row>
        <row r="2049">
          <cell r="C2049" t="str">
            <v>TONER HP LASER CF210 131</v>
          </cell>
        </row>
        <row r="2050">
          <cell r="C2050" t="str">
            <v>TONER HP LASER CF210X 131X</v>
          </cell>
        </row>
        <row r="2051">
          <cell r="C2051" t="str">
            <v>TONER HP LASER CF211 131A CYAN</v>
          </cell>
        </row>
        <row r="2052">
          <cell r="C2052" t="str">
            <v>TONER HP LASER CF212 131A AMARILLO</v>
          </cell>
        </row>
        <row r="2053">
          <cell r="C2053" t="str">
            <v>TONER HP LASER CF213 131A MAGENTA</v>
          </cell>
        </row>
        <row r="2054">
          <cell r="C2054" t="str">
            <v>CARTUCHO BROTHER LC75Y AMARILLO</v>
          </cell>
        </row>
        <row r="2055">
          <cell r="C2055" t="str">
            <v>CARTUCHO BROTHER LC75BK NEGRO</v>
          </cell>
        </row>
        <row r="2056">
          <cell r="C2056" t="str">
            <v>CARTUCHO BROTHER LC75C CIAN</v>
          </cell>
        </row>
        <row r="2057">
          <cell r="C2057" t="str">
            <v>CARTUCHO BROTHER LC75M MAGENTA</v>
          </cell>
        </row>
        <row r="2058">
          <cell r="C2058" t="str">
            <v>TONER PARA FOTOCOPIADORA SHARP  AR5623</v>
          </cell>
        </row>
        <row r="2059">
          <cell r="C2059" t="str">
            <v>CARTUCHO HP 92 C9362WL NEGRO</v>
          </cell>
        </row>
        <row r="2060">
          <cell r="C2060" t="str">
            <v>CARTUCHO HP 93 C9361WL TRICOLOR</v>
          </cell>
        </row>
        <row r="2061">
          <cell r="C2061" t="str">
            <v>CARTUCHO HP 662 CZ103AL NEGRO</v>
          </cell>
        </row>
        <row r="2062">
          <cell r="C2062" t="str">
            <v>CARTUCHO HP 662 CZ106AL TRICOLOR</v>
          </cell>
        </row>
        <row r="2063">
          <cell r="C2063" t="str">
            <v>BOTELLA DE TINTA EPSON T6641 NEGRO</v>
          </cell>
        </row>
        <row r="2064">
          <cell r="C2064" t="str">
            <v>BOTELLA DE TINTA EPSON T6642 CIAN</v>
          </cell>
        </row>
        <row r="2065">
          <cell r="C2065" t="str">
            <v>BOTELLA DE TINTA EPSON T6643 MAGENTA</v>
          </cell>
        </row>
        <row r="2066">
          <cell r="C2066" t="str">
            <v>BOTELLA DE TINTA EPSON T6644 AMARILLO</v>
          </cell>
        </row>
        <row r="2067">
          <cell r="C2067" t="str">
            <v>KIT DE MANTENIMIENTO KYOCERA MK-470</v>
          </cell>
        </row>
        <row r="2068">
          <cell r="C2068" t="str">
            <v>CARTUCHO HP 932 NP CN0575 NEGRO</v>
          </cell>
        </row>
        <row r="2069">
          <cell r="C2069" t="str">
            <v>CARTUCHO HP 933 NP CN058S CIAN</v>
          </cell>
        </row>
        <row r="2070">
          <cell r="C2070" t="str">
            <v>CARTUCHO HP 933 NP CN059S MAGENTA</v>
          </cell>
        </row>
        <row r="2071">
          <cell r="C2071" t="str">
            <v>CARTUCHO HP 933 NP CN060S AMARILLO</v>
          </cell>
        </row>
        <row r="2072">
          <cell r="C2072" t="str">
            <v>TONER DELL 1720 ALTO RENDIMIENTO</v>
          </cell>
        </row>
        <row r="2073">
          <cell r="C2073" t="str">
            <v>PAD ABSORBEDOR DE TINTA NP 1257633</v>
          </cell>
        </row>
        <row r="2074">
          <cell r="C2074" t="str">
            <v>CARTUCHO KODAK NP 8183386 PAQUETE 3 PZAS</v>
          </cell>
        </row>
        <row r="2075">
          <cell r="C2075" t="str">
            <v>KIT DE CONSUMIBLES KODAK NP 1462415</v>
          </cell>
        </row>
        <row r="2076">
          <cell r="C2076" t="str">
            <v>KIT DE GUIAS PARA IMPRESIÓN NP 871 4438</v>
          </cell>
        </row>
        <row r="2077">
          <cell r="C2077" t="str">
            <v>LAMPARA DE EXPOSICION KODAK NP 800 0853</v>
          </cell>
        </row>
        <row r="2078">
          <cell r="C2078" t="str">
            <v>KIT DE TRANSFERENCIA HP LASERJET M651 NP CE249A</v>
          </cell>
        </row>
        <row r="2079">
          <cell r="C2079" t="str">
            <v>KIT DE FUSOR HP LASERJET M651 NP CE246A</v>
          </cell>
        </row>
        <row r="2080">
          <cell r="C2080" t="str">
            <v>UNIDAD DE RECOGIDA DE TONER HP LASERJET M651 NP CE265A</v>
          </cell>
        </row>
        <row r="2081">
          <cell r="C2081" t="str">
            <v>TOALLA ANTIESTATICA HUMEDA</v>
          </cell>
        </row>
        <row r="2082">
          <cell r="C2082" t="str">
            <v>CARTUCHO PARA TONER HP 312A LASERJET CF380X NEGRO</v>
          </cell>
        </row>
        <row r="2083">
          <cell r="C2083" t="str">
            <v>CARTUCHO PARA TONER HP 312A LASERJET CF381AX CYAN</v>
          </cell>
        </row>
        <row r="2084">
          <cell r="C2084" t="str">
            <v>TONER HP CF382A AMARILLO</v>
          </cell>
        </row>
        <row r="2085">
          <cell r="C2085" t="str">
            <v>CARTUCHO PARA TONER HP 312A LASERJET CF383A MAGENTA</v>
          </cell>
        </row>
        <row r="2086">
          <cell r="C2086" t="str">
            <v>CARTUCHO PARA TONER XEROX 8570 NP 108R00936 CYAN</v>
          </cell>
        </row>
        <row r="2087">
          <cell r="C2087" t="str">
            <v>CARTUCHO PARA TONER XEROX 8570 NP 108R00937 MAGENTA</v>
          </cell>
        </row>
        <row r="2088">
          <cell r="C2088" t="str">
            <v>CARTUCHO PARA TONER XEROX 8570 NP 108R00938 AMARILLO</v>
          </cell>
        </row>
        <row r="2089">
          <cell r="C2089" t="str">
            <v>CARTUCHO PARA TONER XEROX 8570 NP 108R00939 NEGRO</v>
          </cell>
        </row>
        <row r="2090">
          <cell r="C2090" t="str">
            <v>CARTUCHO HP 662XL CZ105AL NEGRO</v>
          </cell>
        </row>
        <row r="2091">
          <cell r="C2091" t="str">
            <v>CARTUCHO HP 662XL CZ106AL TRICOLOR</v>
          </cell>
        </row>
        <row r="2092">
          <cell r="C2092" t="str">
            <v>TONER HP LASERJET NP CE310A NEGRO</v>
          </cell>
        </row>
        <row r="2093">
          <cell r="C2093" t="str">
            <v>TONER HP LASERJET NP CE311A CYAN</v>
          </cell>
        </row>
        <row r="2094">
          <cell r="C2094" t="str">
            <v>TONER HP LASERJET NP CE312A AMARILLO</v>
          </cell>
        </row>
        <row r="2095">
          <cell r="C2095" t="str">
            <v>TONER HP LASERJET NP CE313A MAGENTA</v>
          </cell>
        </row>
        <row r="2096">
          <cell r="C2096" t="str">
            <v>TONER HP M651 CF320A NEGRO</v>
          </cell>
        </row>
        <row r="2097">
          <cell r="C2097" t="str">
            <v>CABEZAL HP 88 NEGRO/AMARILLO</v>
          </cell>
        </row>
        <row r="2098">
          <cell r="C2098" t="str">
            <v>CABEZAL HP 88 CYAN/MAGENTA</v>
          </cell>
        </row>
        <row r="2099">
          <cell r="C2099" t="str">
            <v>CARTUCHO EPSON L355 NP T6641 NEGRO</v>
          </cell>
        </row>
        <row r="2100">
          <cell r="C2100" t="str">
            <v>CARTUCHO EPSON L355 NP T6642 CYAN</v>
          </cell>
        </row>
        <row r="2101">
          <cell r="C2101" t="str">
            <v>CARTUCHO EPSON L355 NP T6644 AMARILLO</v>
          </cell>
        </row>
        <row r="2102">
          <cell r="C2102" t="str">
            <v>CARTUCHO EPSON L355 NP T6643 MAGENTA</v>
          </cell>
        </row>
        <row r="2103">
          <cell r="C2103" t="str">
            <v>KIT DE TRANSFERENCIA LEXMARK</v>
          </cell>
        </row>
        <row r="2104">
          <cell r="C2104" t="str">
            <v>TONER PARA IMPRESORA BROTHER TN-750</v>
          </cell>
        </row>
        <row r="2105">
          <cell r="C2105" t="str">
            <v>CHIP PARA CARTUCHO LEXMARK</v>
          </cell>
        </row>
        <row r="2106">
          <cell r="C2106" t="str">
            <v>CARTUCHO HP 60 TRICOLOR CC643WL</v>
          </cell>
        </row>
        <row r="2107">
          <cell r="C2107" t="str">
            <v>CARTUCHO HP 60 NEGRO CC640WL</v>
          </cell>
        </row>
        <row r="2108">
          <cell r="C2108" t="str">
            <v>TONER BROTHER TN-410</v>
          </cell>
        </row>
        <row r="2109">
          <cell r="C2109" t="str">
            <v>UNIDAD DE IMAGEN LEXMARK</v>
          </cell>
        </row>
        <row r="2110">
          <cell r="C2110" t="str">
            <v>TAMBOR BROTHER NP DR720</v>
          </cell>
        </row>
        <row r="2111">
          <cell r="C2111" t="str">
            <v>TONER HP LASERJET NP CF281X NEGRO</v>
          </cell>
        </row>
        <row r="2112">
          <cell r="C2112" t="str">
            <v>TONER LEXMARK NP C734A1CG CYAN</v>
          </cell>
        </row>
        <row r="2113">
          <cell r="C2113" t="str">
            <v>TONER LEXMARK NP C734A1MG MAGENTA</v>
          </cell>
        </row>
        <row r="2114">
          <cell r="C2114" t="str">
            <v>TONER LEXMARK NP C734A1YG YELLOW</v>
          </cell>
        </row>
        <row r="2115">
          <cell r="C2115" t="str">
            <v>CARTUCHO DE DATOS NP C7974A</v>
          </cell>
        </row>
        <row r="2116">
          <cell r="C2116" t="str">
            <v>CARTUCHO DE DATOS NP C7975A</v>
          </cell>
        </row>
        <row r="2117">
          <cell r="C2117" t="str">
            <v>TONER OKIDATA B431D</v>
          </cell>
        </row>
        <row r="2118">
          <cell r="C2118" t="str">
            <v>TONER KYOCERA TK1147 FS1135MFP/L</v>
          </cell>
        </row>
        <row r="2119">
          <cell r="C2119" t="str">
            <v>TRANSCEPTOR - GASTO</v>
          </cell>
        </row>
        <row r="2120">
          <cell r="C2120" t="str">
            <v>CINTA LEXMARK MATRIZ DE PUNTO NP 4227</v>
          </cell>
        </row>
        <row r="2121">
          <cell r="C2121" t="str">
            <v>FILMINA PARA IMPRESORA HP 4100</v>
          </cell>
        </row>
        <row r="2122">
          <cell r="C2122" t="str">
            <v>MATERIALES Y UTILES PARA EL PROCESAMIENTO EN EQUIPOS Y BIENES INFORMATICOS</v>
          </cell>
        </row>
        <row r="2123">
          <cell r="C2123" t="str">
            <v>TONER HP CE251A CYAN</v>
          </cell>
        </row>
        <row r="2124">
          <cell r="C2124" t="str">
            <v>TONER HP CE252A AMARILLO</v>
          </cell>
        </row>
        <row r="2125">
          <cell r="C2125" t="str">
            <v>TONER HP CE253A MAGENTA</v>
          </cell>
        </row>
        <row r="2126">
          <cell r="C2126" t="str">
            <v>TONER HP CE250A NEGRO</v>
          </cell>
        </row>
        <row r="2127">
          <cell r="C2127" t="str">
            <v>CINTA IMPRESORA DE MATRIZ FX-2190/LQ-209</v>
          </cell>
        </row>
        <row r="2128">
          <cell r="C2128" t="str">
            <v>CARTUCHO BROTHER LC103M MAGENTA</v>
          </cell>
        </row>
        <row r="2129">
          <cell r="C2129" t="str">
            <v>CARTUCHO BROTHER LC103C CYAN</v>
          </cell>
        </row>
        <row r="2130">
          <cell r="C2130" t="str">
            <v>CARTUCHO BROTHER LC103Y AMARILLO</v>
          </cell>
        </row>
        <row r="2131">
          <cell r="C2131" t="str">
            <v>TONER  BROTHER TN 330</v>
          </cell>
        </row>
        <row r="2132">
          <cell r="C2132" t="str">
            <v>TONER  BROTHER TN 360</v>
          </cell>
        </row>
        <row r="2133">
          <cell r="C2133" t="str">
            <v>TONER  BROTHER TN 450</v>
          </cell>
        </row>
        <row r="2134">
          <cell r="C2134" t="str">
            <v>TONER  BROTHER TN 550</v>
          </cell>
        </row>
        <row r="2135">
          <cell r="C2135" t="str">
            <v>TONER  BROTHER TN 580</v>
          </cell>
        </row>
        <row r="2136">
          <cell r="C2136" t="str">
            <v>CARTUCHOS HP CN045AL NEGRO</v>
          </cell>
        </row>
        <row r="2137">
          <cell r="C2137" t="str">
            <v>CARTUCHOS HP CN046AL CIAN</v>
          </cell>
        </row>
        <row r="2138">
          <cell r="C2138" t="str">
            <v>CARTUCHOS HP CN047AL MAGENTA</v>
          </cell>
        </row>
        <row r="2139">
          <cell r="C2139" t="str">
            <v>CARTUCHOS HP CN048AL AMARILLO</v>
          </cell>
        </row>
        <row r="2140">
          <cell r="C2140" t="str">
            <v>TONER HP 81A CF281A LASERJET NEGRO</v>
          </cell>
        </row>
        <row r="2141">
          <cell r="C2141" t="str">
            <v>CARTUCHO HP 934XL NEGRO C2P23AL</v>
          </cell>
        </row>
        <row r="2142">
          <cell r="C2142" t="str">
            <v>CARTUCHO HP 935XL AMARILLO C2P26AL</v>
          </cell>
        </row>
        <row r="2143">
          <cell r="C2143" t="str">
            <v>CARTUCHO HP 935XL CIAN C2P24AL</v>
          </cell>
        </row>
        <row r="2144">
          <cell r="C2144" t="str">
            <v>CARTUCHO HP 935XL MAGENTA C2P25AL</v>
          </cell>
        </row>
        <row r="2145">
          <cell r="C2145" t="str">
            <v>HP LASERJET CF280X NEGRO</v>
          </cell>
        </row>
        <row r="2146">
          <cell r="C2146" t="str">
            <v>TONER IMPRESORA XEROX 106R01441 MAGENTA</v>
          </cell>
        </row>
        <row r="2147">
          <cell r="C2147" t="str">
            <v>TONER IMPRESORA XEROX 106R01443 CYAN</v>
          </cell>
        </row>
        <row r="2148">
          <cell r="C2148" t="str">
            <v>TONER IMPRESORA XEROX 106R01445 AMARILLO</v>
          </cell>
        </row>
        <row r="2149">
          <cell r="C2149" t="str">
            <v>TONER IMPRESORA XEROX 106R01446 NEGRO</v>
          </cell>
        </row>
        <row r="2150">
          <cell r="C2150" t="str">
            <v>KIT DE MANTENIMIENTO HP CF064A</v>
          </cell>
        </row>
        <row r="2151">
          <cell r="C2151" t="str">
            <v>KIT DE RODILLOS PARA HP L2725-60002</v>
          </cell>
        </row>
        <row r="2152">
          <cell r="C2152" t="str">
            <v>KIT DE RODILLOS O GOMAS DE ARRASTRE PARA HP CB506-67905</v>
          </cell>
        </row>
        <row r="2153">
          <cell r="C2153" t="str">
            <v>TONER HP CF380 NEGRO</v>
          </cell>
        </row>
        <row r="2154">
          <cell r="C2154" t="str">
            <v>TONER HP CF381A CYAN</v>
          </cell>
        </row>
        <row r="2155">
          <cell r="C2155" t="str">
            <v>TONER HP CF383A MAGENTA</v>
          </cell>
        </row>
        <row r="2156">
          <cell r="C2156" t="str">
            <v>TONER XEROX 106R01631 CYAN</v>
          </cell>
        </row>
        <row r="2157">
          <cell r="C2157" t="str">
            <v>TONER XEROX 106R01632 MAGENTA</v>
          </cell>
        </row>
        <row r="2158">
          <cell r="C2158" t="str">
            <v>TONER XEROX 106R01634 AMARILLO</v>
          </cell>
        </row>
        <row r="2159">
          <cell r="C2159" t="str">
            <v>TONER XEROX 106R01634 NEGRO</v>
          </cell>
        </row>
        <row r="2160">
          <cell r="C2160" t="str">
            <v>TONER EPSON S050010 NEGRO</v>
          </cell>
        </row>
        <row r="2161">
          <cell r="C2161" t="str">
            <v>KIT DE MANTENIMIENTO HP CF064-67901</v>
          </cell>
        </row>
        <row r="2162">
          <cell r="C2162" t="str">
            <v>PORTA CD/DVD 2 PIEZAS PARA CARPETA</v>
          </cell>
        </row>
        <row r="2163">
          <cell r="C2163" t="str">
            <v>UNIDAD DE IMAGEN SAMSUNG</v>
          </cell>
        </row>
        <row r="2164">
          <cell r="C2164" t="str">
            <v>TONER HP LASERJET CF287A NEGRO</v>
          </cell>
        </row>
        <row r="2165">
          <cell r="C2165" t="str">
            <v>TONER SAMSUNG NP MLT-D203U</v>
          </cell>
        </row>
        <row r="2166">
          <cell r="C2166" t="str">
            <v>TONER IMPRESORA BROTHER TN 720</v>
          </cell>
        </row>
        <row r="2167">
          <cell r="C2167" t="str">
            <v>TONER HP CF283A</v>
          </cell>
        </row>
        <row r="2168">
          <cell r="C2168" t="str">
            <v>PAQUETE DE 4 COLORES DE TINTAS PARA EPSON T664</v>
          </cell>
        </row>
        <row r="2169">
          <cell r="C2169" t="str">
            <v>TONER HP 508A CF360A NEGRO</v>
          </cell>
        </row>
        <row r="2170">
          <cell r="C2170" t="str">
            <v>TONER HP CF361A CIAN</v>
          </cell>
        </row>
        <row r="2171">
          <cell r="C2171" t="str">
            <v>TONER HP CF362A AMARILLO</v>
          </cell>
        </row>
        <row r="2172">
          <cell r="C2172" t="str">
            <v>TONER HP CF363A MAGENTA</v>
          </cell>
        </row>
        <row r="2173">
          <cell r="C2173" t="str">
            <v>TONER LEXMARK C748H1MG MAGENTA</v>
          </cell>
        </row>
        <row r="2174">
          <cell r="C2174" t="str">
            <v>TONER LEXMARK C748H1YG AMARILLO</v>
          </cell>
        </row>
        <row r="2175">
          <cell r="C2175" t="str">
            <v>TONER LEXMARK C748H1CG CYAN</v>
          </cell>
        </row>
        <row r="2176">
          <cell r="C2176" t="str">
            <v>UNIDAD DE IMAGEN LEXMARK 52D0Z00</v>
          </cell>
        </row>
        <row r="2177">
          <cell r="C2177" t="str">
            <v>TONER LEXMARK C746H1KG NEGRO</v>
          </cell>
        </row>
        <row r="2178">
          <cell r="C2178" t="str">
            <v>KIT FOTOCONDUCTOR LEXMARK C734X24G</v>
          </cell>
        </row>
        <row r="2179">
          <cell r="C2179" t="str">
            <v>CARTUCHO HP L0S50AL CIAN</v>
          </cell>
        </row>
        <row r="2180">
          <cell r="C2180" t="str">
            <v>CARTUCHO HP L0S56AL AMARILLA</v>
          </cell>
        </row>
        <row r="2181">
          <cell r="C2181" t="str">
            <v>CARTUCHO HP L0S53AL MAGENTA</v>
          </cell>
        </row>
        <row r="2182">
          <cell r="C2182" t="str">
            <v>CARTUCHO HP L0S47A NEGRO</v>
          </cell>
        </row>
        <row r="2183">
          <cell r="C2183" t="str">
            <v>FUSOR DE IMAGEN LEXMARK</v>
          </cell>
        </row>
        <row r="2184">
          <cell r="C2184" t="str">
            <v>KIT DE MANTENIMIENTO LEXMARK NP 40X8421</v>
          </cell>
        </row>
        <row r="2185">
          <cell r="C2185" t="str">
            <v>UNIDAD DE IMAGEN LEXMARK  NP 52D0Z00</v>
          </cell>
        </row>
        <row r="2186">
          <cell r="C2186" t="str">
            <v>CARTUCHO DE GRAPAS LEXMARK 25A0013</v>
          </cell>
        </row>
        <row r="2187">
          <cell r="C2187" t="str">
            <v>CARTUCHO DE MANTENIMIENTO HP C9518A</v>
          </cell>
        </row>
        <row r="2188">
          <cell r="C2188" t="str">
            <v>CARTUCHO HP CB338WL TRICOLOR</v>
          </cell>
        </row>
        <row r="2189">
          <cell r="C2189" t="str">
            <v>CARTUCHO LEXMARK C746H1KG NEGRO</v>
          </cell>
        </row>
        <row r="2190">
          <cell r="C2190" t="str">
            <v>CARTUCHO LEXMARK C748H1CG CIAN</v>
          </cell>
        </row>
        <row r="2191">
          <cell r="C2191" t="str">
            <v>CARTUCHO LEXMARK C748H1MG MAGENTA</v>
          </cell>
        </row>
        <row r="2192">
          <cell r="C2192" t="str">
            <v>CARTUCHO LEXMARK C748H1YG AMARILLO</v>
          </cell>
        </row>
        <row r="2193">
          <cell r="C2193" t="str">
            <v>FOTOCONDUCTOR LEXMARK C734X24G</v>
          </cell>
        </row>
        <row r="2194">
          <cell r="C2194" t="str">
            <v>FUSOR PARA IMPRESORA HP CE484A</v>
          </cell>
        </row>
        <row r="2195">
          <cell r="C2195" t="str">
            <v>KIT DE MANTENIMIENTO HP  L2718A</v>
          </cell>
        </row>
        <row r="2196">
          <cell r="C2196" t="str">
            <v>KIT DE MANTENIMIENTO HP B3M77A</v>
          </cell>
        </row>
        <row r="2197">
          <cell r="C2197" t="str">
            <v>KIT DE MANTENIMIENTO LEXMARK 40X4724</v>
          </cell>
        </row>
        <row r="2198">
          <cell r="C2198" t="str">
            <v>KIT DE MANTENIMIENTO XEROX 109R00784</v>
          </cell>
        </row>
        <row r="2199">
          <cell r="C2199" t="str">
            <v>KIT DE MANTENIMIENTO XEROX 604K73140</v>
          </cell>
        </row>
        <row r="2200">
          <cell r="C2200" t="str">
            <v>TONER HP CF280X NEGRO</v>
          </cell>
        </row>
        <row r="2201">
          <cell r="C2201" t="str">
            <v>TONER HP CF380XC NEGRO</v>
          </cell>
        </row>
        <row r="2202">
          <cell r="C2202" t="str">
            <v>TONER HP CF381A CIAN</v>
          </cell>
        </row>
        <row r="2203">
          <cell r="C2203" t="str">
            <v>TONER HP CF382A AMARILLO</v>
          </cell>
        </row>
        <row r="2204">
          <cell r="C2204" t="str">
            <v>TONER HP CF383A MAGENTA</v>
          </cell>
        </row>
        <row r="2205">
          <cell r="C2205" t="str">
            <v>TONER LEXMARK 50F4X00 NEGRO</v>
          </cell>
        </row>
        <row r="2206">
          <cell r="C2206" t="str">
            <v>TONER XEROX 10602249 CIAN</v>
          </cell>
        </row>
        <row r="2207">
          <cell r="C2207" t="str">
            <v>TONER XEROX 10602250 MAGENTA</v>
          </cell>
        </row>
        <row r="2208">
          <cell r="C2208" t="str">
            <v>TONER XEROX 10602251 AMARILLO</v>
          </cell>
        </row>
        <row r="2209">
          <cell r="C2209" t="str">
            <v>TONER XEROX 106R01523 CIAN</v>
          </cell>
        </row>
        <row r="2210">
          <cell r="C2210" t="str">
            <v>TONER XEROX 106R01524 MAGENTA</v>
          </cell>
        </row>
        <row r="2211">
          <cell r="C2211" t="str">
            <v>TONER XEROX 106R01525 AMARILLO</v>
          </cell>
        </row>
        <row r="2212">
          <cell r="C2212" t="str">
            <v>TONER XEROX 106R01526 NEGRO</v>
          </cell>
        </row>
        <row r="2213">
          <cell r="C2213" t="str">
            <v>TONER XEROX 106R02252 NEGRO</v>
          </cell>
        </row>
        <row r="2214">
          <cell r="C2214" t="str">
            <v>UNIDAD RECOLECTORA HP CE254A</v>
          </cell>
        </row>
        <row r="2215">
          <cell r="C2215" t="str">
            <v>FILMINA PARA IMPRESORA LEXMARK</v>
          </cell>
        </row>
        <row r="2216">
          <cell r="C2216" t="str">
            <v>KIT DE RODILLO HP CB459A</v>
          </cell>
        </row>
        <row r="2217">
          <cell r="C2217" t="str">
            <v>KIT DE TRANSFERENCIA Q3658A</v>
          </cell>
        </row>
        <row r="2218">
          <cell r="C2218" t="str">
            <v>MALETIN PARA TRANSPORTE Y ARCHIVO DE CINTAS LTO</v>
          </cell>
        </row>
        <row r="2219">
          <cell r="C2219" t="str">
            <v>UNIDAD DE IMAGEN DK-475 (KYOCERA TASKALFA 255)</v>
          </cell>
        </row>
        <row r="2220">
          <cell r="C2220" t="str">
            <v>TONER BROTHER TN-315C CYAN</v>
          </cell>
        </row>
        <row r="2221">
          <cell r="C2221" t="str">
            <v>TONER BROTHER TN-315M MAGENTA</v>
          </cell>
        </row>
        <row r="2222">
          <cell r="C2222" t="str">
            <v>CARTUCHO HP 664XL NEGRO</v>
          </cell>
        </row>
        <row r="2223">
          <cell r="C2223" t="str">
            <v>CARTUCHO HP 664XL TRICOLOR</v>
          </cell>
        </row>
        <row r="2224">
          <cell r="C2224" t="str">
            <v>TONER  PHASER 6700 XEROX K A945 NEGRO</v>
          </cell>
        </row>
        <row r="2225">
          <cell r="C2225" t="str">
            <v>TONER PHASER 6700 XEROX K A946 AZUL</v>
          </cell>
        </row>
        <row r="2226">
          <cell r="C2226" t="str">
            <v>TONER PHASER 6700 XEROX K A947 MAGENTA</v>
          </cell>
        </row>
        <row r="2227">
          <cell r="C2227" t="str">
            <v>TONER PHASER 6700 XEROX K A948 AMARILLO</v>
          </cell>
        </row>
        <row r="2228">
          <cell r="C2228" t="str">
            <v>TONER BROTHER DCP-7030</v>
          </cell>
        </row>
        <row r="2229">
          <cell r="C2229" t="str">
            <v>TAMBOR BROTHER MFC-8710</v>
          </cell>
        </row>
        <row r="2230">
          <cell r="C2230" t="str">
            <v>TONER SAMSUNG MLT-D203S NEGRO</v>
          </cell>
        </row>
        <row r="2231">
          <cell r="C2231" t="str">
            <v>TONER BROTHER ORIGINAL TN660 NEGRO</v>
          </cell>
        </row>
        <row r="2232">
          <cell r="C2232" t="str">
            <v>TONER BROTHER ORIGINAL TN315M MAGENTA</v>
          </cell>
        </row>
        <row r="2233">
          <cell r="C2233" t="str">
            <v>TONER BROTHER ORIGINAL TN315 NEGRO</v>
          </cell>
        </row>
        <row r="2234">
          <cell r="C2234" t="str">
            <v>TONER BROTHER ORIGINAL TN315YW AMARILLO</v>
          </cell>
        </row>
        <row r="2235">
          <cell r="C2235" t="str">
            <v>TONER BROTHER ORIGINAL TN315 C AZUL</v>
          </cell>
        </row>
        <row r="2236">
          <cell r="C2236" t="str">
            <v>BANDA DE TRANSFERENCIA</v>
          </cell>
        </row>
        <row r="2237">
          <cell r="C2237" t="str">
            <v>CARTUCHO CANON PG-140 NEGRO</v>
          </cell>
        </row>
        <row r="2238">
          <cell r="C2238" t="str">
            <v>CARTUCHO CANON CL-141 TRICOLOR</v>
          </cell>
        </row>
        <row r="2239">
          <cell r="C2239" t="str">
            <v>ESTUCHE PARA TARJETAS DE MEMORIA</v>
          </cell>
        </row>
        <row r="2240">
          <cell r="C2240" t="str">
            <v>CARTUCHO PARA IMPRESORA HP CF217A</v>
          </cell>
        </row>
        <row r="2241">
          <cell r="C2241" t="str">
            <v>CARTUCHO TINTA CLI-151 CANNON-MAGENTA</v>
          </cell>
        </row>
        <row r="2242">
          <cell r="C2242" t="str">
            <v>CARTUCHO TINTA CLI-151 CANNON-CIAN</v>
          </cell>
        </row>
        <row r="2243">
          <cell r="C2243" t="str">
            <v>CARTUCHO TINTA CLI-151 CANNON-AMARILLO</v>
          </cell>
        </row>
        <row r="2244">
          <cell r="C2244" t="str">
            <v>CARTUCHO TINTA CLI-151 CANNON-NEGRO</v>
          </cell>
        </row>
        <row r="2245">
          <cell r="C2245" t="str">
            <v>CARTUCHO TINTA PGI-150 CANNON-NEGRO</v>
          </cell>
        </row>
        <row r="2246">
          <cell r="C2246" t="str">
            <v>TONER PARA IMPRESORA RICOH MP 4001-MP 4500A</v>
          </cell>
        </row>
        <row r="2247">
          <cell r="C2247" t="str">
            <v>KIT DE MANTENIMIENTO DEL FUSOR HP CB388A</v>
          </cell>
        </row>
        <row r="2248">
          <cell r="C2248" t="str">
            <v>TONER BROTHER NEGRO TN-750</v>
          </cell>
        </row>
        <row r="2249">
          <cell r="C2249" t="str">
            <v>TINTA P/IMPRESORA HP 62 OFFICE JET 200 COLOR</v>
          </cell>
        </row>
        <row r="2250">
          <cell r="C2250" t="str">
            <v>TINTA P/IMPRESORA HP 62 OFFICE JET 200 NEGRO</v>
          </cell>
        </row>
        <row r="2251">
          <cell r="C2251" t="str">
            <v>PELICULA DE SEGURIDAD PARA IMPRESORA SMART 70</v>
          </cell>
        </row>
        <row r="2252">
          <cell r="C2252" t="str">
            <v>TONER LEXMARK MODELO MS415 DN COLOR NEGRO NP 50F4X00</v>
          </cell>
        </row>
        <row r="2253">
          <cell r="C2253" t="str">
            <v>CARTUCHO PARA IMPRESORA HP OFFICEJET PRO 8210 NP L0S62AL</v>
          </cell>
        </row>
        <row r="2254">
          <cell r="C2254" t="str">
            <v>CARTUCHO PARA IMPRESORA HP OFFICEJET PRO 8210 NP L0S65AL</v>
          </cell>
        </row>
        <row r="2255">
          <cell r="C2255" t="str">
            <v>CARTUCHO PARA IMPRESORA HP OFFICEJET PRO 8210 NP L0S68AL</v>
          </cell>
        </row>
        <row r="2256">
          <cell r="C2256" t="str">
            <v>CARTUCHO PARA IMPRESORA HP OFFICEJET PRO 8210 NP L0S71AL</v>
          </cell>
        </row>
        <row r="2257">
          <cell r="C2257" t="str">
            <v>CARTUCHO PARA IMPRESORA LEXMARK C792 NP C792X1YG</v>
          </cell>
        </row>
        <row r="2258">
          <cell r="C2258" t="str">
            <v>CARTUCHO PARA IMPRESORA LEXMARK C792 NP C792X1CG</v>
          </cell>
        </row>
        <row r="2259">
          <cell r="C2259" t="str">
            <v>CARTUCHO PARA IMPRESORA LEXMARK C792 NP C792X1MG</v>
          </cell>
        </row>
        <row r="2260">
          <cell r="C2260" t="str">
            <v>CARTUCHO PARA IMPRESORA LEXMARK C792 NP C792X1KG</v>
          </cell>
        </row>
        <row r="2261">
          <cell r="C2261" t="str">
            <v>CARTUCHO PARA IMPRESORA HP 662 XL NEGRO NP CZ105AL</v>
          </cell>
        </row>
        <row r="2262">
          <cell r="C2262" t="str">
            <v>CARTUCHO PARA IMPRESORA HP 662XL TRICOLOR NP CZ106AL</v>
          </cell>
        </row>
        <row r="2263">
          <cell r="C2263" t="str">
            <v>KIT DE CONSUMIBLES PARA ESCÁNER KODAK I780 NP 8965279</v>
          </cell>
        </row>
        <row r="2264">
          <cell r="C2264" t="str">
            <v>CARTUCHO DE TÓNER RESIDUAL PARA IMPRESORA XEROX PHASER 7500 NP 108R00865</v>
          </cell>
        </row>
        <row r="2265">
          <cell r="C2265" t="str">
            <v>TÓNER PARA IMPRESORA LEXMARK CS310DN NP 70C8HY0</v>
          </cell>
        </row>
        <row r="2266">
          <cell r="C2266" t="str">
            <v>TÓNER PARA IMPRESORA LEXMARK CS310DN NP 70C8HC0</v>
          </cell>
        </row>
        <row r="2267">
          <cell r="C2267" t="str">
            <v>TÓNER PARA IMPRESORA LEXMARK CS310DN NP 70C8HM0</v>
          </cell>
        </row>
        <row r="2268">
          <cell r="C2268" t="str">
            <v>TÓNER PARA IMPRESORA LEXMARK CS310DN NP 70C8HK0</v>
          </cell>
        </row>
        <row r="2269">
          <cell r="C2269" t="str">
            <v>TÓNER PARA IMPRESORA HP COLOR LASER JET M533 NP CF360X</v>
          </cell>
        </row>
        <row r="2270">
          <cell r="C2270" t="str">
            <v>TÓNER PARA IMPRESORA HP COLOR LASER JET M533 NP CF361X</v>
          </cell>
        </row>
        <row r="2271">
          <cell r="C2271" t="str">
            <v>TÓNER PARA IMPRESORA HP COLOR LASER JET M533 NP CF362X</v>
          </cell>
        </row>
        <row r="2272">
          <cell r="C2272" t="str">
            <v>TÓNER PARA IMPRESORA HP COLOR LASER JET M533 NP CF363X</v>
          </cell>
        </row>
        <row r="2273">
          <cell r="C2273" t="str">
            <v>KIT DE MANTENIMIENTO PARA IMPRESORA LEXMARK MS811 NP 40X8420</v>
          </cell>
        </row>
        <row r="2274">
          <cell r="C2274" t="str">
            <v>CARTUCHO DE TINTA PARA IMPRESORA LF711 NP CZ130A</v>
          </cell>
        </row>
        <row r="2275">
          <cell r="C2275" t="str">
            <v>CARTUCHO DE TINTA PARA IMPRESORA LF711 NP CZ131A</v>
          </cell>
        </row>
        <row r="2276">
          <cell r="C2276" t="str">
            <v>CARTUCHO DE TINTA PARA IMPRESORA LF711 NP CZ132A</v>
          </cell>
        </row>
        <row r="2277">
          <cell r="C2277" t="str">
            <v>CARTUCHO DE TINTA PARA IMPRESORA LF711 NP CZ133A</v>
          </cell>
        </row>
        <row r="2278">
          <cell r="C2278" t="str">
            <v>KIT DE TRANSFERENCIA DE IMAGEN PARA IMPRESORA HP 6015 NP CB463A</v>
          </cell>
        </row>
        <row r="2279">
          <cell r="C2279" t="str">
            <v>TÓNER PARA IMPRESORA DELL S2825 NP 593-BBOU</v>
          </cell>
        </row>
        <row r="2280">
          <cell r="C2280" t="str">
            <v>TÓNER PARA IMPRESORA DELL S2825 NP 593-BBOS</v>
          </cell>
        </row>
        <row r="2281">
          <cell r="C2281" t="str">
            <v>TÓNER PARA IMPRESORA DELL S2825 NP 593-BBOT</v>
          </cell>
        </row>
        <row r="2282">
          <cell r="C2282" t="str">
            <v>TÓNER PARA IMPRESORA DELL S2825 NP 593-BBOV</v>
          </cell>
        </row>
        <row r="2283">
          <cell r="C2283" t="str">
            <v>KIT DE MANTENIMIENTO PARA IMPRESORA XEROX COLOR QUBE 8570 NP 109R00783</v>
          </cell>
        </row>
        <row r="2284">
          <cell r="C2284" t="str">
            <v>TONER P/IMPRESORA HP M452DW PARTE CF410A (NEGRO)</v>
          </cell>
        </row>
        <row r="2285">
          <cell r="C2285" t="str">
            <v>TONER P/IMPRESORA COLOR HP M452DW PARTE CF411A (CYAN)</v>
          </cell>
        </row>
        <row r="2286">
          <cell r="C2286" t="str">
            <v>TONER P/IMPRESORA COLOR HP M452DW PARTE CF412A (AMARILLO)</v>
          </cell>
        </row>
        <row r="2287">
          <cell r="C2287" t="str">
            <v>TONER P/IMPRESORA COLOR HP M452DW PARTE CF413A (MAGENTA)</v>
          </cell>
        </row>
        <row r="2288">
          <cell r="C2288" t="str">
            <v>TONER PARA IMPRESORA HP LASERJET M506 (CF287X)</v>
          </cell>
        </row>
        <row r="2289">
          <cell r="C2289" t="str">
            <v>CARTUCHO HP OFFICEJET 7612 932XL NEGRO</v>
          </cell>
        </row>
        <row r="2290">
          <cell r="C2290" t="str">
            <v>CARTUCHO HP OFFICEJET 7612 933XL MAGENTA</v>
          </cell>
        </row>
        <row r="2291">
          <cell r="C2291" t="str">
            <v>CARTUCHO HP OFFICEJET 7612 933XL CIAN</v>
          </cell>
        </row>
        <row r="2292">
          <cell r="C2292" t="str">
            <v>CARTUCHO HP OFFICEJET 7612 933XL AMARILLO</v>
          </cell>
        </row>
        <row r="2293">
          <cell r="C2293" t="str">
            <v>CINTA (RIBBON) DE CERA ESTANDAR</v>
          </cell>
        </row>
        <row r="2294">
          <cell r="C2294" t="str">
            <v>CARTUCHO TINTA BROTHER LC105C CYAN</v>
          </cell>
        </row>
        <row r="2295">
          <cell r="C2295" t="str">
            <v>CARTUCHO TINTA BROTHER LC105M</v>
          </cell>
        </row>
        <row r="2296">
          <cell r="C2296" t="str">
            <v>CARTUCHO TINTA BROTHER LC105Y</v>
          </cell>
        </row>
        <row r="2297">
          <cell r="C2297" t="str">
            <v>CARTUCHO TINTA BROTHER LC109BK NEGRO</v>
          </cell>
        </row>
        <row r="2298">
          <cell r="C2298" t="str">
            <v>CARTUCHO DE TONER PARA MULTIFUNCIONAL KYOCERA MOD. ECOSYS M4125 idn N/P TK-6117</v>
          </cell>
        </row>
        <row r="2299">
          <cell r="C2299" t="str">
            <v>CARTUCHO DE TINTA HP 954XL NEGRO</v>
          </cell>
        </row>
        <row r="2300">
          <cell r="C2300" t="str">
            <v>CARTUCHO DE TINTA HP 954XL CYAN</v>
          </cell>
        </row>
        <row r="2301">
          <cell r="C2301" t="str">
            <v>CARTUCHO DE TINTA HP 954XL MAGENTA</v>
          </cell>
        </row>
        <row r="2302">
          <cell r="C2302" t="str">
            <v>CARTUCHO DE TINTA HP 954XL AMARILLO</v>
          </cell>
        </row>
        <row r="2303">
          <cell r="C2303" t="str">
            <v>TINTA CANON GI-190</v>
          </cell>
        </row>
        <row r="2304">
          <cell r="C2304" t="str">
            <v>TONER BROTHER  TN-850</v>
          </cell>
        </row>
        <row r="2305">
          <cell r="C2305" t="str">
            <v>TONER P/IMPRESORA M608DN - CF237A</v>
          </cell>
        </row>
        <row r="2306">
          <cell r="C2306" t="str">
            <v>CARTUCHO P/IMPRESORA HP 62XL</v>
          </cell>
        </row>
        <row r="2307">
          <cell r="C2307" t="str">
            <v>KIT DE MANTENIMIENTO P/IMPRESORA HP LASER JET M551</v>
          </cell>
        </row>
        <row r="2308">
          <cell r="C2308" t="str">
            <v>KIT DE TRANSFERENCIA P/IMPRESORA HP LASER JET M551</v>
          </cell>
        </row>
        <row r="2309">
          <cell r="C2309" t="str">
            <v>KIT FUSOR DE 220V HP COLOR LASER JET P/IMPRESORA LASER JET ENTERPRISE M553</v>
          </cell>
        </row>
        <row r="2310">
          <cell r="C2310" t="str">
            <v>UNIDAD DE COLECCIÓN TONER HP COLOR LASER JET P/IMPRESORA LASER JET ENTERPRISE M553</v>
          </cell>
        </row>
        <row r="2311">
          <cell r="C2311" t="str">
            <v>CARTUCHO TONER P/IMPRESORA LASER HP M651</v>
          </cell>
        </row>
        <row r="2312">
          <cell r="C2312" t="str">
            <v>TAMBOR DE IMAGEN HP 828a LASER JET HP COLOR JET ENTERPRISE M855DN NEGRO CF358a</v>
          </cell>
        </row>
        <row r="2313">
          <cell r="C2313" t="str">
            <v>TAMBOR DE IMAGEN HP 828a LASER JET HP COLOR JET ENTERPRISE M855DN CYAN CF359a</v>
          </cell>
        </row>
        <row r="2314">
          <cell r="C2314" t="str">
            <v>TAMBOR DE IMAGEN HP 828a LASER JET HP COLOR JET ENTERPRISE M855DN YELLOW CF364a</v>
          </cell>
        </row>
        <row r="2315">
          <cell r="C2315" t="str">
            <v>TAMBOR DE IMAGEN HP 828a LASER JET HP COLOR JET ENTERPRISE M855DN MAGENTA CF364a</v>
          </cell>
        </row>
        <row r="2316">
          <cell r="C2316" t="str">
            <v>TONER HP 826a LASER JET HP COLOR LASER JET ENTERPRISE M855DN NEGRO CF310a</v>
          </cell>
        </row>
        <row r="2317">
          <cell r="C2317" t="str">
            <v>TONER HP 826a LASER JET HP COLOR LASER JET ENTERPRISE M855DN CYAN CF311a</v>
          </cell>
        </row>
        <row r="2318">
          <cell r="C2318" t="str">
            <v>TONER HP 826a LASER JET HP COLOR LASER JET ENTERPRISE M855DN YELLOW CF312a</v>
          </cell>
        </row>
        <row r="2319">
          <cell r="C2319" t="str">
            <v>TONER HP 826a LASER JET HP COLOR LASER JET ENTERPRISE M855DN MAGENTA CF313a</v>
          </cell>
        </row>
        <row r="2320">
          <cell r="C2320" t="str">
            <v>TONER HP 87a LASER JET HP COLOR LASER JET ENTERPRISE M506DN CF287X</v>
          </cell>
        </row>
        <row r="2321">
          <cell r="C2321" t="str">
            <v>KIT DE MANTENIMIENTO P/IMPRESORA HP LASER JET 3015 ce525-67901</v>
          </cell>
        </row>
        <row r="2322">
          <cell r="C2322" t="str">
            <v>TONER P/IMPRESORA LEXMAR cs720de 74c4sk</v>
          </cell>
        </row>
        <row r="2323">
          <cell r="C2323" t="str">
            <v>TONER P/IMPRESORA LEXMAR cs720de 74c4sc</v>
          </cell>
        </row>
        <row r="2324">
          <cell r="C2324" t="str">
            <v>TONER P/IMPRESORA LEXMAR cs720de 74c4sm</v>
          </cell>
        </row>
        <row r="2325">
          <cell r="C2325" t="str">
            <v>TONER P/IMPRESORA LEXMAR cs720de 74c4sy</v>
          </cell>
        </row>
        <row r="2326">
          <cell r="C2326" t="str">
            <v>TONER PARA IMPRESORA BROTHER MFC9130CW, COLOR NEGRO NUM DE PARTE TN-221BK</v>
          </cell>
        </row>
        <row r="2327">
          <cell r="C2327" t="str">
            <v>TONER PARA IMPRESORA BROTHER MFC9130CW, COLOR CYAN NUM. DE PARTE TN-221C</v>
          </cell>
        </row>
        <row r="2328">
          <cell r="C2328" t="str">
            <v>TONER PARA IMPRESORA BROTHER MFC9130CW, COLOR AMARILLO NUM. DE PARTE TN-221Y</v>
          </cell>
        </row>
        <row r="2329">
          <cell r="C2329" t="str">
            <v>TONER PARA IMPRESORA BROTHER MFC9130CW, COLOR MAGENTA NUM. DE PARTE TN-221M</v>
          </cell>
        </row>
        <row r="2330">
          <cell r="C2330" t="str">
            <v>CARTUCHO PARA IMPRESORA HP DESKJET INK ADVANTAGE 2675 N.P. 664XL NEGRO F6V31AL</v>
          </cell>
        </row>
        <row r="2331">
          <cell r="C2331" t="str">
            <v>CARTUCHO PARA IMPRESORA HP DESKJET INK ADVANTAGE 2675 N.P. 664XL TRICOLOR F6V30AL</v>
          </cell>
        </row>
        <row r="2332">
          <cell r="C2332" t="str">
            <v>TRANSFER BELT UNIT” PARA IMPRESORA LEXMARK  N.P. 40X9929</v>
          </cell>
        </row>
        <row r="2333">
          <cell r="C2333" t="str">
            <v>UNIDAD DE DRUM PARA IMPRESORA KYOCERA FS-C5030N</v>
          </cell>
        </row>
        <row r="2334">
          <cell r="C2334" t="str">
            <v>CARTUCHOS DE TONER</v>
          </cell>
        </row>
        <row r="2335">
          <cell r="C2335" t="str">
            <v>TONER HP NEGRO CE400X</v>
          </cell>
        </row>
        <row r="2336">
          <cell r="C2336" t="str">
            <v>TONER HP NEGRO Q7553X</v>
          </cell>
        </row>
        <row r="2337">
          <cell r="C2337" t="str">
            <v>TONER HP NEGRO CC364X</v>
          </cell>
        </row>
        <row r="2338">
          <cell r="C2338" t="str">
            <v>FUNDA PROTECTORA PARA MULTIMETRO DIGITAL</v>
          </cell>
        </row>
        <row r="2339">
          <cell r="C2339" t="str">
            <v>DISCO DURO WD 3TB</v>
          </cell>
        </row>
        <row r="2340">
          <cell r="C2340" t="str">
            <v>GUIA ROJI</v>
          </cell>
        </row>
        <row r="2341">
          <cell r="C2341" t="str">
            <v>MATERIAL DE APOYO INFORMATIVO EN CD/DVD</v>
          </cell>
        </row>
        <row r="2342">
          <cell r="C2342" t="str">
            <v>SUSCRIPCIONES DE PERIODICOS Y/O REVISTAS</v>
          </cell>
        </row>
        <row r="2343">
          <cell r="C2343" t="str">
            <v>ENTREGA DE PERIODICOS Y/O REVISTAS</v>
          </cell>
        </row>
        <row r="2344">
          <cell r="C2344" t="str">
            <v>LIBRO EN FORMATO DIGITAL</v>
          </cell>
        </row>
        <row r="2345">
          <cell r="C2345" t="str">
            <v>LIBRO</v>
          </cell>
        </row>
        <row r="2346">
          <cell r="C2346" t="str">
            <v>MATERIAL INFORMATIVO EN FORMATO DIGITAL</v>
          </cell>
        </row>
        <row r="2347">
          <cell r="C2347" t="str">
            <v>NORMAS Y/O ESTANDARES EN FORMATO IMPRESO O DIGITAL</v>
          </cell>
        </row>
        <row r="2348">
          <cell r="C2348" t="str">
            <v>NORMA DE CALIDAD UNE-EN ISO 9001:2015</v>
          </cell>
        </row>
        <row r="2349">
          <cell r="C2349" t="str">
            <v>NORMA DE CALIDAD UNE-ISO/TS 9002:2017</v>
          </cell>
        </row>
        <row r="2350">
          <cell r="C2350" t="str">
            <v>NORMA DE CALIDAD UNE-ISO 31000:2018</v>
          </cell>
        </row>
        <row r="2351">
          <cell r="C2351" t="str">
            <v>NORMA DE CALIDAD UNE-EN 31010:2011</v>
          </cell>
        </row>
        <row r="2352">
          <cell r="C2352" t="str">
            <v>NORMA DE CALIDAD UNE-EN ISO 9000:2015</v>
          </cell>
        </row>
        <row r="2353">
          <cell r="C2353" t="str">
            <v>NORMA DE CALIDAD UNE-EN ISO 19011:2015</v>
          </cell>
        </row>
        <row r="2354">
          <cell r="C2354" t="str">
            <v>BASE DE DATOS EN CD PRECIOS UNITARIOS EN MATERIA DE OBRA</v>
          </cell>
        </row>
        <row r="2355">
          <cell r="C2355" t="str">
            <v>MONITOREO DE ESPACIOS QUE DIFUNDE NOTICIAS EN RADIO Y TELEVISION</v>
          </cell>
        </row>
        <row r="2356">
          <cell r="C2356" t="str">
            <v>CERA LIQUIDA PARA AUTOS</v>
          </cell>
        </row>
        <row r="2357">
          <cell r="C2357" t="str">
            <v>ACEITE ABRILLANTADOR P/MUEBLES</v>
          </cell>
        </row>
        <row r="2358">
          <cell r="C2358" t="str">
            <v>ACEITE P/PISOS 1 LITRO</v>
          </cell>
        </row>
        <row r="2359">
          <cell r="C2359" t="str">
            <v>ACEITE P/PISOS 1 GALON</v>
          </cell>
        </row>
        <row r="2360">
          <cell r="C2360" t="str">
            <v>ATOMIZADOR DE PLASTICO</v>
          </cell>
        </row>
        <row r="2361">
          <cell r="C2361" t="str">
            <v>BLANQUEADOR</v>
          </cell>
        </row>
        <row r="2362">
          <cell r="C2362" t="str">
            <v>BOMBA P/DESTAPAR CAÑOS</v>
          </cell>
        </row>
        <row r="2363">
          <cell r="C2363" t="str">
            <v>CUBETA DE METAL C/EXPRIMIDOR</v>
          </cell>
        </row>
        <row r="2364">
          <cell r="C2364" t="str">
            <v>CUBETA DE METAL DE 5 LTS.</v>
          </cell>
        </row>
        <row r="2365">
          <cell r="C2365" t="str">
            <v>CUBETA DE PLASTICO 15 LTS.</v>
          </cell>
        </row>
        <row r="2366">
          <cell r="C2366" t="str">
            <v>CUBETA DE PLASTICO 19 LTS.</v>
          </cell>
        </row>
        <row r="2367">
          <cell r="C2367" t="str">
            <v>CUBETA DE PLASTICO 4 LTS.</v>
          </cell>
        </row>
        <row r="2368">
          <cell r="C2368" t="str">
            <v>CUBETA DE PLASTICO 5 LTS.</v>
          </cell>
        </row>
        <row r="2369">
          <cell r="C2369" t="str">
            <v>ENVASE DE PLASTICO</v>
          </cell>
        </row>
        <row r="2370">
          <cell r="C2370" t="str">
            <v>CUBETA DE PLASTICO 01 lt.</v>
          </cell>
        </row>
        <row r="2371">
          <cell r="C2371" t="str">
            <v>BOLSA DE PLASTICO P/BASURA .80 X 1.20 mt</v>
          </cell>
        </row>
        <row r="2372">
          <cell r="C2372" t="str">
            <v>BOLSA DE PLASTICO P/BASURA 1.00 X 1.50 m</v>
          </cell>
        </row>
        <row r="2373">
          <cell r="C2373" t="str">
            <v>BOLSA DE PLASTICO P/BASURA 30 X 54 CM</v>
          </cell>
        </row>
        <row r="2374">
          <cell r="C2374" t="str">
            <v>BOLSA DE PLASTICO P/BASURA 40 X 90 CM.</v>
          </cell>
        </row>
        <row r="2375">
          <cell r="C2375" t="str">
            <v>BOLSA DE PLASTICO P/BASURA 50 X 70</v>
          </cell>
        </row>
        <row r="2376">
          <cell r="C2376" t="str">
            <v>BOLSA DE PLASTICO P/BASURA 60 X 90 CM.</v>
          </cell>
        </row>
        <row r="2377">
          <cell r="C2377" t="str">
            <v>BOLSA DE PLASTICO P/BASURA 65 X 115 CM</v>
          </cell>
        </row>
        <row r="2378">
          <cell r="C2378" t="str">
            <v>BOLSA DE PLASTICO P/BASURA 75 X 90 CM.</v>
          </cell>
        </row>
        <row r="2379">
          <cell r="C2379" t="str">
            <v>BOLSA DE PLASTICO P/BASURA 90 X 1.20 mts.</v>
          </cell>
        </row>
        <row r="2380">
          <cell r="C2380" t="str">
            <v>BOLSA DE PLASTICO P/BASURA PARA 44 gl.</v>
          </cell>
        </row>
        <row r="2381">
          <cell r="C2381" t="str">
            <v>BOLSA CHICA PARA BASURA</v>
          </cell>
        </row>
        <row r="2382">
          <cell r="C2382" t="str">
            <v>BOLSA MEDIANA PARA BASURA</v>
          </cell>
        </row>
        <row r="2383">
          <cell r="C2383" t="str">
            <v>BOLSA GRANDE PARA BASURA</v>
          </cell>
        </row>
        <row r="2384">
          <cell r="C2384" t="str">
            <v>BOLSA JUMBO PARA BASURA</v>
          </cell>
        </row>
        <row r="2385">
          <cell r="C2385" t="str">
            <v>BOLSA DE PLASTICO P/BASURA 50X70</v>
          </cell>
        </row>
        <row r="2386">
          <cell r="C2386" t="str">
            <v>BOLSA DE PLASTICO P/BASURA 70X90</v>
          </cell>
        </row>
        <row r="2387">
          <cell r="C2387" t="str">
            <v>BOLSA DE PLASTICO P/BASURA 90X1.20</v>
          </cell>
        </row>
        <row r="2388">
          <cell r="C2388" t="str">
            <v>CERA LIQUIDA P/PISOS</v>
          </cell>
        </row>
        <row r="2389">
          <cell r="C2389" t="str">
            <v>CLORO 1 LITRO</v>
          </cell>
        </row>
        <row r="2390">
          <cell r="C2390" t="str">
            <v>DESINFECTANTE LIMPIADOR  (FABULOSO)</v>
          </cell>
        </row>
        <row r="2391">
          <cell r="C2391" t="str">
            <v>PASTILLA P/TANQUE W.C.</v>
          </cell>
        </row>
        <row r="2392">
          <cell r="C2392" t="str">
            <v>PATO PURIFIC LIQUIDO</v>
          </cell>
        </row>
        <row r="2393">
          <cell r="C2393" t="str">
            <v>PINOL 1 LITRO</v>
          </cell>
        </row>
        <row r="2394">
          <cell r="C2394" t="str">
            <v>PINOL 1 GALON</v>
          </cell>
        </row>
        <row r="2395">
          <cell r="C2395" t="str">
            <v>CLORO 2 LITROS</v>
          </cell>
        </row>
        <row r="2396">
          <cell r="C2396" t="str">
            <v>CLORO DE 10 LITROS</v>
          </cell>
        </row>
        <row r="2397">
          <cell r="C2397" t="str">
            <v>AMBIENTADOR PARA BAÑOS</v>
          </cell>
        </row>
        <row r="2398">
          <cell r="C2398" t="str">
            <v>AROMATIZANTE (VARIOS)</v>
          </cell>
        </row>
        <row r="2399">
          <cell r="C2399" t="str">
            <v>AROMATIZANTE DE AMBIENTE EN SPRAY GLADE</v>
          </cell>
        </row>
        <row r="2400">
          <cell r="C2400" t="str">
            <v>DESODORANTE AMBIENTAL (AEROSOL)</v>
          </cell>
        </row>
        <row r="2401">
          <cell r="C2401" t="str">
            <v>DESODORANTE AMBIENTAL P/CONTACTO ELEC.</v>
          </cell>
        </row>
        <row r="2402">
          <cell r="C2402" t="str">
            <v>DESODORANTE AMBIENTAL TIPO HONGO</v>
          </cell>
        </row>
        <row r="2403">
          <cell r="C2403" t="str">
            <v>DESODORANTE CERAMICA CAMPESTRE 60 GRS.</v>
          </cell>
        </row>
        <row r="2404">
          <cell r="C2404" t="str">
            <v>GEL AROMATIZANTE</v>
          </cell>
        </row>
        <row r="2405">
          <cell r="C2405" t="str">
            <v>PASTILLA DESODORANTE</v>
          </cell>
        </row>
        <row r="2406">
          <cell r="C2406" t="str">
            <v>REJILLA PARA MIGITORIO</v>
          </cell>
        </row>
        <row r="2407">
          <cell r="C2407" t="str">
            <v>REPUESTO P/DESODORANTE CERAMICA CAMPESTRE</v>
          </cell>
        </row>
        <row r="2408">
          <cell r="C2408" t="str">
            <v>AROMATIZANTE 1 LITRO</v>
          </cell>
        </row>
        <row r="2409">
          <cell r="C2409" t="str">
            <v>DESTAPACAÑOS</v>
          </cell>
        </row>
        <row r="2410">
          <cell r="C2410" t="str">
            <v>AJAX AMONIA</v>
          </cell>
        </row>
        <row r="2411">
          <cell r="C2411" t="str">
            <v>AJAX BICLORO</v>
          </cell>
        </row>
        <row r="2412">
          <cell r="C2412" t="str">
            <v>AJAX LIMPIADOR EN POLVO</v>
          </cell>
        </row>
        <row r="2413">
          <cell r="C2413" t="str">
            <v>DETERGENTE EN POLVO</v>
          </cell>
        </row>
        <row r="2414">
          <cell r="C2414" t="str">
            <v>LIMPIADOR LIQUIDO</v>
          </cell>
        </row>
        <row r="2415">
          <cell r="C2415" t="str">
            <v>AJAX  BICARBONATO AROMA LIMON</v>
          </cell>
        </row>
        <row r="2416">
          <cell r="C2416" t="str">
            <v>TOALLAS DESINFECTANTES CON CLORO</v>
          </cell>
        </row>
        <row r="2417">
          <cell r="C2417" t="str">
            <v>ESCOBA DE MIJO (RAIZ)</v>
          </cell>
        </row>
        <row r="2418">
          <cell r="C2418" t="str">
            <v>ESCOBA DE PLASTICO</v>
          </cell>
        </row>
        <row r="2419">
          <cell r="C2419" t="str">
            <v>ESCOBA DE PLASTICO TIPO  CEPILLO</v>
          </cell>
        </row>
        <row r="2420">
          <cell r="C2420" t="str">
            <v>ESCOBA P/JARDIN (TIPO RASTRILLO)</v>
          </cell>
        </row>
        <row r="2421">
          <cell r="C2421" t="str">
            <v>CEPILLO CERDA DE 35 CM.</v>
          </cell>
        </row>
        <row r="2422">
          <cell r="C2422" t="str">
            <v>CEPILLO CIRCULAR DE CERDA</v>
          </cell>
        </row>
        <row r="2423">
          <cell r="C2423" t="str">
            <v>CEPILLO CIRCULAR DE RAIZ</v>
          </cell>
        </row>
        <row r="2424">
          <cell r="C2424" t="str">
            <v>CEPILLO DE PLASTICO GRANDE</v>
          </cell>
        </row>
        <row r="2425">
          <cell r="C2425" t="str">
            <v>CEPILLO DE PLASTICO CHICO</v>
          </cell>
        </row>
        <row r="2426">
          <cell r="C2426" t="str">
            <v>CEPILLO DE RAIZ</v>
          </cell>
        </row>
        <row r="2427">
          <cell r="C2427" t="str">
            <v>CEPILLO P/W.C.</v>
          </cell>
        </row>
        <row r="2428">
          <cell r="C2428" t="str">
            <v>CEPILLO TIPO PLANCHA (MANUAL)</v>
          </cell>
        </row>
        <row r="2429">
          <cell r="C2429" t="str">
            <v>ESCOBETA DE RAIZ</v>
          </cell>
        </row>
        <row r="2430">
          <cell r="C2430" t="str">
            <v>ESPONJA</v>
          </cell>
        </row>
        <row r="2431">
          <cell r="C2431" t="str">
            <v>ACIDO MURIATICO DE 1 LT.</v>
          </cell>
        </row>
        <row r="2432">
          <cell r="C2432" t="str">
            <v>ACIDO MURIATICO DE 420 ml.</v>
          </cell>
        </row>
        <row r="2433">
          <cell r="C2433" t="str">
            <v>ARMOR ALL (ABRILLANTADOR DE LLANTAS)</v>
          </cell>
        </row>
        <row r="2434">
          <cell r="C2434" t="str">
            <v>ESTOPA</v>
          </cell>
        </row>
        <row r="2435">
          <cell r="C2435" t="str">
            <v>FIBRA NEGRA SCOTCH - BRITE</v>
          </cell>
        </row>
        <row r="2436">
          <cell r="C2436" t="str">
            <v>FIBRA VERDE SCOTCH - BRITE</v>
          </cell>
        </row>
        <row r="2437">
          <cell r="C2437" t="str">
            <v>TELA MAGITEL</v>
          </cell>
        </row>
        <row r="2438">
          <cell r="C2438" t="str">
            <v>TELA P/LIMPieza DE EQUIPO ELECTRONICO</v>
          </cell>
        </row>
        <row r="2439">
          <cell r="C2439" t="str">
            <v>TOALLA PARA USO RUDO</v>
          </cell>
        </row>
        <row r="2440">
          <cell r="C2440" t="str">
            <v>TELA P/LIMPieza DE EQUIPO ELECTRONICO</v>
          </cell>
        </row>
        <row r="2441">
          <cell r="C2441" t="str">
            <v>FRANELA</v>
          </cell>
        </row>
        <row r="2442">
          <cell r="C2442" t="str">
            <v>FRANELA 50 X 45 cm.</v>
          </cell>
        </row>
        <row r="2443">
          <cell r="C2443" t="str">
            <v>JERGA</v>
          </cell>
        </row>
        <row r="2444">
          <cell r="C2444" t="str">
            <v>FRANELA 60 X 65</v>
          </cell>
        </row>
        <row r="2445">
          <cell r="C2445" t="str">
            <v>FRANELA</v>
          </cell>
        </row>
        <row r="2446">
          <cell r="C2446" t="str">
            <v>GUANTES DE HULE P/LIMPieza</v>
          </cell>
        </row>
        <row r="2447">
          <cell r="C2447" t="str">
            <v>GUANTES DE HULE (P/USO INDUSTRIAL)</v>
          </cell>
        </row>
        <row r="2448">
          <cell r="C2448" t="str">
            <v>DESPACHADOR PARA JABON LIQUIDO</v>
          </cell>
        </row>
        <row r="2449">
          <cell r="C2449" t="str">
            <v>JABONERA</v>
          </cell>
        </row>
        <row r="2450">
          <cell r="C2450" t="str">
            <v>JABON DE CREMA KEY 800 ml.</v>
          </cell>
        </row>
        <row r="2451">
          <cell r="C2451" t="str">
            <v>JABON DE PASTA</v>
          </cell>
        </row>
        <row r="2452">
          <cell r="C2452" t="str">
            <v>JABON DE TOCADOR</v>
          </cell>
        </row>
        <row r="2453">
          <cell r="C2453" t="str">
            <v>JABON DETERGENTE EN POLVO  1 kg.</v>
          </cell>
        </row>
        <row r="2454">
          <cell r="C2454" t="str">
            <v>JABON DETERGENTE EN POLVO  5 kg.</v>
          </cell>
        </row>
        <row r="2455">
          <cell r="C2455" t="str">
            <v>JABON DETERGENTE EN POLVO 10 kg.</v>
          </cell>
        </row>
        <row r="2456">
          <cell r="C2456" t="str">
            <v>JABON DETERGENTE EN POLVO 500 gr..</v>
          </cell>
        </row>
        <row r="2457">
          <cell r="C2457" t="str">
            <v>JABON LIQUIDO P/UTENCILIOS DE COCINA</v>
          </cell>
        </row>
        <row r="2458">
          <cell r="C2458" t="str">
            <v>JABON NEUTRO</v>
          </cell>
        </row>
        <row r="2459">
          <cell r="C2459" t="str">
            <v>JABON P/MANOS  ( SHAMPOO )</v>
          </cell>
        </row>
        <row r="2460">
          <cell r="C2460" t="str">
            <v>JABON P/TRASTES EN PASTA</v>
          </cell>
        </row>
        <row r="2461">
          <cell r="C2461" t="str">
            <v>LIMPIA VIDRIOS</v>
          </cell>
        </row>
        <row r="2462">
          <cell r="C2462" t="str">
            <v>LIMPIADOR MAESTRO LIMPIO</v>
          </cell>
        </row>
        <row r="2463">
          <cell r="C2463" t="str">
            <v>SHAMPOO PARA AUTOS</v>
          </cell>
        </row>
        <row r="2464">
          <cell r="C2464" t="str">
            <v>JABON P/MANOS (SHAMPOO) 1 GALON</v>
          </cell>
        </row>
        <row r="2465">
          <cell r="C2465" t="str">
            <v>JABON P/MANOS (SHAMPOO) 1 LITRO</v>
          </cell>
        </row>
        <row r="2466">
          <cell r="C2466" t="str">
            <v>JALADOR DE HULE ( CHICO )</v>
          </cell>
        </row>
        <row r="2467">
          <cell r="C2467" t="str">
            <v>JALADOR DE HULE ( GRANDE )</v>
          </cell>
        </row>
        <row r="2468">
          <cell r="C2468" t="str">
            <v>BRASSO BRILLA KLEEN 500 ML.</v>
          </cell>
        </row>
        <row r="2469">
          <cell r="C2469" t="str">
            <v>LIMPIADOR DE METALES EN PASTA (BRASSO)</v>
          </cell>
        </row>
        <row r="2470">
          <cell r="C2470" t="str">
            <v>LIMPIADOR REMOVEDOR</v>
          </cell>
        </row>
        <row r="2471">
          <cell r="C2471" t="str">
            <v>LIMPIADOR SARRICIDA 1 LITRO</v>
          </cell>
        </row>
        <row r="2472">
          <cell r="C2472" t="str">
            <v>CERA LIQUIDA P/MUEBLES</v>
          </cell>
        </row>
        <row r="2473">
          <cell r="C2473" t="str">
            <v>LUBRIVINIL</v>
          </cell>
        </row>
        <row r="2474">
          <cell r="C2474" t="str">
            <v>BASE PARA MOOP DE 1 mt.</v>
          </cell>
        </row>
        <row r="2475">
          <cell r="C2475" t="str">
            <v>BASE PARA MOOP DE 50 cm.</v>
          </cell>
        </row>
        <row r="2476">
          <cell r="C2476" t="str">
            <v>MOOP P/PISOS 1 mt. DE ANCHO (REPUESTO)</v>
          </cell>
        </row>
        <row r="2477">
          <cell r="C2477" t="str">
            <v>MOOP P/PISOS 50 cms. DE ANCHO (REPUESTO)</v>
          </cell>
        </row>
        <row r="2478">
          <cell r="C2478" t="str">
            <v>PLUMERO</v>
          </cell>
        </row>
        <row r="2479">
          <cell r="C2479" t="str">
            <v>PLUMERO DE RAIZ</v>
          </cell>
        </row>
        <row r="2480">
          <cell r="C2480" t="str">
            <v>DESPACHADOR P/TOALLA HIGIENICA INTERDOBLA</v>
          </cell>
        </row>
        <row r="2481">
          <cell r="C2481" t="str">
            <v>PORTARROLLO P/PAPEL SANITARIO JUMBO</v>
          </cell>
        </row>
        <row r="2482">
          <cell r="C2482" t="str">
            <v>DESPACHADOR CUBRE ASIENTO W.C.</v>
          </cell>
        </row>
        <row r="2483">
          <cell r="C2483" t="str">
            <v>RECOGEDOR DE LAMINA Y PLASTICO</v>
          </cell>
        </row>
        <row r="2484">
          <cell r="C2484" t="str">
            <v>TRAPEADOR TIPO MECHUDO</v>
          </cell>
        </row>
        <row r="2485">
          <cell r="C2485" t="str">
            <v>TRAPEADOR DE ALGODON CHICO</v>
          </cell>
        </row>
        <row r="2486">
          <cell r="C2486" t="str">
            <v>TRAPEADOR DE ALGODON GRANDE</v>
          </cell>
        </row>
        <row r="2487">
          <cell r="C2487" t="str">
            <v>TRAPEADOR TIPO INDUSTRIAL</v>
          </cell>
        </row>
        <row r="2488">
          <cell r="C2488" t="str">
            <v>REPUESTO PARA TRAPEADOR TIPO MECHUDO</v>
          </cell>
        </row>
        <row r="2489">
          <cell r="C2489" t="str">
            <v>JUEGO DE MOPS</v>
          </cell>
        </row>
        <row r="2490">
          <cell r="C2490" t="str">
            <v>BOLSA DE PLASTICO PARA BASURA 70x90</v>
          </cell>
        </row>
        <row r="2491">
          <cell r="C2491" t="str">
            <v>CLORO</v>
          </cell>
        </row>
        <row r="2492">
          <cell r="C2492" t="str">
            <v>REPUESTO GEL PARA MINGITORIO</v>
          </cell>
        </row>
        <row r="2493">
          <cell r="C2493" t="str">
            <v>CUBETA</v>
          </cell>
        </row>
        <row r="2494">
          <cell r="C2494" t="str">
            <v>REPUESTO DE LATEX PARA MINGITORIO</v>
          </cell>
        </row>
        <row r="2495">
          <cell r="C2495" t="str">
            <v>DESINFECTANTE EN AEROSOL</v>
          </cell>
        </row>
        <row r="2496">
          <cell r="C2496" t="str">
            <v>PIEDRA POMEZ</v>
          </cell>
        </row>
        <row r="2497">
          <cell r="C2497" t="str">
            <v>ABRILLANTADOR Y QUITA POLVO PARA MUEBLES</v>
          </cell>
        </row>
        <row r="2498">
          <cell r="C2498" t="str">
            <v>ALGODON INDUSTRIAL</v>
          </cell>
        </row>
        <row r="2499">
          <cell r="C2499" t="str">
            <v>BORLA PARA ESMERIL</v>
          </cell>
        </row>
        <row r="2500">
          <cell r="C2500" t="str">
            <v>ACIDO MURIATICO</v>
          </cell>
        </row>
        <row r="2501">
          <cell r="C2501" t="str">
            <v>PINOL</v>
          </cell>
        </row>
        <row r="2502">
          <cell r="C2502" t="str">
            <v>PAPEL HIGIENICO</v>
          </cell>
        </row>
        <row r="2503">
          <cell r="C2503" t="str">
            <v>PAPEL HIGIENICO</v>
          </cell>
        </row>
        <row r="2504">
          <cell r="C2504" t="str">
            <v>DESPACHADOR DE PAPEL</v>
          </cell>
        </row>
        <row r="2505">
          <cell r="C2505" t="str">
            <v>PAPEL HIGIENICO</v>
          </cell>
        </row>
        <row r="2506">
          <cell r="C2506" t="str">
            <v>TOALLA INTERDOBLADA</v>
          </cell>
        </row>
        <row r="2507">
          <cell r="C2507" t="str">
            <v>PAPEL TOALLA  EN ROLLO</v>
          </cell>
        </row>
        <row r="2508">
          <cell r="C2508" t="str">
            <v>TOALLA INTERDOBLADA</v>
          </cell>
        </row>
        <row r="2509">
          <cell r="C2509" t="str">
            <v>BOLSA JUMBO PARA BASURA</v>
          </cell>
        </row>
        <row r="2510">
          <cell r="C2510" t="str">
            <v>JICARA DE PLASTICO</v>
          </cell>
        </row>
        <row r="2511">
          <cell r="C2511" t="str">
            <v>PINOL</v>
          </cell>
        </row>
        <row r="2512">
          <cell r="C2512" t="str">
            <v>CLORO</v>
          </cell>
        </row>
        <row r="2513">
          <cell r="C2513" t="str">
            <v>FABULOSO LIMPIADOR LIQUIDO</v>
          </cell>
        </row>
        <row r="2514">
          <cell r="C2514" t="str">
            <v>PASTILLAS DE CLORO</v>
          </cell>
        </row>
        <row r="2515">
          <cell r="C2515" t="str">
            <v>TOALLA DE MICROFIBRA</v>
          </cell>
        </row>
        <row r="2516">
          <cell r="C2516" t="str">
            <v>LIMPIADOR PARA PVC -</v>
          </cell>
        </row>
        <row r="2517">
          <cell r="C2517" t="str">
            <v>BIDON</v>
          </cell>
        </row>
        <row r="2518">
          <cell r="C2518" t="str">
            <v>FRANELA 90 X 50</v>
          </cell>
        </row>
        <row r="2519">
          <cell r="C2519" t="str">
            <v>ACEITE PARA MOP</v>
          </cell>
        </row>
        <row r="2520">
          <cell r="C2520" t="str">
            <v>BASE PARA MOP</v>
          </cell>
        </row>
        <row r="2521">
          <cell r="C2521" t="str">
            <v>FUNDA PARA MOP</v>
          </cell>
        </row>
        <row r="2522">
          <cell r="C2522" t="str">
            <v>DISPENSADOR DE DESODORANTE POR GOTEO PARA MINGITORIOS</v>
          </cell>
        </row>
        <row r="2523">
          <cell r="C2523" t="str">
            <v>DISPENSADOR DE DESODORANTE AMBIENTAL</v>
          </cell>
        </row>
        <row r="2524">
          <cell r="C2524" t="str">
            <v>FIBRA ESPONJA PARA TRASTES</v>
          </cell>
        </row>
        <row r="2525">
          <cell r="C2525" t="str">
            <v>GEL SANITIZANTE PARA MANOS</v>
          </cell>
        </row>
        <row r="2526">
          <cell r="C2526" t="str">
            <v>ABRILLANTADOR DE PLASTICO Y VINIL</v>
          </cell>
        </row>
        <row r="2527">
          <cell r="C2527" t="str">
            <v>CONTENEDOR PARA BASURA</v>
          </cell>
        </row>
        <row r="2528">
          <cell r="C2528" t="str">
            <v>LIQUIDO ABRILLANTADOR PARA PLANTAS DE ORNATO</v>
          </cell>
        </row>
        <row r="2529">
          <cell r="C2529" t="str">
            <v>PAÑO PARA LIMPIEZA DE EQUIPO ELECTRONICO</v>
          </cell>
        </row>
        <row r="2530">
          <cell r="C2530" t="str">
            <v>EMBUDO DE PLASTICO</v>
          </cell>
        </row>
        <row r="2531">
          <cell r="C2531" t="str">
            <v>CEPILLO DE CERDAS NYLON 19 PULGADAS</v>
          </cell>
        </row>
        <row r="2532">
          <cell r="C2532" t="str">
            <v>PH + KLAREN (5 KILOS)</v>
          </cell>
        </row>
        <row r="2533">
          <cell r="C2533" t="str">
            <v>ALGATROL (ALGICIDA Y BACTERICIDA)</v>
          </cell>
        </row>
        <row r="2534">
          <cell r="C2534" t="str">
            <v>TRICLORO GRANULAR 20 KGS</v>
          </cell>
        </row>
        <row r="2535">
          <cell r="C2535" t="str">
            <v>CLARIFICADOR  20 LITROS</v>
          </cell>
        </row>
        <row r="2536">
          <cell r="C2536" t="str">
            <v>PH - KLAREN (5 KILOS)</v>
          </cell>
        </row>
        <row r="2537">
          <cell r="C2537" t="str">
            <v>BOLSA DE PLASTICO PARA BASURA NEGRA 50 X 80</v>
          </cell>
        </row>
        <row r="2538">
          <cell r="C2538" t="str">
            <v>ELIMINADOR DE HUMEDAD</v>
          </cell>
        </row>
        <row r="2539">
          <cell r="C2539" t="str">
            <v>JABON PARA MANOS CARTUCHO CON 500ML CAJA CON 12</v>
          </cell>
        </row>
        <row r="2540">
          <cell r="C2540" t="str">
            <v>HIPOCLORITO DE SODIO</v>
          </cell>
        </row>
        <row r="2541">
          <cell r="C2541" t="str">
            <v>DESENGRASANTE</v>
          </cell>
        </row>
        <row r="2542">
          <cell r="C2542" t="str">
            <v>DETERGENTE EN POLVO</v>
          </cell>
        </row>
        <row r="2543">
          <cell r="C2543" t="str">
            <v>ESPUMA PARA LLANTAS</v>
          </cell>
        </row>
        <row r="2544">
          <cell r="C2544" t="str">
            <v>ARMOR ALL</v>
          </cell>
        </row>
        <row r="2545">
          <cell r="C2545" t="str">
            <v>AGENDE DE LIMPIEZA PARA TUBERIA</v>
          </cell>
        </row>
        <row r="2546">
          <cell r="C2546" t="str">
            <v>PASTILLA DE CLORO</v>
          </cell>
        </row>
        <row r="2547">
          <cell r="C2547" t="str">
            <v>CEPILLO PARA PISO</v>
          </cell>
        </row>
        <row r="2548">
          <cell r="C2548" t="str">
            <v>AZUCAR EN SOBRE</v>
          </cell>
        </row>
        <row r="2549">
          <cell r="C2549" t="str">
            <v>MERMELADA</v>
          </cell>
        </row>
        <row r="2550">
          <cell r="C2550" t="str">
            <v>ALIMENTO PARA PERRO</v>
          </cell>
        </row>
        <row r="2551">
          <cell r="C2551" t="str">
            <v>CAFETERA - GASTO</v>
          </cell>
        </row>
        <row r="2552">
          <cell r="C2552" t="str">
            <v>TAZA</v>
          </cell>
        </row>
        <row r="2553">
          <cell r="C2553" t="str">
            <v>ARENA</v>
          </cell>
        </row>
        <row r="2554">
          <cell r="C2554" t="str">
            <v>GRAVA</v>
          </cell>
        </row>
        <row r="2555">
          <cell r="C2555" t="str">
            <v>LADRILLO</v>
          </cell>
        </row>
        <row r="2556">
          <cell r="C2556" t="str">
            <v>TEPETATE</v>
          </cell>
        </row>
        <row r="2557">
          <cell r="C2557" t="str">
            <v>BLOCK</v>
          </cell>
        </row>
        <row r="2558">
          <cell r="C2558" t="str">
            <v>GRANZÓN</v>
          </cell>
        </row>
        <row r="2559">
          <cell r="C2559" t="str">
            <v>TEJA ASFALTICA</v>
          </cell>
        </row>
        <row r="2560">
          <cell r="C2560" t="str">
            <v>BLOCK DE TABICON</v>
          </cell>
        </row>
        <row r="2561">
          <cell r="C2561" t="str">
            <v>ARENA</v>
          </cell>
        </row>
        <row r="2562">
          <cell r="C2562" t="str">
            <v>GRAVA</v>
          </cell>
        </row>
        <row r="2563">
          <cell r="C2563" t="str">
            <v>ARENA (BULTO DE 50 KG.)</v>
          </cell>
        </row>
        <row r="2564">
          <cell r="C2564" t="str">
            <v>GRANZÓN DE ½” (BULTO DE 25 KG.)</v>
          </cell>
        </row>
        <row r="2565">
          <cell r="C2565" t="str">
            <v>GRAVA (BULTO DE 25 KG.)</v>
          </cell>
        </row>
        <row r="2566">
          <cell r="C2566" t="str">
            <v>TEPETATE (BULTO DE 25 KG.)</v>
          </cell>
        </row>
        <row r="2567">
          <cell r="C2567" t="str">
            <v>CEMENTO BLANCO</v>
          </cell>
        </row>
        <row r="2568">
          <cell r="C2568" t="str">
            <v>CEMENTO PARA CONSTRUCCION</v>
          </cell>
        </row>
        <row r="2569">
          <cell r="C2569" t="str">
            <v>EMBOQUILLADOR EPOXICO</v>
          </cell>
        </row>
        <row r="2570">
          <cell r="C2570" t="str">
            <v>EMBOQUILLADOR BASE DE CEMENTO</v>
          </cell>
        </row>
        <row r="2571">
          <cell r="C2571" t="str">
            <v>PANEL TABLACEMENTO</v>
          </cell>
        </row>
        <row r="2572">
          <cell r="C2572" t="str">
            <v>BASECOAT CEMENTO FLEXIBLE</v>
          </cell>
        </row>
        <row r="2573">
          <cell r="C2573" t="str">
            <v>PEGAZULEJO</v>
          </cell>
        </row>
        <row r="2574">
          <cell r="C2574" t="str">
            <v>PEGAPISO</v>
          </cell>
        </row>
        <row r="2575">
          <cell r="C2575" t="str">
            <v>MORTERO BASE CEMENTO</v>
          </cell>
        </row>
        <row r="2576">
          <cell r="C2576" t="str">
            <v>CEROFINO EN BULTO -</v>
          </cell>
        </row>
        <row r="2577">
          <cell r="C2577" t="str">
            <v>CERO GRUESO</v>
          </cell>
        </row>
        <row r="2578">
          <cell r="C2578" t="str">
            <v>CEMENTO PARA CONSTRUCCION</v>
          </cell>
        </row>
        <row r="2579">
          <cell r="C2579" t="str">
            <v>PEGAZULEJO</v>
          </cell>
        </row>
        <row r="2580">
          <cell r="C2580" t="str">
            <v>MORTERO BASE CEMENTO</v>
          </cell>
        </row>
        <row r="2581">
          <cell r="C2581" t="str">
            <v>BASECOAT CEMENTO FLEXIBLE (BULTO DE 20 KG.)</v>
          </cell>
        </row>
        <row r="2582">
          <cell r="C2582" t="str">
            <v>CEMENTO BLANCO (BULTO DE 50 KG.)</v>
          </cell>
        </row>
        <row r="2583">
          <cell r="C2583" t="str">
            <v>CEROFINO (BULTO DE 50 KG.)</v>
          </cell>
        </row>
        <row r="2584">
          <cell r="C2584" t="str">
            <v>CEROGRUESO (BULTO DE 50 KG.)</v>
          </cell>
        </row>
        <row r="2585">
          <cell r="C2585" t="str">
            <v>TABLA ROCA</v>
          </cell>
        </row>
        <row r="2586">
          <cell r="C2586" t="str">
            <v>YESO</v>
          </cell>
        </row>
        <row r="2587">
          <cell r="C2587" t="str">
            <v>PLAFON</v>
          </cell>
        </row>
        <row r="2588">
          <cell r="C2588" t="str">
            <v>PERFACINTA</v>
          </cell>
        </row>
        <row r="2589">
          <cell r="C2589" t="str">
            <v>CAL</v>
          </cell>
        </row>
        <row r="2590">
          <cell r="C2590" t="str">
            <v>POSTE PARA TABLA ROCA</v>
          </cell>
        </row>
        <row r="2591">
          <cell r="C2591" t="str">
            <v>CANAL PARA TABLA ROCA</v>
          </cell>
        </row>
        <row r="2592">
          <cell r="C2592" t="str">
            <v>CALHIDRA</v>
          </cell>
        </row>
        <row r="2593">
          <cell r="C2593" t="str">
            <v>CAL (BULTO DE 25 KG.)</v>
          </cell>
        </row>
        <row r="2594">
          <cell r="C2594" t="str">
            <v>YESO (BULTO DE 40KG.)</v>
          </cell>
        </row>
        <row r="2595">
          <cell r="C2595" t="str">
            <v>PUERTA (MADERA)</v>
          </cell>
        </row>
        <row r="2596">
          <cell r="C2596" t="str">
            <v>TABLA DE MADERA</v>
          </cell>
        </row>
        <row r="2597">
          <cell r="C2597" t="str">
            <v>TABLA DE MADERA  .20 X 2.50 mts.</v>
          </cell>
        </row>
        <row r="2598">
          <cell r="C2598" t="str">
            <v>TABLA DE MADERA  .30 X 2.50 mts.</v>
          </cell>
        </row>
        <row r="2599">
          <cell r="C2599" t="str">
            <v>TARIMA</v>
          </cell>
        </row>
        <row r="2600">
          <cell r="C2600" t="str">
            <v>PLACA DE FONDO DE MADERA</v>
          </cell>
        </row>
        <row r="2601">
          <cell r="C2601" t="str">
            <v>LETRA DE MADERA</v>
          </cell>
        </row>
        <row r="2602">
          <cell r="C2602" t="str">
            <v>ESCUDO NACIONAL EN MADERA</v>
          </cell>
        </row>
        <row r="2603">
          <cell r="C2603" t="str">
            <v>RAMPA DE MADERA</v>
          </cell>
        </row>
        <row r="2604">
          <cell r="C2604" t="str">
            <v>FIBRACEL</v>
          </cell>
        </row>
        <row r="2605">
          <cell r="C2605" t="str">
            <v>MOLDURA DE MADERA</v>
          </cell>
        </row>
        <row r="2606">
          <cell r="C2606" t="str">
            <v>PALO DE MADERA</v>
          </cell>
        </row>
        <row r="2607">
          <cell r="C2607" t="str">
            <v>MARCO PARA PUERTA DE MADERA</v>
          </cell>
        </row>
        <row r="2608">
          <cell r="C2608" t="str">
            <v>ESTUCHE DE MADERA</v>
          </cell>
        </row>
        <row r="2609">
          <cell r="C2609" t="str">
            <v>TABLERO DE MDF</v>
          </cell>
        </row>
        <row r="2610">
          <cell r="C2610" t="str">
            <v>CORTINERO DE MADERA</v>
          </cell>
        </row>
        <row r="2611">
          <cell r="C2611" t="str">
            <v>PLACA DE CRSITAL</v>
          </cell>
        </row>
        <row r="2612">
          <cell r="C2612" t="str">
            <v>VIDRIO ¾ CRISTAL</v>
          </cell>
        </row>
        <row r="2613">
          <cell r="C2613" t="str">
            <v>HOJA DE VIDRIO</v>
          </cell>
        </row>
        <row r="2614">
          <cell r="C2614" t="str">
            <v>ESPEJO PARA BAÑO</v>
          </cell>
        </row>
        <row r="2615">
          <cell r="C2615" t="str">
            <v>VIDRIO FILTRASOL</v>
          </cell>
        </row>
        <row r="2616">
          <cell r="C2616" t="str">
            <v>CANCEL DE VIDRIO</v>
          </cell>
        </row>
        <row r="2617">
          <cell r="C2617" t="str">
            <v>PUERTA DE CRISTAL</v>
          </cell>
        </row>
        <row r="2618">
          <cell r="C2618" t="str">
            <v>PUERTA CORREDIZA DE CRISTAL</v>
          </cell>
        </row>
        <row r="2619">
          <cell r="C2619" t="str">
            <v>ADAPTADOR P/LAMPARA PL 13</v>
          </cell>
        </row>
        <row r="2620">
          <cell r="C2620" t="str">
            <v>CINTURON DE PLASTICO (CINCHO P/CABLE ELEC.)</v>
          </cell>
        </row>
        <row r="2621">
          <cell r="C2621" t="str">
            <v>GRAPA AISLADA # 3 GALVANIZADA</v>
          </cell>
        </row>
        <row r="2622">
          <cell r="C2622" t="str">
            <v>CINTA DE AISLAR (TELA)</v>
          </cell>
        </row>
        <row r="2623">
          <cell r="C2623" t="str">
            <v>CINTA DE AISLAR (PLASTICA)</v>
          </cell>
        </row>
        <row r="2624">
          <cell r="C2624" t="str">
            <v>ALAMBRE DE 2 X 12</v>
          </cell>
        </row>
        <row r="2625">
          <cell r="C2625" t="str">
            <v>CABLE DUPLEX 2 X 12</v>
          </cell>
        </row>
        <row r="2626">
          <cell r="C2626" t="str">
            <v>CABLE NO. 10</v>
          </cell>
        </row>
        <row r="2627">
          <cell r="C2627" t="str">
            <v>CABLE No. 12</v>
          </cell>
        </row>
        <row r="2628">
          <cell r="C2628" t="str">
            <v>CABLE NO. 14</v>
          </cell>
        </row>
        <row r="2629">
          <cell r="C2629" t="str">
            <v>CABLE THW CAL. 12</v>
          </cell>
        </row>
        <row r="2630">
          <cell r="C2630" t="str">
            <v>CABLE TW-08</v>
          </cell>
        </row>
        <row r="2631">
          <cell r="C2631" t="str">
            <v>CABLE TW-10</v>
          </cell>
        </row>
        <row r="2632">
          <cell r="C2632" t="str">
            <v>CABLE TW-4</v>
          </cell>
        </row>
        <row r="2633">
          <cell r="C2633" t="str">
            <v>CABLE UTP NIVEL 5</v>
          </cell>
        </row>
        <row r="2634">
          <cell r="C2634" t="str">
            <v>CABLE COAXIAL</v>
          </cell>
        </row>
        <row r="2635">
          <cell r="C2635" t="str">
            <v>CABLE MULTIPAR</v>
          </cell>
        </row>
        <row r="2636">
          <cell r="C2636" t="str">
            <v>CABLE DE USO RUDO 4 X  6</v>
          </cell>
        </row>
        <row r="2637">
          <cell r="C2637" t="str">
            <v>CABLE DE USO RUDO 3X14 AWG ANTIFLAMA</v>
          </cell>
        </row>
        <row r="2638">
          <cell r="C2638" t="str">
            <v>CABLES VARIOS CALIBRES</v>
          </cell>
        </row>
        <row r="2639">
          <cell r="C2639" t="str">
            <v>CABLE DE AUDIO DE 12 PARES</v>
          </cell>
        </row>
        <row r="2640">
          <cell r="C2640" t="str">
            <v>CABLE DE AUDIO CON CONECTOR STEREO 3 1/2</v>
          </cell>
        </row>
        <row r="2641">
          <cell r="C2641" t="str">
            <v>CABLE SATA L-TYPE 20 IN</v>
          </cell>
        </row>
        <row r="2642">
          <cell r="C2642" t="str">
            <v>CABLE THW CALIBRE 6</v>
          </cell>
        </row>
        <row r="2643">
          <cell r="C2643" t="str">
            <v>CABLE USO RUDO DE 3X10 AWG 600VCA</v>
          </cell>
        </row>
        <row r="2644">
          <cell r="C2644" t="str">
            <v>CABLES CON ADAPTADOR VARIAS ENTREDAS</v>
          </cell>
        </row>
        <row r="2645">
          <cell r="C2645" t="str">
            <v>CABLE 350 MCM</v>
          </cell>
        </row>
        <row r="2646">
          <cell r="C2646" t="str">
            <v>CABLE THW CALIBER 10 C/100 MTS</v>
          </cell>
        </row>
        <row r="2647">
          <cell r="C2647" t="str">
            <v>CABLE THW CALIBER 12 C/100 MTS</v>
          </cell>
        </row>
        <row r="2648">
          <cell r="C2648" t="str">
            <v>CABLE USO RUDO 3X12 C/100 MTS.</v>
          </cell>
        </row>
        <row r="2649">
          <cell r="C2649" t="str">
            <v>CABLE USO RUDO 3X10 C/100 MTS.</v>
          </cell>
        </row>
        <row r="2650">
          <cell r="C2650" t="str">
            <v>CABLE DE USO RUDO 4X8 C/100 MTS</v>
          </cell>
        </row>
        <row r="2651">
          <cell r="C2651" t="str">
            <v>CABLE THW CALIBRE 1/0 600 VCA C/100 MTS</v>
          </cell>
        </row>
        <row r="2652">
          <cell r="C2652" t="str">
            <v>CABLE USO RUDO 3X14 C/100</v>
          </cell>
        </row>
        <row r="2653">
          <cell r="C2653" t="str">
            <v>ARMELLA</v>
          </cell>
        </row>
        <row r="2654">
          <cell r="C2654" t="str">
            <v>BASE P/FOTOCELDA</v>
          </cell>
        </row>
        <row r="2655">
          <cell r="C2655" t="str">
            <v>BASE LAMPARA GAS NEON</v>
          </cell>
        </row>
        <row r="2656">
          <cell r="C2656" t="str">
            <v>GABINETE P/LAMPARA</v>
          </cell>
        </row>
        <row r="2657">
          <cell r="C2657" t="str">
            <v>BASE PARA LAMPARA HEMBRA</v>
          </cell>
        </row>
        <row r="2658">
          <cell r="C2658" t="str">
            <v>BASE LAMPARA DE HALOGENO</v>
          </cell>
        </row>
        <row r="2659">
          <cell r="C2659" t="str">
            <v>CABLE P/MICROFONO</v>
          </cell>
        </row>
        <row r="2660">
          <cell r="C2660" t="str">
            <v>CABLE PARA EXTENSION TEL.</v>
          </cell>
        </row>
        <row r="2661">
          <cell r="C2661" t="str">
            <v>CABLE TELEFONICO 2 HILOS</v>
          </cell>
        </row>
        <row r="2662">
          <cell r="C2662" t="str">
            <v>CABLE TELEFONICO 4 HILOS</v>
          </cell>
        </row>
        <row r="2663">
          <cell r="C2663" t="str">
            <v>CABLE TELEFONICO 6 PARES REF.</v>
          </cell>
        </row>
        <row r="2664">
          <cell r="C2664" t="str">
            <v>CABLE TELEFONICO ESPIRAL</v>
          </cell>
        </row>
        <row r="2665">
          <cell r="C2665" t="str">
            <v>EXTENSION DE CORRIENTE PARA USO RUDO</v>
          </cell>
        </row>
        <row r="2666">
          <cell r="C2666" t="str">
            <v>EXTENSION ELECTRICA  2 mts.</v>
          </cell>
        </row>
        <row r="2667">
          <cell r="C2667" t="str">
            <v>EXTENSION ELECTRICA  3 mts.</v>
          </cell>
        </row>
        <row r="2668">
          <cell r="C2668" t="str">
            <v>EXTENSION ELECTRICA  4 mts.</v>
          </cell>
        </row>
        <row r="2669">
          <cell r="C2669" t="str">
            <v>EXTENSION ELECTRICA  5 mts.</v>
          </cell>
        </row>
        <row r="2670">
          <cell r="C2670" t="str">
            <v>EXTENSION ELECTRICA  6 mts.</v>
          </cell>
        </row>
        <row r="2671">
          <cell r="C2671" t="str">
            <v>EXTENSION ELECTRICA  8 mts.</v>
          </cell>
        </row>
        <row r="2672">
          <cell r="C2672" t="str">
            <v>EXTENSION ELECTRICA 10 mts.</v>
          </cell>
        </row>
        <row r="2673">
          <cell r="C2673" t="str">
            <v>CABLE POT</v>
          </cell>
        </row>
        <row r="2674">
          <cell r="C2674" t="str">
            <v>HILILLO DE PLASTICO</v>
          </cell>
        </row>
        <row r="2675">
          <cell r="C2675" t="str">
            <v>BASE ELCON</v>
          </cell>
        </row>
        <row r="2676">
          <cell r="C2676" t="str">
            <v>CAJA CONDULET 1/2</v>
          </cell>
        </row>
        <row r="2677">
          <cell r="C2677" t="str">
            <v>CAJA CONDULET 3/4</v>
          </cell>
        </row>
        <row r="2678">
          <cell r="C2678" t="str">
            <v>CAJA CONDULET CP 1/2</v>
          </cell>
        </row>
        <row r="2679">
          <cell r="C2679" t="str">
            <v>CAJA CONDULET FREE 1/2</v>
          </cell>
        </row>
        <row r="2680">
          <cell r="C2680" t="str">
            <v>CAJA CONDULET LB 1</v>
          </cell>
        </row>
        <row r="2681">
          <cell r="C2681" t="str">
            <v>CAJA CONDULET LB 2</v>
          </cell>
        </row>
        <row r="2682">
          <cell r="C2682" t="str">
            <v>CANALETA P/REGISTRO ELECTRICO</v>
          </cell>
        </row>
        <row r="2683">
          <cell r="C2683" t="str">
            <v>CENTRO DE CARGA DE 2 VENTANAS</v>
          </cell>
        </row>
        <row r="2684">
          <cell r="C2684" t="str">
            <v>CENTRO DE CARGA PARA PASTILLA TERMICA</v>
          </cell>
        </row>
        <row r="2685">
          <cell r="C2685" t="str">
            <v>CHALUPAS (CAJAS REGISTRO)</v>
          </cell>
        </row>
        <row r="2686">
          <cell r="C2686" t="str">
            <v>TRANSFORMADOR 110W. 12V.</v>
          </cell>
        </row>
        <row r="2687">
          <cell r="C2687" t="str">
            <v>CAJA PANDUIT (REDES DE COMPUTO)</v>
          </cell>
        </row>
        <row r="2688">
          <cell r="C2688" t="str">
            <v>TRANSFORMADOR DE 12V PARA LAMPARA DE HALÓGENO DE 12V</v>
          </cell>
        </row>
        <row r="2689">
          <cell r="C2689" t="str">
            <v>CAPACITOR ELECTRICO O ELECTRONICO</v>
          </cell>
        </row>
        <row r="2690">
          <cell r="C2690" t="str">
            <v>CLAVIJA DE REDONDO A PLANO</v>
          </cell>
        </row>
        <row r="2691">
          <cell r="C2691" t="str">
            <v>CLAVIJA DE SEGURIDAD TRIFASICA</v>
          </cell>
        </row>
        <row r="2692">
          <cell r="C2692" t="str">
            <v>CLAVIJA ELECTRICA</v>
          </cell>
        </row>
        <row r="2693">
          <cell r="C2693" t="str">
            <v>CLAVIJA METALICA MONOFASICA</v>
          </cell>
        </row>
        <row r="2694">
          <cell r="C2694" t="str">
            <v>CLAVIJA POLARIZADA</v>
          </cell>
        </row>
        <row r="2695">
          <cell r="C2695" t="str">
            <v>CLAVIJA TRIPLE (LADRON)</v>
          </cell>
        </row>
        <row r="2696">
          <cell r="C2696" t="str">
            <v>ARRANCADOR CON CONDENSADOR P/SLIM</v>
          </cell>
        </row>
        <row r="2697">
          <cell r="C2697" t="str">
            <v>CODO CONDUIT DE 2</v>
          </cell>
        </row>
        <row r="2698">
          <cell r="C2698" t="str">
            <v>CONECTOR 1/2 (PARA TUBERIA ELECTRICA)</v>
          </cell>
        </row>
        <row r="2699">
          <cell r="C2699" t="str">
            <v>CONECTOR 3/4 (PARA TUBERIA ELECTRICA)</v>
          </cell>
        </row>
        <row r="2700">
          <cell r="C2700" t="str">
            <v>CONECTOR PARA LIQUALITE RECTO LT/125 DE 1</v>
          </cell>
        </row>
        <row r="2701">
          <cell r="C2701" t="str">
            <v>CONVERTIDOR TRIFASICO</v>
          </cell>
        </row>
        <row r="2702">
          <cell r="C2702" t="str">
            <v>COPLE CONDUIT DE 2</v>
          </cell>
        </row>
        <row r="2703">
          <cell r="C2703" t="str">
            <v>DIVISOR DE 3 VIAS</v>
          </cell>
        </row>
        <row r="2704">
          <cell r="C2704" t="str">
            <v>TUBERIA CONDUIT Y SUS ACCESORIOS</v>
          </cell>
        </row>
        <row r="2705">
          <cell r="C2705" t="str">
            <v>TUBO CONDUIT DE 1</v>
          </cell>
        </row>
        <row r="2706">
          <cell r="C2706" t="str">
            <v>TUBO CONDUIT DE 1/2</v>
          </cell>
        </row>
        <row r="2707">
          <cell r="C2707" t="str">
            <v>TUBO CONDUIT DE 2</v>
          </cell>
        </row>
        <row r="2708">
          <cell r="C2708" t="str">
            <v>CAJA GALVANIZADA CONDUIT</v>
          </cell>
        </row>
        <row r="2709">
          <cell r="C2709" t="str">
            <v>CONECTOR P/TUBO CONDUIT</v>
          </cell>
        </row>
        <row r="2710">
          <cell r="C2710" t="str">
            <v>CONECTOR ELECTRICO</v>
          </cell>
        </row>
        <row r="2711">
          <cell r="C2711" t="str">
            <v>PROTECTOR DE PLUG RJ45</v>
          </cell>
        </row>
        <row r="2712">
          <cell r="C2712" t="str">
            <v>BOOSTER PARA ANTENA DE CUATRO SALIDAS</v>
          </cell>
        </row>
        <row r="2713">
          <cell r="C2713" t="str">
            <v>INTERRUPTOR TERMOMAGNETICO DE 2X20A</v>
          </cell>
        </row>
        <row r="2714">
          <cell r="C2714" t="str">
            <v>INTERRUPTOR TERMOMAGNETICO DE 2X32A</v>
          </cell>
        </row>
        <row r="2715">
          <cell r="C2715" t="str">
            <v>INTERRUPTOR TERMOMAGNETICO DE 3X63A</v>
          </cell>
        </row>
        <row r="2716">
          <cell r="C2716" t="str">
            <v>INTERRUPTOR TERMOMAGNETICO DE 1X20A</v>
          </cell>
        </row>
        <row r="2717">
          <cell r="C2717" t="str">
            <v>CONTACTO DE MEDIA VUELTA FIJO</v>
          </cell>
        </row>
        <row r="2718">
          <cell r="C2718" t="str">
            <v>INTERRUPTOR TERMOMAGNETICO DE 3X70A</v>
          </cell>
        </row>
        <row r="2719">
          <cell r="C2719" t="str">
            <v>ZAPATA DE OJILLO CERRADO PARA CABLE DE 10AWG 3/16</v>
          </cell>
        </row>
        <row r="2720">
          <cell r="C2720" t="str">
            <v>ZAPATA DE OJILLO PONCHABLE PARA CABLE DE 350 MCM ½”</v>
          </cell>
        </row>
        <row r="2721">
          <cell r="C2721" t="str">
            <v>SOPORTE DE ALUMINIO A MURO PARA CABLE DE 8 ESPACIOS</v>
          </cell>
        </row>
        <row r="2722">
          <cell r="C2722" t="str">
            <v>ZAPATA MECANICA DE ALUMINIO PARA CUATRO CONDUCTORES DE 400 MCM CAT. ZMCE4-600-4</v>
          </cell>
        </row>
        <row r="2723">
          <cell r="C2723" t="str">
            <v>CONTACTO MARCA LEVITON CON CONEXIÓN A TIERRA</v>
          </cell>
        </row>
        <row r="2724">
          <cell r="C2724" t="str">
            <v>APAGADOR</v>
          </cell>
        </row>
        <row r="2725">
          <cell r="C2725" t="str">
            <v>CONTACTO DOBLE BAQUELITA</v>
          </cell>
        </row>
        <row r="2726">
          <cell r="C2726" t="str">
            <v>CONTACTO POLARIZADO</v>
          </cell>
        </row>
        <row r="2727">
          <cell r="C2727" t="str">
            <v>CONTACTO QUINCIÑO</v>
          </cell>
        </row>
        <row r="2728">
          <cell r="C2728" t="str">
            <v>CONTACTO TOMACORRIENTE</v>
          </cell>
        </row>
        <row r="2729">
          <cell r="C2729" t="str">
            <v>CONTACTO TRIPE DE PLASTICO</v>
          </cell>
        </row>
        <row r="2730">
          <cell r="C2730" t="str">
            <v>SWITCH AUTOMATICO</v>
          </cell>
        </row>
        <row r="2731">
          <cell r="C2731" t="str">
            <v>TAPA CIEGA</v>
          </cell>
        </row>
        <row r="2732">
          <cell r="C2732" t="str">
            <v>TAPA CONTACTO UNA VENTANA</v>
          </cell>
        </row>
        <row r="2733">
          <cell r="C2733" t="str">
            <v>TAPA CONTACTO DOS VENTANAS</v>
          </cell>
        </row>
        <row r="2734">
          <cell r="C2734" t="str">
            <v>TAPA CONTACTO TRES VENTANAS</v>
          </cell>
        </row>
        <row r="2735">
          <cell r="C2735" t="str">
            <v>CONTACTO MULTIPLE SIN SUPRESOR DE PICOS</v>
          </cell>
        </row>
        <row r="2736">
          <cell r="C2736" t="str">
            <v>MULTICONTACTO C/6 C/FUSIBLE</v>
          </cell>
        </row>
        <row r="2737">
          <cell r="C2737" t="str">
            <v>CONTACTO MULTIPLE C/SUPRESOR DE PICOS</v>
          </cell>
        </row>
        <row r="2738">
          <cell r="C2738" t="str">
            <v>CONTACTO POLARIZADO DUPLEX</v>
          </cell>
        </row>
        <row r="2739">
          <cell r="C2739" t="str">
            <v>TAPA PARA CONTACTO POLARIZADO DUPLEX</v>
          </cell>
        </row>
        <row r="2740">
          <cell r="C2740" t="str">
            <v>APAGADORES QUINZIÑO TRADICIONAL</v>
          </cell>
        </row>
        <row r="2741">
          <cell r="C2741" t="str">
            <v>CHASIS Y TAPA PARA APAGADORES P/ UNA UNIDAD</v>
          </cell>
        </row>
        <row r="2742">
          <cell r="C2742" t="str">
            <v>CHASIS Y TAPA PARA APAGADORES P/ DOS UNIDADES</v>
          </cell>
        </row>
        <row r="2743">
          <cell r="C2743" t="str">
            <v>APAGADOR SENCILLO LINEA MODUS MODELO E2001BN</v>
          </cell>
        </row>
        <row r="2744">
          <cell r="C2744" t="str">
            <v>CONTACTO INDUSTRIAL NEMA L6-30R  CAT 6CWR-6-30R</v>
          </cell>
        </row>
        <row r="2745">
          <cell r="C2745" t="str">
            <v>DIADEMA TELEFONISTA</v>
          </cell>
        </row>
        <row r="2746">
          <cell r="C2746" t="str">
            <v>BALASTRA 1 X 38 w.</v>
          </cell>
        </row>
        <row r="2747">
          <cell r="C2747" t="str">
            <v>BALASTRA 1 X 75 w.</v>
          </cell>
        </row>
        <row r="2748">
          <cell r="C2748" t="str">
            <v>BALASTRA 2 X 20 w.</v>
          </cell>
        </row>
        <row r="2749">
          <cell r="C2749" t="str">
            <v>BALASTRA 2 X 38 w.</v>
          </cell>
        </row>
        <row r="2750">
          <cell r="C2750" t="str">
            <v>BALASTRA 2 X 39 w.</v>
          </cell>
        </row>
        <row r="2751">
          <cell r="C2751" t="str">
            <v>BALASTRA 2 X 40 w.</v>
          </cell>
        </row>
        <row r="2752">
          <cell r="C2752" t="str">
            <v>BALASTRA 2 X 74 w.</v>
          </cell>
        </row>
        <row r="2753">
          <cell r="C2753" t="str">
            <v>BALASTRA 2 X 75 w. T/12</v>
          </cell>
        </row>
        <row r="2754">
          <cell r="C2754" t="str">
            <v>BALASTRO 2 X 75 w.+B15</v>
          </cell>
        </row>
        <row r="2755">
          <cell r="C2755" t="str">
            <v>BALASTRAS O BALASTROS</v>
          </cell>
        </row>
        <row r="2756">
          <cell r="C2756" t="str">
            <v>BALASTRA 2X39 WATTS AFP 60C 127 VCA</v>
          </cell>
        </row>
        <row r="2757">
          <cell r="C2757" t="str">
            <v>BALASTRA 2X75 WATTS AFP 60C 127 VCA</v>
          </cell>
        </row>
        <row r="2758">
          <cell r="C2758" t="str">
            <v>BALASTRA 3 X 32</v>
          </cell>
        </row>
        <row r="2759">
          <cell r="C2759" t="str">
            <v>CHAROLA DE ALUMINIO DE 9”X6”</v>
          </cell>
        </row>
        <row r="2760">
          <cell r="C2760" t="str">
            <v>BALASTRA 2X59 W 127V T-8</v>
          </cell>
        </row>
        <row r="2761">
          <cell r="C2761" t="str">
            <v>BALASTRA 2X32 W 127V T-8</v>
          </cell>
        </row>
        <row r="2762">
          <cell r="C2762" t="str">
            <v>BALASTRA 2X17W 127V T8</v>
          </cell>
        </row>
        <row r="2763">
          <cell r="C2763" t="str">
            <v>BATERIA P/REGULADOR DE CORRIENTE</v>
          </cell>
        </row>
        <row r="2764">
          <cell r="C2764" t="str">
            <v>ELIMINADOR DE CORRIENTE</v>
          </cell>
        </row>
        <row r="2765">
          <cell r="C2765" t="str">
            <v>ELIMINADOR DE BATERÍA PARA PAD DE FIRMA</v>
          </cell>
        </row>
        <row r="2766">
          <cell r="C2766" t="str">
            <v>ELIMINADOR DE BATERÍA PARA ESCANER DE HUELLA</v>
          </cell>
        </row>
        <row r="2767">
          <cell r="C2767" t="str">
            <v>CARGADOR DE BATERIAS AAA</v>
          </cell>
        </row>
        <row r="2768">
          <cell r="C2768" t="str">
            <v>RIEL P/BASE DE FOCO T/SPOT</v>
          </cell>
        </row>
        <row r="2769">
          <cell r="C2769" t="str">
            <v>ADAPTADOR TELEFONICO</v>
          </cell>
        </row>
        <row r="2770">
          <cell r="C2770" t="str">
            <v>CAJA DE REG. TELEFONICO (ROSETA)</v>
          </cell>
        </row>
        <row r="2771">
          <cell r="C2771" t="str">
            <v>CONECTOR RJ-11 4 PIN</v>
          </cell>
        </row>
        <row r="2772">
          <cell r="C2772" t="str">
            <v>DIADEMA TELEFONICA</v>
          </cell>
        </row>
        <row r="2773">
          <cell r="C2773" t="str">
            <v>JACKS DE SONIDO</v>
          </cell>
        </row>
        <row r="2774">
          <cell r="C2774" t="str">
            <v>PLUG  (CONECTOR TELEFONICO)</v>
          </cell>
        </row>
        <row r="2775">
          <cell r="C2775" t="str">
            <v>PLUG  METALICO</v>
          </cell>
        </row>
        <row r="2776">
          <cell r="C2776" t="str">
            <v>CONECTOR RJ-45 8 PIN</v>
          </cell>
        </row>
        <row r="2777">
          <cell r="C2777" t="str">
            <v>CONECTOR RJ-9 4 PIN</v>
          </cell>
        </row>
        <row r="2778">
          <cell r="C2778" t="str">
            <v>CONECTOR CANON PARA AUDIO MACHO XLR3</v>
          </cell>
        </row>
        <row r="2779">
          <cell r="C2779" t="str">
            <v>FOCO BOMBILLA</v>
          </cell>
        </row>
        <row r="2780">
          <cell r="C2780" t="str">
            <v>FOCO DE  25 w.</v>
          </cell>
        </row>
        <row r="2781">
          <cell r="C2781" t="str">
            <v>FOCO DE  40 w.</v>
          </cell>
        </row>
        <row r="2782">
          <cell r="C2782" t="str">
            <v>FOCO DE  50 w.</v>
          </cell>
        </row>
        <row r="2783">
          <cell r="C2783" t="str">
            <v>FOCO DE  60 w.</v>
          </cell>
        </row>
        <row r="2784">
          <cell r="C2784" t="str">
            <v>FOCO DE  75 w.</v>
          </cell>
        </row>
        <row r="2785">
          <cell r="C2785" t="str">
            <v>FOCO DE 100 w.</v>
          </cell>
        </row>
        <row r="2786">
          <cell r="C2786" t="str">
            <v>FOCO DE LUZ DE DIA (P/RESTIRADOR)</v>
          </cell>
        </row>
        <row r="2787">
          <cell r="C2787" t="str">
            <v>FOCO DE PELLISCO P/REFLECTOR</v>
          </cell>
        </row>
        <row r="2788">
          <cell r="C2788" t="str">
            <v>FOCO MINIATURA 6 V. 3 W.</v>
          </cell>
        </row>
        <row r="2789">
          <cell r="C2789" t="str">
            <v>FOCO PARA INTEMPERIE</v>
          </cell>
        </row>
        <row r="2790">
          <cell r="C2790" t="str">
            <v>FOCO REFLECTOR 300 w.</v>
          </cell>
        </row>
        <row r="2791">
          <cell r="C2791" t="str">
            <v>FOCO SPOT</v>
          </cell>
        </row>
        <row r="2792">
          <cell r="C2792" t="str">
            <v>LAMPARA CIRCULAR DE 32 WATTS</v>
          </cell>
        </row>
        <row r="2793">
          <cell r="C2793" t="str">
            <v>REPUESTO PARA LAMPARA DE 22 WATTS</v>
          </cell>
        </row>
        <row r="2794">
          <cell r="C2794" t="str">
            <v>FOCO AHORRADOR DE ENERGIA EN ESPIRAL</v>
          </cell>
        </row>
        <row r="2795">
          <cell r="C2795" t="str">
            <v>FUSIBLE DE 04 amp.</v>
          </cell>
        </row>
        <row r="2796">
          <cell r="C2796" t="str">
            <v>FUSIBLE DE 05 amp.</v>
          </cell>
        </row>
        <row r="2797">
          <cell r="C2797" t="str">
            <v>FUSIBLE DE 30 amp.</v>
          </cell>
        </row>
        <row r="2798">
          <cell r="C2798" t="str">
            <v>FUSIBLE DE 60 amp.</v>
          </cell>
        </row>
        <row r="2799">
          <cell r="C2799" t="str">
            <v>FUSIBLE ELECTRICO ALTA TENSION</v>
          </cell>
        </row>
        <row r="2800">
          <cell r="C2800" t="str">
            <v>FILAMENTO DE  500 W.</v>
          </cell>
        </row>
        <row r="2801">
          <cell r="C2801" t="str">
            <v>INTERRUPTOR DE SEGURIDAD</v>
          </cell>
        </row>
        <row r="2802">
          <cell r="C2802" t="str">
            <v>INTERRUPTOR QUINZIÑO</v>
          </cell>
        </row>
        <row r="2803">
          <cell r="C2803" t="str">
            <v>INTERRUPTOR TERMOMAGNETICO QO 1 X 20</v>
          </cell>
        </row>
        <row r="2804">
          <cell r="C2804" t="str">
            <v>INTERRUPTOR TERMOMAGNETICO QO-120</v>
          </cell>
        </row>
        <row r="2805">
          <cell r="C2805" t="str">
            <v>INTERRUPTOR TERMOMAGNETICO QO-130</v>
          </cell>
        </row>
        <row r="2806">
          <cell r="C2806" t="str">
            <v>INTERRUPTOR TERMOMAGNETICO QO-140</v>
          </cell>
        </row>
        <row r="2807">
          <cell r="C2807" t="str">
            <v>INTERRUPTOR TERMOMAGNETICO 3 X 170</v>
          </cell>
        </row>
        <row r="2808">
          <cell r="C2808" t="str">
            <v>INTERRUPTOR TERMOMAGNETICO 3 X 225</v>
          </cell>
        </row>
        <row r="2809">
          <cell r="C2809" t="str">
            <v>INTERRUPTOR TERMOMAGNETICO CON GABINETE DE 1000 AMP CAT MAL361000 C/GABINETE CAT. MA1000SMX</v>
          </cell>
        </row>
        <row r="2810">
          <cell r="C2810" t="str">
            <v>INTERRUPTOR TERMOMAGNETICO TIPO QO 3X50 A</v>
          </cell>
        </row>
        <row r="2811">
          <cell r="C2811" t="str">
            <v>INTERRUPTOR TERMOMAGNETICO TIPO QO 2X50A</v>
          </cell>
        </row>
        <row r="2812">
          <cell r="C2812" t="str">
            <v>REFLECTOR DE CUARZO</v>
          </cell>
        </row>
        <row r="2813">
          <cell r="C2813" t="str">
            <v>FOTOCELDAS 100 v.</v>
          </cell>
        </row>
        <row r="2814">
          <cell r="C2814" t="str">
            <v>LAMPARA   20 w.</v>
          </cell>
        </row>
        <row r="2815">
          <cell r="C2815" t="str">
            <v>LAMPARA   38 w.</v>
          </cell>
        </row>
        <row r="2816">
          <cell r="C2816" t="str">
            <v>LAMPARA   39 w.</v>
          </cell>
        </row>
        <row r="2817">
          <cell r="C2817" t="str">
            <v>LAMPARA   40 w.</v>
          </cell>
        </row>
        <row r="2818">
          <cell r="C2818" t="str">
            <v>LAMPARA   55 w.</v>
          </cell>
        </row>
        <row r="2819">
          <cell r="C2819" t="str">
            <v>LAMPARA   74 w.</v>
          </cell>
        </row>
        <row r="2820">
          <cell r="C2820" t="str">
            <v>LAMPARA   75 w.</v>
          </cell>
        </row>
        <row r="2821">
          <cell r="C2821" t="str">
            <v>LAMPARA (FOCO) PARA DIGITALIZADORA</v>
          </cell>
        </row>
        <row r="2822">
          <cell r="C2822" t="str">
            <v>LAMPARA AHORRADORA TIPO BALA</v>
          </cell>
        </row>
        <row r="2823">
          <cell r="C2823" t="str">
            <v>LAMPARA ARBOTANTE</v>
          </cell>
        </row>
        <row r="2824">
          <cell r="C2824" t="str">
            <v>LAMPARA CIRCULAR 22 w.</v>
          </cell>
        </row>
        <row r="2825">
          <cell r="C2825" t="str">
            <v>LAMPARA DE GABINETE 2 X 75 w.</v>
          </cell>
        </row>
        <row r="2826">
          <cell r="C2826" t="str">
            <v>LAMPARA DE LARGA DURACION</v>
          </cell>
        </row>
        <row r="2827">
          <cell r="C2827" t="str">
            <v>LAMPARA ELECTRICA</v>
          </cell>
        </row>
        <row r="2828">
          <cell r="C2828" t="str">
            <v>LAMPARA FLUORESCENTE PL 13</v>
          </cell>
        </row>
        <row r="2829">
          <cell r="C2829" t="str">
            <v>LAMPARA PARA PROYECTOR DE ACETATOS</v>
          </cell>
        </row>
        <row r="2830">
          <cell r="C2830" t="str">
            <v>LAMPARA TUBO CUARZO</v>
          </cell>
        </row>
        <row r="2831">
          <cell r="C2831" t="str">
            <v>LAMPARA DE HALOGENO 50 W.</v>
          </cell>
        </row>
        <row r="2832">
          <cell r="C2832" t="str">
            <v>LAMPARA DE GABINETE 2 X 39 w.</v>
          </cell>
        </row>
        <row r="2833">
          <cell r="C2833" t="str">
            <v>LAMPARA   60 w.</v>
          </cell>
        </row>
        <row r="2834">
          <cell r="C2834" t="str">
            <v>LAMPARA   21 w.</v>
          </cell>
        </row>
        <row r="2835">
          <cell r="C2835" t="str">
            <v>LAMPARA DE HALOGENO 750 W.</v>
          </cell>
        </row>
        <row r="2836">
          <cell r="C2836" t="str">
            <v>FOTOCELDA 1500 W.</v>
          </cell>
        </row>
        <row r="2837">
          <cell r="C2837" t="str">
            <v>LAMPARA TUBULAR DE 39 WATTS</v>
          </cell>
        </row>
        <row r="2838">
          <cell r="C2838" t="str">
            <v>LAMPARA TUBULAR DE 75 WATTS</v>
          </cell>
        </row>
        <row r="2839">
          <cell r="C2839" t="str">
            <v>LAMPARAS DE HALOGENO DE 50 WATTS</v>
          </cell>
        </row>
        <row r="2840">
          <cell r="C2840" t="str">
            <v>LAMPARA AHORRADORA DE 26W DE 2 PINES PL-C</v>
          </cell>
        </row>
        <row r="2841">
          <cell r="C2841" t="str">
            <v>TUBO FLUORESCENTE 17W T-8 LUZ DE DIA</v>
          </cell>
        </row>
        <row r="2842">
          <cell r="C2842" t="str">
            <v>LAMPARA ESPIRAL LUZ DE DIA 23W</v>
          </cell>
        </row>
        <row r="2843">
          <cell r="C2843" t="str">
            <v>FOCO ESPIRAL 23W LUZ DE DIA E-26</v>
          </cell>
        </row>
        <row r="2844">
          <cell r="C2844" t="str">
            <v>LAMPARA TUBULAR TIPO T12 30W</v>
          </cell>
        </row>
        <row r="2845">
          <cell r="C2845" t="str">
            <v>LAMPARA DE HALOGENO 12 V/50W</v>
          </cell>
        </row>
        <row r="2846">
          <cell r="C2846" t="str">
            <v>LAMPARA FLUORECENTE  TE-20W/4100K, 127V 60HZ</v>
          </cell>
        </row>
        <row r="2847">
          <cell r="C2847" t="str">
            <v>LAMPARA ESPIRAL HEL-13W/65, 127V BASE E26</v>
          </cell>
        </row>
        <row r="2848">
          <cell r="C2848" t="str">
            <v>LAMPARA FLUORECENTE  MINI ESPIRAL  113W-4100K</v>
          </cell>
        </row>
        <row r="2849">
          <cell r="C2849" t="str">
            <v>REFLECTOR INCANDECENTE</v>
          </cell>
        </row>
        <row r="2850">
          <cell r="C2850" t="str">
            <v>PASTILLA TERMICA   2 X 20  2 FASES</v>
          </cell>
        </row>
        <row r="2851">
          <cell r="C2851" t="str">
            <v>PASTILLA TERMICA  20 amp.</v>
          </cell>
        </row>
        <row r="2852">
          <cell r="C2852" t="str">
            <v>PASTILLA TERMICA  30 amp.</v>
          </cell>
        </row>
        <row r="2853">
          <cell r="C2853" t="str">
            <v>PASTILLA TERMICA  30 amp. 2 FASES</v>
          </cell>
        </row>
        <row r="2854">
          <cell r="C2854" t="str">
            <v>PASTILLA TERMICA  40 amp. 1 FASE</v>
          </cell>
        </row>
        <row r="2855">
          <cell r="C2855" t="str">
            <v>PASTILLA TERMICA 100 amp.</v>
          </cell>
        </row>
        <row r="2856">
          <cell r="C2856" t="str">
            <v>PILA AA</v>
          </cell>
        </row>
        <row r="2857">
          <cell r="C2857" t="str">
            <v>PILA AAA</v>
          </cell>
        </row>
        <row r="2858">
          <cell r="C2858" t="str">
            <v>PILA  D  6 VOLTS</v>
          </cell>
        </row>
        <row r="2859">
          <cell r="C2859" t="str">
            <v>PILA GRANDE</v>
          </cell>
        </row>
        <row r="2860">
          <cell r="C2860" t="str">
            <v>PILA MEDIANA</v>
          </cell>
        </row>
        <row r="2861">
          <cell r="C2861" t="str">
            <v>PILA 2 CR-5M</v>
          </cell>
        </row>
        <row r="2862">
          <cell r="C2862" t="str">
            <v>PILA 9 VOLTS</v>
          </cell>
        </row>
        <row r="2863">
          <cell r="C2863" t="str">
            <v>PILA CR 123A</v>
          </cell>
        </row>
        <row r="2864">
          <cell r="C2864" t="str">
            <v>PILA P/CAMARA FOTOGR.6V 2CR-5 LITIO</v>
          </cell>
        </row>
        <row r="2865">
          <cell r="C2865" t="str">
            <v>PILA PARA CAMARA</v>
          </cell>
        </row>
        <row r="2866">
          <cell r="C2866" t="str">
            <v>PILA SELLADA 12 VLTS. 26 AH PARA UPS</v>
          </cell>
        </row>
        <row r="2867">
          <cell r="C2867" t="str">
            <v>PILA RECARGABLE AA</v>
          </cell>
        </row>
        <row r="2868">
          <cell r="C2868" t="str">
            <v>PILA RECARGABLE D</v>
          </cell>
        </row>
        <row r="2869">
          <cell r="C2869" t="str">
            <v>PILA PARA COMPUTADORA</v>
          </cell>
        </row>
        <row r="2870">
          <cell r="C2870" t="str">
            <v>BATERIA PARA UP'S</v>
          </cell>
        </row>
        <row r="2871">
          <cell r="C2871" t="str">
            <v>PILA RECARGABLE AAA</v>
          </cell>
        </row>
        <row r="2872">
          <cell r="C2872" t="str">
            <v>PILA RECARGABLE DE 9 VOLTIOS TIPO CUADRADA</v>
          </cell>
        </row>
        <row r="2873">
          <cell r="C2873" t="str">
            <v>PILA PARA  PDA</v>
          </cell>
        </row>
        <row r="2874">
          <cell r="C2874" t="str">
            <v>PLACA (MAT. ELECTRICO)</v>
          </cell>
        </row>
        <row r="2875">
          <cell r="C2875" t="str">
            <v>CAJA METALICA 2 X 4 (PORTA FUSIBLES)</v>
          </cell>
        </row>
        <row r="2876">
          <cell r="C2876" t="str">
            <v>PORTA FUSIBLE ALTA TENSION</v>
          </cell>
        </row>
        <row r="2877">
          <cell r="C2877" t="str">
            <v>INDICADOR ELECTRONICO</v>
          </cell>
        </row>
        <row r="2878">
          <cell r="C2878" t="str">
            <v>SOCKET LADRON TRIPLE</v>
          </cell>
        </row>
        <row r="2879">
          <cell r="C2879" t="str">
            <v>SOCKET PARED DE PORCELANA</v>
          </cell>
        </row>
        <row r="2880">
          <cell r="C2880" t="str">
            <v>SOCKET</v>
          </cell>
        </row>
        <row r="2881">
          <cell r="C2881" t="str">
            <v>SOLDADURA DE ESTAÑO</v>
          </cell>
        </row>
        <row r="2882">
          <cell r="C2882" t="str">
            <v>SOLDADURA ELECTRICA</v>
          </cell>
        </row>
        <row r="2883">
          <cell r="C2883" t="str">
            <v>SOLDADURA DE ESTAÑO</v>
          </cell>
        </row>
        <row r="2884">
          <cell r="C2884" t="str">
            <v>PASTA PARA SOLDAR</v>
          </cell>
        </row>
        <row r="2885">
          <cell r="C2885" t="str">
            <v>TIMBRE O ZUMBADOR</v>
          </cell>
        </row>
        <row r="2886">
          <cell r="C2886" t="str">
            <v>TUBO DE NEON 4</v>
          </cell>
        </row>
        <row r="2887">
          <cell r="C2887" t="str">
            <v>TUBO CURVOLINE 32 WATTS T-8</v>
          </cell>
        </row>
        <row r="2888">
          <cell r="C2888" t="str">
            <v>LAMPARA CURVALUM 40 WATTS</v>
          </cell>
        </row>
        <row r="2889">
          <cell r="C2889" t="str">
            <v>TUBO SLIM LINE LUZ DE DIA DE 32W W-12 CAT. F48- T12/SS/865</v>
          </cell>
        </row>
        <row r="2890">
          <cell r="C2890" t="str">
            <v>TUBO CURVALUM 32W LUZ DE DIA</v>
          </cell>
        </row>
        <row r="2891">
          <cell r="C2891" t="str">
            <v>CAMPANA SR-60</v>
          </cell>
        </row>
        <row r="2892">
          <cell r="C2892" t="str">
            <v>CENTRO DE CARGA TRIFASICO</v>
          </cell>
        </row>
        <row r="2893">
          <cell r="C2893" t="str">
            <v>COLLARIN PLASTICO</v>
          </cell>
        </row>
        <row r="2894">
          <cell r="C2894" t="str">
            <v>CONECTOR TIPO F COAXIAL</v>
          </cell>
        </row>
        <row r="2895">
          <cell r="C2895" t="str">
            <v>CONTACTO REGULADO</v>
          </cell>
        </row>
        <row r="2896">
          <cell r="C2896" t="str">
            <v>DIFUSOR PARA ILUMINARIA</v>
          </cell>
        </row>
        <row r="2897">
          <cell r="C2897" t="str">
            <v>FOCO DE HALOGENO</v>
          </cell>
        </row>
        <row r="2898">
          <cell r="C2898" t="str">
            <v>FOTOCELDA</v>
          </cell>
        </row>
        <row r="2899">
          <cell r="C2899" t="str">
            <v>INTERRUPTOR TERMOMAGNETICO QO-3X100</v>
          </cell>
        </row>
        <row r="2900">
          <cell r="C2900" t="str">
            <v>LAMPARA 13W</v>
          </cell>
        </row>
        <row r="2901">
          <cell r="C2901" t="str">
            <v>LAMPARA CON ADAPTADOR MAG</v>
          </cell>
        </row>
        <row r="2902">
          <cell r="C2902" t="str">
            <v>LAMPARA 26W</v>
          </cell>
        </row>
        <row r="2903">
          <cell r="C2903" t="str">
            <v>LAMPARA FLUORESCENTE</v>
          </cell>
        </row>
        <row r="2904">
          <cell r="C2904" t="str">
            <v>LAMPARA FLUORESCENTE EN ESPIRAL</v>
          </cell>
        </row>
        <row r="2905">
          <cell r="C2905" t="str">
            <v>LAMPARA FLUORESCENTE TRIPLE</v>
          </cell>
        </row>
        <row r="2906">
          <cell r="C2906" t="str">
            <v>LAMPARA HALOGENA</v>
          </cell>
        </row>
        <row r="2907">
          <cell r="C2907" t="str">
            <v>LAMPARA DE PORCELANA</v>
          </cell>
        </row>
        <row r="2908">
          <cell r="C2908" t="str">
            <v>PORTA-LAMPARA</v>
          </cell>
        </row>
        <row r="2909">
          <cell r="C2909" t="str">
            <v>REDUCCION DE MOGUL</v>
          </cell>
        </row>
        <row r="2910">
          <cell r="C2910" t="str">
            <v>TUBO FLUORESCENTE</v>
          </cell>
        </row>
        <row r="2911">
          <cell r="C2911" t="str">
            <v>CONVERTIDOR AUDIO D/A</v>
          </cell>
        </row>
        <row r="2912">
          <cell r="C2912" t="str">
            <v>CONVERTIDOR AUDIO A/D</v>
          </cell>
        </row>
        <row r="2913">
          <cell r="C2913" t="str">
            <v>MODULO BNC DE AUDIO BALANCEADO</v>
          </cell>
        </row>
        <row r="2914">
          <cell r="C2914" t="str">
            <v>MODULO BNC DE VIDEO</v>
          </cell>
        </row>
        <row r="2915">
          <cell r="C2915" t="str">
            <v>SINCRONIZADOR SD/HD</v>
          </cell>
        </row>
        <row r="2916">
          <cell r="C2916" t="str">
            <v>CONVERTIDOR DE VIDEO HD/SD</v>
          </cell>
        </row>
        <row r="2917">
          <cell r="C2917" t="str">
            <v>CONVERTIDOR DE VIDEO SD/HD</v>
          </cell>
        </row>
        <row r="2918">
          <cell r="C2918" t="str">
            <v>SUBMODULO PARA CHASIS</v>
          </cell>
        </row>
        <row r="2919">
          <cell r="C2919" t="str">
            <v>GLOBO ROJO TEMPLADO PARA LUMINARIA DE OBSTRUCCION</v>
          </cell>
        </row>
        <row r="2920">
          <cell r="C2920" t="str">
            <v>AMPLIFICADOR DE SEÑAL</v>
          </cell>
        </row>
        <row r="2921">
          <cell r="C2921" t="str">
            <v>CABLE DE INTERCONEXION UTP CON CONECTORES</v>
          </cell>
        </row>
        <row r="2922">
          <cell r="C2922" t="str">
            <v>RECEPTACULO</v>
          </cell>
        </row>
        <row r="2923">
          <cell r="C2923" t="str">
            <v>LAMPARA DE MANO</v>
          </cell>
        </row>
        <row r="2924">
          <cell r="C2924" t="str">
            <v>PILA ALCALINA C</v>
          </cell>
        </row>
        <row r="2925">
          <cell r="C2925" t="str">
            <v>BATERIAS PARA RADIO</v>
          </cell>
        </row>
        <row r="2926">
          <cell r="C2926" t="str">
            <v>CABLE UTP</v>
          </cell>
        </row>
        <row r="2927">
          <cell r="C2927" t="str">
            <v>CANALETA DE PVC</v>
          </cell>
        </row>
        <row r="2928">
          <cell r="C2928" t="str">
            <v>CANALETA DE ALUMINIO</v>
          </cell>
        </row>
        <row r="2929">
          <cell r="C2929" t="str">
            <v>JACK</v>
          </cell>
        </row>
        <row r="2930">
          <cell r="C2930" t="str">
            <v>CAJA TIPO CONDULET</v>
          </cell>
        </row>
        <row r="2931">
          <cell r="C2931" t="str">
            <v>COPLE</v>
          </cell>
        </row>
        <row r="2932">
          <cell r="C2932" t="str">
            <v>CONECTOR TIPO AMERICANO</v>
          </cell>
        </row>
        <row r="2933">
          <cell r="C2933" t="str">
            <v>CLAVIJA CON POLO A TIERRA</v>
          </cell>
        </row>
        <row r="2934">
          <cell r="C2934" t="str">
            <v>LAMPARA DE LED</v>
          </cell>
        </row>
        <row r="2935">
          <cell r="C2935" t="str">
            <v>REFLECTOR LED</v>
          </cell>
        </row>
        <row r="2936">
          <cell r="C2936" t="str">
            <v>DOWNLIGTH LED</v>
          </cell>
        </row>
        <row r="2937">
          <cell r="C2937" t="str">
            <v>MODULO DE DIMMER</v>
          </cell>
        </row>
        <row r="2938">
          <cell r="C2938" t="str">
            <v>LAMPARA DE EMERGENCIA</v>
          </cell>
        </row>
        <row r="2939">
          <cell r="C2939" t="str">
            <v>LAMPARA PASO DE GATO</v>
          </cell>
        </row>
        <row r="2940">
          <cell r="C2940" t="str">
            <v>TIRA DE LED</v>
          </cell>
        </row>
        <row r="2941">
          <cell r="C2941" t="str">
            <v>CENTRO DE DISTRIBUCION</v>
          </cell>
        </row>
        <row r="2942">
          <cell r="C2942" t="str">
            <v>ACOPLADOR DE IMPEDANCIA</v>
          </cell>
        </row>
        <row r="2943">
          <cell r="C2943" t="str">
            <v>CABLE COAXIAL FABRICADO TERMINADO EN CONECTOR TIPO F</v>
          </cell>
        </row>
        <row r="2944">
          <cell r="C2944" t="str">
            <v>CABLE PARA AUDIO RCA</v>
          </cell>
        </row>
        <row r="2945">
          <cell r="C2945" t="str">
            <v>GRAPA DE PLASTICO</v>
          </cell>
        </row>
        <row r="2946">
          <cell r="C2946" t="str">
            <v>TERMINAL PONCHABLE - ZAPATA</v>
          </cell>
        </row>
        <row r="2947">
          <cell r="C2947" t="str">
            <v>LAMPARA SLIMLINE</v>
          </cell>
        </row>
        <row r="2948">
          <cell r="C2948" t="str">
            <v>INTERRUPTOR TERMOMAGNETICO</v>
          </cell>
        </row>
        <row r="2949">
          <cell r="C2949" t="str">
            <v>LAMPARA AHORRADORA  ESPIRAL</v>
          </cell>
        </row>
        <row r="2950">
          <cell r="C2950" t="str">
            <v>LAMPARA AHORRADORA</v>
          </cell>
        </row>
        <row r="2951">
          <cell r="C2951" t="str">
            <v>CABLE POT DUPLEX</v>
          </cell>
        </row>
        <row r="2952">
          <cell r="C2952" t="str">
            <v>CLAVIJA AHULADA</v>
          </cell>
        </row>
        <row r="2953">
          <cell r="C2953" t="str">
            <v>TUBO METALICO FLEXIBLE</v>
          </cell>
        </row>
        <row r="2954">
          <cell r="C2954" t="str">
            <v>CABLE THW</v>
          </cell>
        </row>
        <row r="2955">
          <cell r="C2955" t="str">
            <v>INTERRUPTOR SENCILLO</v>
          </cell>
        </row>
        <row r="2956">
          <cell r="C2956" t="str">
            <v>LUMINARIA</v>
          </cell>
        </row>
        <row r="2957">
          <cell r="C2957" t="str">
            <v>CENTRO DE CARGA INCLUYE KIT DE MONTAJE</v>
          </cell>
        </row>
        <row r="2958">
          <cell r="C2958" t="str">
            <v>BATERIA PARA SERVIDOR</v>
          </cell>
        </row>
        <row r="2959">
          <cell r="C2959" t="str">
            <v>LAMPARA EMPOTRABLE</v>
          </cell>
        </row>
        <row r="2960">
          <cell r="C2960" t="str">
            <v>CAJA PARA CANALETA</v>
          </cell>
        </row>
        <row r="2961">
          <cell r="C2961" t="str">
            <v>TUBO CONDUIT 3/4</v>
          </cell>
        </row>
        <row r="2962">
          <cell r="C2962" t="str">
            <v>CODO CONDUIT 1/2</v>
          </cell>
        </row>
        <row r="2963">
          <cell r="C2963" t="str">
            <v>CODO CONDUIT 3/4</v>
          </cell>
        </row>
        <row r="2964">
          <cell r="C2964" t="str">
            <v>CABLE THW 14</v>
          </cell>
        </row>
        <row r="2965">
          <cell r="C2965" t="str">
            <v>CABLE DUPLEX 16</v>
          </cell>
        </row>
        <row r="2966">
          <cell r="C2966" t="str">
            <v>CABLE YOMPER</v>
          </cell>
        </row>
        <row r="2967">
          <cell r="C2967" t="str">
            <v>FOCO 2 PINES LUZ DE DIA</v>
          </cell>
        </row>
        <row r="2968">
          <cell r="C2968" t="str">
            <v>CABLE THHWS-LS 8</v>
          </cell>
        </row>
        <row r="2969">
          <cell r="C2969" t="str">
            <v>CABLE DESNUDO 8</v>
          </cell>
        </row>
        <row r="2970">
          <cell r="C2970" t="str">
            <v>CONTRA CONDUIT</v>
          </cell>
        </row>
        <row r="2971">
          <cell r="C2971" t="str">
            <v>MONITOR CONDUIT</v>
          </cell>
        </row>
        <row r="2972">
          <cell r="C2972" t="str">
            <v>BULBO</v>
          </cell>
        </row>
        <row r="2973">
          <cell r="C2973" t="str">
            <v>FOCO DULUX</v>
          </cell>
        </row>
        <row r="2974">
          <cell r="C2974" t="str">
            <v>FOCO DE LED</v>
          </cell>
        </row>
        <row r="2975">
          <cell r="C2975" t="str">
            <v>FOCO DE OBSTRUCCION</v>
          </cell>
        </row>
        <row r="2976">
          <cell r="C2976" t="str">
            <v>LAMPARA SPOT</v>
          </cell>
        </row>
        <row r="2977">
          <cell r="C2977" t="str">
            <v>FOCO ADITIVO METALICO</v>
          </cell>
        </row>
        <row r="2978">
          <cell r="C2978" t="str">
            <v>FOCO VAPOR DE SODIO</v>
          </cell>
        </row>
        <row r="2979">
          <cell r="C2979" t="str">
            <v>IGNITOR PARA LAMPARA</v>
          </cell>
        </row>
        <row r="2980">
          <cell r="C2980" t="str">
            <v>PILA DE LITIO</v>
          </cell>
        </row>
        <row r="2981">
          <cell r="C2981" t="str">
            <v>KIT DE LUMINARIO INCLUYE LAMPARA(S) Y BALASTRO</v>
          </cell>
        </row>
        <row r="2982">
          <cell r="C2982" t="str">
            <v>KIT DE LAMPARA INCLUYE BALASTRO</v>
          </cell>
        </row>
        <row r="2983">
          <cell r="C2983" t="str">
            <v>MEMBRANA DE CABLE FLEXIBLE PARA INTERCONEXION DE CARRETE</v>
          </cell>
        </row>
        <row r="2984">
          <cell r="C2984" t="str">
            <v>CABLE DE USO RUDO</v>
          </cell>
        </row>
        <row r="2985">
          <cell r="C2985" t="str">
            <v>FUSIBLE</v>
          </cell>
        </row>
        <row r="2986">
          <cell r="C2986" t="str">
            <v>CAJA PORTA-FUSIBLES</v>
          </cell>
        </row>
        <row r="2987">
          <cell r="C2987" t="str">
            <v>CINTA DE VELCRO</v>
          </cell>
        </row>
        <row r="2988">
          <cell r="C2988" t="str">
            <v>JUMPER LS-SC MULTIMODO</v>
          </cell>
        </row>
        <row r="2989">
          <cell r="C2989" t="str">
            <v>PATCH CORD CAT 6</v>
          </cell>
        </row>
        <row r="2990">
          <cell r="C2990" t="str">
            <v>CONECTOR RJ45</v>
          </cell>
        </row>
        <row r="2991">
          <cell r="C2991" t="str">
            <v>FOCO 150 w</v>
          </cell>
        </row>
        <row r="2992">
          <cell r="C2992" t="str">
            <v>PILAS RECARGABLES AA</v>
          </cell>
        </row>
        <row r="2993">
          <cell r="C2993" t="str">
            <v>PILAS RECARGABLES AAA</v>
          </cell>
        </row>
        <row r="2994">
          <cell r="C2994" t="str">
            <v>BORNE DE CONEXION</v>
          </cell>
        </row>
        <row r="2995">
          <cell r="C2995" t="str">
            <v>CENTRO DE CARGA EMPOTRAR</v>
          </cell>
        </row>
        <row r="2996">
          <cell r="C2996" t="str">
            <v>INTERRUPTOR DE TRES VIAS</v>
          </cell>
        </row>
        <row r="2997">
          <cell r="C2997" t="str">
            <v>PEINE DE ALIMENTACION TRIPOLAR</v>
          </cell>
        </row>
        <row r="2998">
          <cell r="C2998" t="str">
            <v>CABLE THW</v>
          </cell>
        </row>
        <row r="2999">
          <cell r="C2999" t="str">
            <v>CABLE HOME THEATER 5 PLUG A 5 PLUG RCA</v>
          </cell>
        </row>
        <row r="3000">
          <cell r="C3000" t="str">
            <v>CABLE DE AUDIO PLUG 3.5 A 2 PLUG RCA</v>
          </cell>
        </row>
        <row r="3001">
          <cell r="C3001" t="str">
            <v>CABLE DE FIBRA OPTICA MINIPLUG A MINIPLUG</v>
          </cell>
        </row>
        <row r="3002">
          <cell r="C3002" t="str">
            <v>ANTENA AEREA PARA SEÑAL DIGITAL</v>
          </cell>
        </row>
        <row r="3003">
          <cell r="C3003" t="str">
            <v>SELECTOR HDMI DE 4 ENTRADAS CON CONTROL REMOTO</v>
          </cell>
        </row>
        <row r="3004">
          <cell r="C3004" t="str">
            <v>CABLE HDMI MACHO A MACHO</v>
          </cell>
        </row>
        <row r="3005">
          <cell r="C3005" t="str">
            <v>BALASTRA 2x60w</v>
          </cell>
        </row>
        <row r="3006">
          <cell r="C3006" t="str">
            <v>LAMPARA 28w</v>
          </cell>
        </row>
        <row r="3007">
          <cell r="C3007" t="str">
            <v>CABLE TELEFONICO</v>
          </cell>
        </row>
        <row r="3008">
          <cell r="C3008" t="str">
            <v>GENERADOR Y AMPLIFICADOR DE TONOS - GASTO</v>
          </cell>
        </row>
        <row r="3009">
          <cell r="C3009" t="str">
            <v>CIRCUITO SW AC/DC</v>
          </cell>
        </row>
        <row r="3010">
          <cell r="C3010" t="str">
            <v>LAMPARA   32 w.</v>
          </cell>
        </row>
        <row r="3011">
          <cell r="C3011" t="str">
            <v>CABLE ADY</v>
          </cell>
        </row>
        <row r="3012">
          <cell r="C3012" t="str">
            <v>VARILLA PARA TIERRA</v>
          </cell>
        </row>
        <row r="3013">
          <cell r="C3013" t="str">
            <v>FOCO AHORRADOR 85w</v>
          </cell>
        </row>
        <row r="3014">
          <cell r="C3014" t="str">
            <v>CABLE 8</v>
          </cell>
        </row>
        <row r="3015">
          <cell r="C3015" t="str">
            <v>PILA AAA</v>
          </cell>
        </row>
        <row r="3016">
          <cell r="C3016" t="str">
            <v>CONECTOR SPEAKON 4 POLOS</v>
          </cell>
        </row>
        <row r="3017">
          <cell r="C3017" t="str">
            <v>FOCO DE VAPOR DE SODIO</v>
          </cell>
        </row>
        <row r="3018">
          <cell r="C3018" t="str">
            <v>EXTENSION DE CABLE DE PODER PARA COMPUTADORA</v>
          </cell>
        </row>
        <row r="3019">
          <cell r="C3019" t="str">
            <v>EXTENSION DE CORRIENTE TIPO NEMA</v>
          </cell>
        </row>
        <row r="3020">
          <cell r="C3020" t="str">
            <v>CAJA PARA CONTACTO TIPO NEMA</v>
          </cell>
        </row>
        <row r="3021">
          <cell r="C3021" t="str">
            <v>CHAROLA TIPO MALLA PARA CANALIZACION DE CABLEADO</v>
          </cell>
        </row>
        <row r="3022">
          <cell r="C3022" t="str">
            <v>SOPORTE DE FIJACION PARA CHAROLA TIPO MALLA</v>
          </cell>
        </row>
        <row r="3023">
          <cell r="C3023" t="str">
            <v>CLEMA MEDIANA PARA UNION Y FIJACION</v>
          </cell>
        </row>
        <row r="3024">
          <cell r="C3024" t="str">
            <v>EXTENSION DE CABLE DE ALIMENTACION PARA DISPOSITIVOS SAI</v>
          </cell>
        </row>
        <row r="3025">
          <cell r="C3025" t="str">
            <v>SOPORTE DE CAJA PARA CONTACTO</v>
          </cell>
        </row>
        <row r="3026">
          <cell r="C3026" t="str">
            <v>LAMPARA TIPO TUBO T8 75W</v>
          </cell>
        </row>
        <row r="3027">
          <cell r="C3027" t="str">
            <v>LAMPARA TIPO TUBO T8 17W</v>
          </cell>
        </row>
        <row r="3028">
          <cell r="C3028" t="str">
            <v>LAMPARA TIPO TUBO T8 28W</v>
          </cell>
        </row>
        <row r="3029">
          <cell r="C3029" t="str">
            <v>LAMPARA TIPO TUBO T8 32W</v>
          </cell>
        </row>
        <row r="3030">
          <cell r="C3030" t="str">
            <v>CLIP DE UNION PARA CHAROLA TIPO MALLA</v>
          </cell>
        </row>
        <row r="3031">
          <cell r="C3031" t="str">
            <v>CARATULA PARA CAJA DE CONTACTO</v>
          </cell>
        </row>
        <row r="3032">
          <cell r="C3032" t="str">
            <v>DIMMER O REGULADOR DE LUZ UNIVERSAL</v>
          </cell>
        </row>
        <row r="3033">
          <cell r="C3033" t="str">
            <v>MODULO CIEGO - MAT ELECTRICO</v>
          </cell>
        </row>
        <row r="3034">
          <cell r="C3034" t="str">
            <v>PULSADOR CON CHASIS</v>
          </cell>
        </row>
        <row r="3035">
          <cell r="C3035" t="str">
            <v>FOCO MINI TWISTER 23W</v>
          </cell>
        </row>
        <row r="3036">
          <cell r="C3036" t="str">
            <v>BOCINA PEQUEÑA - MAT ELECTRICO</v>
          </cell>
        </row>
        <row r="3037">
          <cell r="C3037" t="str">
            <v>PANTALLA DE LCD A 2 LINEAS</v>
          </cell>
        </row>
        <row r="3038">
          <cell r="C3038" t="str">
            <v>INTERRUPTOR DE CONTACTO MOMENTANEO MICRO-SWITCH</v>
          </cell>
        </row>
        <row r="3039">
          <cell r="C3039" t="str">
            <v>INTERRUPTOR DE BOTON</v>
          </cell>
        </row>
        <row r="3040">
          <cell r="C3040" t="str">
            <v>INTERRUPTOR DESLIZANTE</v>
          </cell>
        </row>
        <row r="3041">
          <cell r="C3041" t="str">
            <v>INTERRUPTOR DE ENCENDIDO</v>
          </cell>
        </row>
        <row r="3042">
          <cell r="C3042" t="str">
            <v>INTERRUPTOR DE PRESION</v>
          </cell>
        </row>
        <row r="3043">
          <cell r="C3043" t="str">
            <v>LED</v>
          </cell>
        </row>
        <row r="3044">
          <cell r="C3044" t="str">
            <v>SEPARADOR DE CIRCUITO IMPRESO CON BASE DE TORNILLO</v>
          </cell>
        </row>
        <row r="3045">
          <cell r="C3045" t="str">
            <v>ESPACIADOR DE TARJETA ELECTRONICA</v>
          </cell>
        </row>
        <row r="3046">
          <cell r="C3046" t="str">
            <v>ESPACIADOR LED</v>
          </cell>
        </row>
        <row r="3047">
          <cell r="C3047" t="str">
            <v>PROTECTOR PARA LED</v>
          </cell>
        </row>
        <row r="3048">
          <cell r="C3048" t="str">
            <v>ALAMBRE FORRADO</v>
          </cell>
        </row>
        <row r="3049">
          <cell r="C3049" t="str">
            <v>BASE INTEGRADA DE MEDICION</v>
          </cell>
        </row>
        <row r="3050">
          <cell r="C3050" t="str">
            <v>CABLE No 2</v>
          </cell>
        </row>
        <row r="3051">
          <cell r="C3051" t="str">
            <v>CABLE No 4</v>
          </cell>
        </row>
        <row r="3052">
          <cell r="C3052" t="str">
            <v>CABLE No 8</v>
          </cell>
        </row>
        <row r="3053">
          <cell r="C3053" t="str">
            <v>CODO CONDUIT 1 1/4</v>
          </cell>
        </row>
        <row r="3054">
          <cell r="C3054" t="str">
            <v>CAJA CONDULET 1 1/4</v>
          </cell>
        </row>
        <row r="3055">
          <cell r="C3055" t="str">
            <v>CONECTOR BIPARTIDO</v>
          </cell>
        </row>
        <row r="3056">
          <cell r="C3056" t="str">
            <v>CONECTOR 1 1/4</v>
          </cell>
        </row>
        <row r="3057">
          <cell r="C3057" t="str">
            <v>CONECTOR CURVO</v>
          </cell>
        </row>
        <row r="3058">
          <cell r="C3058" t="str">
            <v>CONECTOR PARA VARILLA TIPO COPPERWELD</v>
          </cell>
        </row>
        <row r="3059">
          <cell r="C3059" t="str">
            <v>CONECTOR PARA USO RUDO</v>
          </cell>
        </row>
        <row r="3060">
          <cell r="C3060" t="str">
            <v>CONECTOR RECTO</v>
          </cell>
        </row>
        <row r="3061">
          <cell r="C3061" t="str">
            <v>COPLE BASE SOCKET</v>
          </cell>
        </row>
        <row r="3062">
          <cell r="C3062" t="str">
            <v>ELECTRODO PARA TIERRA FISICA</v>
          </cell>
        </row>
        <row r="3063">
          <cell r="C3063" t="str">
            <v>GABINETE PARA INTERRUPTOR TERMOMAGNETICO</v>
          </cell>
        </row>
        <row r="3064">
          <cell r="C3064" t="str">
            <v>MUFA</v>
          </cell>
        </row>
        <row r="3065">
          <cell r="C3065" t="str">
            <v>REDUCCION BUSHING</v>
          </cell>
        </row>
        <row r="3066">
          <cell r="C3066" t="str">
            <v>TUBO CONDUIT</v>
          </cell>
        </row>
        <row r="3067">
          <cell r="C3067" t="str">
            <v>TUBO GALVANIZADO</v>
          </cell>
        </row>
        <row r="3068">
          <cell r="C3068" t="str">
            <v>TUBO LICUATITE</v>
          </cell>
        </row>
        <row r="3069">
          <cell r="C3069" t="str">
            <v>ZAPATA MECANICA</v>
          </cell>
        </row>
        <row r="3070">
          <cell r="C3070" t="str">
            <v>TUBO METALICO FLEXIBLE</v>
          </cell>
        </row>
        <row r="3071">
          <cell r="C3071" t="str">
            <v>ADAPTADOR CON CONECTOR BNC HEMBRA A RCA MACHO</v>
          </cell>
        </row>
        <row r="3072">
          <cell r="C3072" t="str">
            <v>ADAPTADOR CON CONECTOR BNC MACHO A RCA MACHO</v>
          </cell>
        </row>
        <row r="3073">
          <cell r="C3073" t="str">
            <v>PLUG RCA</v>
          </cell>
        </row>
        <row r="3074">
          <cell r="C3074" t="str">
            <v>PLUG DE AUDIO 6.3 ESTEREO</v>
          </cell>
        </row>
        <row r="3075">
          <cell r="C3075" t="str">
            <v>PLUG DE AUDIO 3.5 ESTEREO</v>
          </cell>
        </row>
        <row r="3076">
          <cell r="C3076" t="str">
            <v>PLUG DE AUDIO 6.3 MONOAURAL</v>
          </cell>
        </row>
        <row r="3077">
          <cell r="C3077" t="str">
            <v>CONECTOR CANNON MACHO XLR</v>
          </cell>
        </row>
        <row r="3078">
          <cell r="C3078" t="str">
            <v>CONECTOR CANNON HEMBRA XLR</v>
          </cell>
        </row>
        <row r="3079">
          <cell r="C3079" t="str">
            <v>CONECTOR DE VGA/BNC</v>
          </cell>
        </row>
        <row r="3080">
          <cell r="C3080" t="str">
            <v>FOCO AHORRADOR 65w</v>
          </cell>
        </row>
        <row r="3081">
          <cell r="C3081" t="str">
            <v>FOCO AHORRADOR 20w</v>
          </cell>
        </row>
        <row r="3082">
          <cell r="C3082" t="str">
            <v>EXTENSION ELECTRICA CON SOCKET</v>
          </cell>
        </row>
        <row r="3083">
          <cell r="C3083" t="str">
            <v>BRIDA O CINTURON DE PLASTICO</v>
          </cell>
        </row>
        <row r="3084">
          <cell r="C3084" t="str">
            <v>CABLE COAXIAL</v>
          </cell>
        </row>
        <row r="3085">
          <cell r="C3085" t="str">
            <v>EXTENSION ELECTRICA</v>
          </cell>
        </row>
        <row r="3086">
          <cell r="C3086" t="str">
            <v>LAMPARA DE TRABAJO</v>
          </cell>
        </row>
        <row r="3087">
          <cell r="C3087" t="str">
            <v>MULTI-CONTACTO</v>
          </cell>
        </row>
        <row r="3088">
          <cell r="C3088" t="str">
            <v>INVERSOR DE CORRIENTE</v>
          </cell>
        </row>
        <row r="3089">
          <cell r="C3089" t="str">
            <v>EXTENSION ELECTRICA 15 M</v>
          </cell>
        </row>
        <row r="3090">
          <cell r="C3090" t="str">
            <v>EXTENSION ELECTRICA 20 M</v>
          </cell>
        </row>
        <row r="3091">
          <cell r="C3091" t="str">
            <v>EXTENSION ELECTRICA 25 M</v>
          </cell>
        </row>
        <row r="3092">
          <cell r="C3092" t="str">
            <v>EXTENSION ELECTRICA 30 M</v>
          </cell>
        </row>
        <row r="3093">
          <cell r="C3093" t="str">
            <v>FOCO AHORRADOR 27 W</v>
          </cell>
        </row>
        <row r="3094">
          <cell r="C3094" t="str">
            <v>CURVA 1 1/4 GALV</v>
          </cell>
        </row>
        <row r="3095">
          <cell r="C3095" t="str">
            <v>INTERRUPTOR TIPO CAJA HDL36100</v>
          </cell>
        </row>
        <row r="3096">
          <cell r="C3096" t="str">
            <v>CABLE DE USO RUDO 3X12</v>
          </cell>
        </row>
        <row r="3097">
          <cell r="C3097" t="str">
            <v>CAJA DE REGISTRO 3/4 GALV</v>
          </cell>
        </row>
        <row r="3098">
          <cell r="C3098" t="str">
            <v>TAPA 3/4 GALV PARA CAJA DE REGISTRO</v>
          </cell>
        </row>
        <row r="3099">
          <cell r="C3099" t="str">
            <v>TUBO 3/4 GALV</v>
          </cell>
        </row>
        <row r="3100">
          <cell r="C3100" t="str">
            <v>TUBO 1/2 GALV</v>
          </cell>
        </row>
        <row r="3101">
          <cell r="C3101" t="str">
            <v>CURVA 3/4 GALV</v>
          </cell>
        </row>
        <row r="3102">
          <cell r="C3102" t="str">
            <v>TUBO FLEXIBLE TIPO UG 3/8</v>
          </cell>
        </row>
        <row r="3103">
          <cell r="C3103" t="str">
            <v>CARGADOR USB PARA AUTOMOVIL</v>
          </cell>
        </row>
        <row r="3104">
          <cell r="C3104" t="str">
            <v>FOCO DE  26w</v>
          </cell>
        </row>
        <row r="3105">
          <cell r="C3105" t="str">
            <v>CANALETA DE CARGA PARA TABLAROCA -</v>
          </cell>
        </row>
        <row r="3106">
          <cell r="C3106" t="str">
            <v>CINTA DE MADERA  -</v>
          </cell>
        </row>
        <row r="3107">
          <cell r="C3107" t="str">
            <v>CLAVIJA TIPO COLGANTE DE 3 POLOS -</v>
          </cell>
        </row>
        <row r="3108">
          <cell r="C3108" t="str">
            <v>CONDULET TIPO SF -</v>
          </cell>
        </row>
        <row r="3109">
          <cell r="C3109" t="str">
            <v>CONECTOR PARA FLEXIBLE -</v>
          </cell>
        </row>
        <row r="3110">
          <cell r="C3110" t="str">
            <v>CONECTOR TIPO GLANDULA -</v>
          </cell>
        </row>
        <row r="3111">
          <cell r="C3111" t="str">
            <v>CONECTOR TIPO ZAPATA -</v>
          </cell>
        </row>
        <row r="3112">
          <cell r="C3112" t="str">
            <v>CONTRA Y MONITOR GALVANIZADO -</v>
          </cell>
        </row>
        <row r="3113">
          <cell r="C3113" t="str">
            <v>CURVA CONDUIT PARED DELGADA -</v>
          </cell>
        </row>
        <row r="3114">
          <cell r="C3114" t="str">
            <v>FULMINANTE -</v>
          </cell>
        </row>
        <row r="3115">
          <cell r="C3115" t="str">
            <v>LAMPARA PARA MURO TIPO ARBOTANTE DE LED -</v>
          </cell>
        </row>
        <row r="3116">
          <cell r="C3116" t="str">
            <v>LAMPARA PARA PLAFON CUADRADA CON REJILLA DE LED -</v>
          </cell>
        </row>
        <row r="3117">
          <cell r="C3117" t="str">
            <v>LAMPARA PARA PLAFON CUADRADA DE SOBREPONER DE LED -</v>
          </cell>
        </row>
        <row r="3118">
          <cell r="C3118" t="str">
            <v>POLIDUCTO -</v>
          </cell>
        </row>
        <row r="3119">
          <cell r="C3119" t="str">
            <v>SENSOR DE MOVIMIENTO DE 360 PARA ENCENDIDO AUTOMATICO -</v>
          </cell>
        </row>
        <row r="3120">
          <cell r="C3120" t="str">
            <v>SOBRETAPA GALVANIZADA -</v>
          </cell>
        </row>
        <row r="3121">
          <cell r="C3121" t="str">
            <v>TAPA CUADRADA GALVANIZADA -</v>
          </cell>
        </row>
        <row r="3122">
          <cell r="C3122" t="str">
            <v>ZAPATA PONCHABLE -</v>
          </cell>
        </row>
        <row r="3123">
          <cell r="C3123" t="str">
            <v>CONECTOR HDMI A VGA</v>
          </cell>
        </row>
        <row r="3124">
          <cell r="C3124" t="str">
            <v>LAMPARA COLGANTE</v>
          </cell>
        </row>
        <row r="3125">
          <cell r="C3125" t="str">
            <v>LAMPARA DE CAMPANA</v>
          </cell>
        </row>
        <row r="3126">
          <cell r="C3126" t="str">
            <v>SOCKET LADRON</v>
          </cell>
        </row>
        <row r="3127">
          <cell r="C3127" t="str">
            <v>TUBO FLEXIBLE</v>
          </cell>
        </row>
        <row r="3128">
          <cell r="C3128" t="str">
            <v>REGULADOR PARA CAMARA DE CC</v>
          </cell>
        </row>
        <row r="3129">
          <cell r="C3129" t="str">
            <v>BOTONERA DE PARED</v>
          </cell>
        </row>
        <row r="3130">
          <cell r="C3130" t="str">
            <v>CONECTOR HDMI</v>
          </cell>
        </row>
        <row r="3131">
          <cell r="C3131" t="str">
            <v>FUENTE DE ALIMENTACION PARA CAMARAS CCTV</v>
          </cell>
        </row>
        <row r="3132">
          <cell r="C3132" t="str">
            <v>TUBO FLEXIBLE</v>
          </cell>
        </row>
        <row r="3133">
          <cell r="C3133" t="str">
            <v>CABLE DE ALIMENTACION PARA ELECTRODOMESTICOS</v>
          </cell>
        </row>
        <row r="3134">
          <cell r="C3134" t="str">
            <v>LAMPARA DE PISO</v>
          </cell>
        </row>
        <row r="3135">
          <cell r="C3135" t="str">
            <v>SOLDADURA OMEGA</v>
          </cell>
        </row>
        <row r="3136">
          <cell r="C3136" t="str">
            <v>CHAROLA TIPO ESCALERILLA DE ALUMINIO PARA CANALIZACION DE CABLEADO</v>
          </cell>
        </row>
        <row r="3137">
          <cell r="C3137" t="str">
            <v>BATERIA PARA VIDEOCAMARA</v>
          </cell>
        </row>
        <row r="3138">
          <cell r="C3138" t="str">
            <v>CANALETA DE PVC</v>
          </cell>
        </row>
        <row r="3139">
          <cell r="C3139" t="str">
            <v>LAMPARA DE HALURO METALICO</v>
          </cell>
        </row>
        <row r="3140">
          <cell r="C3140" t="str">
            <v>PILA DC 2.4 V</v>
          </cell>
        </row>
        <row r="3141">
          <cell r="C3141" t="str">
            <v>PILA 3.6 V PARA TELEFONO INALAMBRICO</v>
          </cell>
        </row>
        <row r="3142">
          <cell r="C3142" t="str">
            <v>PROTECTOR DE LINEA TELEFONICA PARA CONMUTADOR</v>
          </cell>
        </row>
        <row r="3143">
          <cell r="C3143" t="str">
            <v>TARJETA DE  DOS CANALES PARA CONMUTADOR</v>
          </cell>
        </row>
        <row r="3144">
          <cell r="C3144" t="str">
            <v>REFLECTOR HID PARA EXTERIOR</v>
          </cell>
        </row>
        <row r="3145">
          <cell r="C3145" t="str">
            <v>BALASTRO AUTO-REGULADOR 1000W  220V</v>
          </cell>
        </row>
        <row r="3146">
          <cell r="C3146" t="str">
            <v>CABLE DE VIDEO</v>
          </cell>
        </row>
        <row r="3147">
          <cell r="C3147" t="str">
            <v>CABLE DE FIBRA OPTICA</v>
          </cell>
        </row>
        <row r="3148">
          <cell r="C3148" t="str">
            <v>CABLE PARA CONTROL REMOTO</v>
          </cell>
        </row>
        <row r="3149">
          <cell r="C3149" t="str">
            <v>FUENTE DE ALIMENTACION PARA CAMARA DE VIDEO</v>
          </cell>
        </row>
        <row r="3150">
          <cell r="C3150" t="str">
            <v>CABLE DE CONEXION DE AUDIO</v>
          </cell>
        </row>
        <row r="3151">
          <cell r="C3151" t="str">
            <v>CABLE DE CONEXION DE VIDEO</v>
          </cell>
        </row>
        <row r="3152">
          <cell r="C3152" t="str">
            <v>CABLE PARA DISPOSITIVO TRANSCEPTOR PORTATIL</v>
          </cell>
        </row>
        <row r="3153">
          <cell r="C3153" t="str">
            <v>BATERIA DE LITIO PARA CAMARA DE VIDEO</v>
          </cell>
        </row>
        <row r="3154">
          <cell r="C3154" t="str">
            <v>CARGADOR DE BATERIAS PARA CAMARA DE VIDEO</v>
          </cell>
        </row>
        <row r="3155">
          <cell r="C3155" t="str">
            <v>CABLE PARA MICROFONO</v>
          </cell>
        </row>
        <row r="3156">
          <cell r="C3156" t="str">
            <v>CONECTOR COAXIAL HD BNC</v>
          </cell>
        </row>
        <row r="3157">
          <cell r="C3157" t="str">
            <v>TARJETA PARA MONITOREO DE SEÑAL</v>
          </cell>
        </row>
        <row r="3158">
          <cell r="C3158" t="str">
            <v>CABLE HDMI MACHO A HEMBRA</v>
          </cell>
        </row>
        <row r="3159">
          <cell r="C3159" t="str">
            <v>LAMPARA PARA ESCRITORIO DE CLIP</v>
          </cell>
        </row>
        <row r="3160">
          <cell r="C3160" t="str">
            <v>SENSOR PARA ELEVADOR</v>
          </cell>
        </row>
        <row r="3161">
          <cell r="C3161" t="str">
            <v>TARJETA REMOTA PARA ELEVADOR</v>
          </cell>
        </row>
        <row r="3162">
          <cell r="C3162" t="str">
            <v>ARRANCADOR MAGNETICO</v>
          </cell>
        </row>
        <row r="3163">
          <cell r="C3163" t="str">
            <v>CABLE MAGNETICO PARA EMBOBINAR</v>
          </cell>
        </row>
        <row r="3164">
          <cell r="C3164" t="str">
            <v>CODO CONDUIT ELECTRICO</v>
          </cell>
        </row>
        <row r="3165">
          <cell r="C3165" t="str">
            <v>CABLE ARMADO TIPO MC</v>
          </cell>
        </row>
        <row r="3166">
          <cell r="C3166" t="str">
            <v>CABLE DESNUDO</v>
          </cell>
        </row>
        <row r="3167">
          <cell r="C3167" t="str">
            <v>CAJA PARA REGISTRO ELECTRICO</v>
          </cell>
        </row>
        <row r="3168">
          <cell r="C3168" t="str">
            <v>CABLE DE USO EXTRA-RUDO</v>
          </cell>
        </row>
        <row r="3169">
          <cell r="C3169" t="str">
            <v>COPLE RECTO GALVANIZADO</v>
          </cell>
        </row>
        <row r="3170">
          <cell r="C3170" t="str">
            <v>ESFERA DE ACRILICO</v>
          </cell>
        </row>
        <row r="3171">
          <cell r="C3171" t="str">
            <v>CABLE No 20</v>
          </cell>
        </row>
        <row r="3172">
          <cell r="C3172" t="str">
            <v>TUBO TERMO-CONTRACTIL THERMOFIT</v>
          </cell>
        </row>
        <row r="3173">
          <cell r="C3173" t="str">
            <v>JUMPER DE FIBRA OPTICA LC-SC</v>
          </cell>
        </row>
        <row r="3174">
          <cell r="C3174" t="str">
            <v>JUMPER DE FIBRA OPTICA SC-SC</v>
          </cell>
        </row>
        <row r="3175">
          <cell r="C3175" t="str">
            <v>JUMPER DE FIBRA OPTICA LC-LC</v>
          </cell>
        </row>
        <row r="3176">
          <cell r="C3176" t="str">
            <v>LAMPARA DE LUZ ULTRA VIOLETA</v>
          </cell>
        </row>
        <row r="3177">
          <cell r="C3177" t="str">
            <v>ADAPTADOR DE VIDEO DISPLAYPORT MACHO A HDMI HEMBRA</v>
          </cell>
        </row>
        <row r="3178">
          <cell r="C3178" t="str">
            <v>ADAPTADOR DE VIDEO DISPLAYPORT MACHO A DVI-I HEMBRA</v>
          </cell>
        </row>
        <row r="3179">
          <cell r="C3179" t="str">
            <v>ADAPTADOR USB A VGA</v>
          </cell>
        </row>
        <row r="3180">
          <cell r="C3180" t="str">
            <v>CABLE CON ADAPTADOR DE VIDEO DISPLAYPORT MACHO A HDMI HEMBRA</v>
          </cell>
        </row>
        <row r="3181">
          <cell r="C3181" t="str">
            <v>CABLE DISPLAYPORT MACHO</v>
          </cell>
        </row>
        <row r="3182">
          <cell r="C3182" t="str">
            <v>CABLE DVI MACHO</v>
          </cell>
        </row>
        <row r="3183">
          <cell r="C3183" t="str">
            <v>KIT DE CABLES DE PRUEBA PARA EQUIPO DE MEDICION</v>
          </cell>
        </row>
        <row r="3184">
          <cell r="C3184" t="str">
            <v>LAMPARA DE BRAZO CON LENTE DE AUMENTO</v>
          </cell>
        </row>
        <row r="3185">
          <cell r="C3185" t="str">
            <v>MALLA PARA DESOLDAR</v>
          </cell>
        </row>
        <row r="3186">
          <cell r="C3186" t="str">
            <v>PASTA PARA DESOLDAR</v>
          </cell>
        </row>
        <row r="3187">
          <cell r="C3187" t="str">
            <v>GRASA DISIPADORA DE CALOR</v>
          </cell>
        </row>
        <row r="3188">
          <cell r="C3188" t="str">
            <v>TINTA CONDUCTIVA</v>
          </cell>
        </row>
        <row r="3189">
          <cell r="C3189" t="str">
            <v>PINZA ESTRACTORA DE CHIPS</v>
          </cell>
        </row>
        <row r="3190">
          <cell r="C3190" t="str">
            <v>CABLE FLEXIBLE PARA TARJETA ELECTRONICA</v>
          </cell>
        </row>
        <row r="3191">
          <cell r="C3191" t="str">
            <v>ANTENA AEREA PROFESIONAL VHF/UHF - GASTO</v>
          </cell>
        </row>
        <row r="3192">
          <cell r="C3192" t="str">
            <v>CABLE HOME THEATER 3.5 PLUG A 2 PLUG RCA</v>
          </cell>
        </row>
        <row r="3193">
          <cell r="C3193" t="str">
            <v>ADAPTADOR 2 JACKS RCA A PLUG 6.3 MONO</v>
          </cell>
        </row>
        <row r="3194">
          <cell r="C3194" t="str">
            <v>CARGADOR USB DOBLE</v>
          </cell>
        </row>
        <row r="3195">
          <cell r="C3195" t="str">
            <v>BALASTRO ELECTRONIC 752 T8 T-12</v>
          </cell>
        </row>
        <row r="3196">
          <cell r="C3196" t="str">
            <v>TUBO SLIM LINE 60 WT8 F96 LDD</v>
          </cell>
        </row>
        <row r="3197">
          <cell r="C3197" t="str">
            <v>CARRETA PORTACABLE (CON CABLE)</v>
          </cell>
        </row>
        <row r="3198">
          <cell r="C3198" t="str">
            <v>PLUG PANDUIT 24 AWG CAT 5e UTP</v>
          </cell>
        </row>
        <row r="3199">
          <cell r="C3199" t="str">
            <v>TAPA PARA PROYECTOR</v>
          </cell>
        </row>
        <row r="3200">
          <cell r="C3200" t="str">
            <v>PURELINK</v>
          </cell>
        </row>
        <row r="3201">
          <cell r="C3201" t="str">
            <v>FOCO DICRONICO 50 W</v>
          </cell>
        </row>
        <row r="3202">
          <cell r="C3202" t="str">
            <v>CABLE PARA DESCARGAR ARCHIVOS</v>
          </cell>
        </row>
        <row r="3203">
          <cell r="C3203" t="str">
            <v>CARGADOR DUAL CON BATERIA</v>
          </cell>
        </row>
        <row r="3204">
          <cell r="C3204" t="str">
            <v>CABLE MINI HDMI A HDMI</v>
          </cell>
        </row>
        <row r="3205">
          <cell r="C3205" t="str">
            <v>FILTRO DE COLOR PARA LAMPARAS</v>
          </cell>
        </row>
        <row r="3206">
          <cell r="C3206" t="str">
            <v>AISLADOR O TACON DE NEOPRENO</v>
          </cell>
        </row>
        <row r="3207">
          <cell r="C3207" t="str">
            <v>LÁMPARA DE VAPOR DE MERCURIO</v>
          </cell>
        </row>
        <row r="3208">
          <cell r="C3208" t="str">
            <v>INSERTO OCC 25 KV 200 A</v>
          </cell>
        </row>
        <row r="3209">
          <cell r="C3209" t="str">
            <v>CODO APARTARRAYOS OCC 25 KV 200 A</v>
          </cell>
        </row>
        <row r="3210">
          <cell r="C3210" t="str">
            <v>TERMINAL CONTRACTIL EN FRIO 25 KV</v>
          </cell>
        </row>
        <row r="3211">
          <cell r="C3211" t="str">
            <v>ZAPATA 1/0 MEDIANA TENSION</v>
          </cell>
        </row>
        <row r="3212">
          <cell r="C3212" t="str">
            <v>ZAPATA 6 CONEXIÓN A TIERRA</v>
          </cell>
        </row>
        <row r="3213">
          <cell r="C3213" t="str">
            <v>CORTA CIRCUITOS TIPO C 25 A DE 27 KV</v>
          </cell>
        </row>
        <row r="3214">
          <cell r="C3214" t="str">
            <v>CONECTOR PARA EXTENSION CABLE MACHO</v>
          </cell>
        </row>
        <row r="3215">
          <cell r="C3215" t="str">
            <v>CONECTOR PARA EXTENSION CABLE HEMBRA</v>
          </cell>
        </row>
        <row r="3216">
          <cell r="C3216" t="str">
            <v>CABLES SDI</v>
          </cell>
        </row>
        <row r="3217">
          <cell r="C3217" t="str">
            <v>CONECTOR DE BLOQUEO CABEZA EXTENDIDA</v>
          </cell>
        </row>
        <row r="3218">
          <cell r="C3218" t="str">
            <v>CABLE PLANO PARA EXTENSION TELEFONICA</v>
          </cell>
        </row>
        <row r="3219">
          <cell r="C3219" t="str">
            <v>CONTACTOR DE UNIDAD GENERADORA DE AGUA HELADA P/AIRE ACONDICIONADO</v>
          </cell>
        </row>
        <row r="3220">
          <cell r="C3220" t="str">
            <v>CARGADOR USB</v>
          </cell>
        </row>
        <row r="3221">
          <cell r="C3221" t="str">
            <v>CABLE HDMI DE ALTA VELOCIDAD</v>
          </cell>
        </row>
        <row r="3222">
          <cell r="C3222" t="str">
            <v>BATERIAS  9 VOLTS P/EQUIPO DE VERIFICACION DE CABLEADO DE RED</v>
          </cell>
        </row>
        <row r="3223">
          <cell r="C3223" t="str">
            <v>ANTENA WIFI OMNIDIRECCIONAL - GASTO</v>
          </cell>
        </row>
        <row r="3224">
          <cell r="C3224" t="str">
            <v>TERMINAL RECTA PARA TUBO</v>
          </cell>
        </row>
        <row r="3225">
          <cell r="C3225" t="str">
            <v>CONECTOR A 90° PARA TUBO</v>
          </cell>
        </row>
        <row r="3226">
          <cell r="C3226" t="str">
            <v>INTERRUPTOR DE STS UNIDAD RACK 16 A</v>
          </cell>
        </row>
        <row r="3227">
          <cell r="C3227" t="str">
            <v>RELEVADOR TERMOMAGNETICO</v>
          </cell>
        </row>
        <row r="3228">
          <cell r="C3228" t="str">
            <v>BATERIA ALCALINA  TAMAÑO AAA</v>
          </cell>
        </row>
        <row r="3229">
          <cell r="C3229" t="str">
            <v>BATERIA ALCALINA AA TAMAÑO AA</v>
          </cell>
        </row>
        <row r="3230">
          <cell r="C3230" t="str">
            <v>BATERIA ALCALINA TAMAÑO C</v>
          </cell>
        </row>
        <row r="3231">
          <cell r="C3231" t="str">
            <v>FOCO</v>
          </cell>
        </row>
        <row r="3232">
          <cell r="C3232" t="str">
            <v>CONVERTIDOR DE VIDEO  SDI A VGA</v>
          </cell>
        </row>
        <row r="3233">
          <cell r="C3233" t="str">
            <v>CONVERTIDOR DE VIDEO  VGA A SDI</v>
          </cell>
        </row>
        <row r="3234">
          <cell r="C3234" t="str">
            <v>CONVERTIDOR DE VIDEO  HDMI A SDI</v>
          </cell>
        </row>
        <row r="3235">
          <cell r="C3235" t="str">
            <v>DISTRIBUIDOR DE VIDEO SDI</v>
          </cell>
        </row>
        <row r="3236">
          <cell r="C3236" t="str">
            <v>DIVISOR DE VIDEO HDMI</v>
          </cell>
        </row>
        <row r="3237">
          <cell r="C3237" t="str">
            <v>ROSETA SENCILLA DE RED RJ45</v>
          </cell>
        </row>
        <row r="3238">
          <cell r="C3238" t="str">
            <v>LISTON 30 AMPERES</v>
          </cell>
        </row>
        <row r="3239">
          <cell r="C3239" t="str">
            <v>PARES DE TRANSCEPTORES BNC</v>
          </cell>
        </row>
        <row r="3240">
          <cell r="C3240" t="str">
            <v>CABLE USO RUDO 3X12 C/100 MTS</v>
          </cell>
        </row>
        <row r="3241">
          <cell r="C3241" t="str">
            <v>COLLARIN PLASTICO</v>
          </cell>
        </row>
        <row r="3242">
          <cell r="C3242" t="str">
            <v>SOLDADURA DE ESTAÑO</v>
          </cell>
        </row>
        <row r="3243">
          <cell r="C3243" t="str">
            <v>GRAPA DE PLASTICO</v>
          </cell>
        </row>
        <row r="3244">
          <cell r="C3244" t="str">
            <v>CABLE HDMI</v>
          </cell>
        </row>
        <row r="3245">
          <cell r="C3245" t="str">
            <v>PILA ALCALINA AA PAQUETE C/4 PZAS</v>
          </cell>
        </row>
        <row r="3246">
          <cell r="C3246" t="str">
            <v>PILA ALCALINA AAA PAQUETE C/4 PZAS</v>
          </cell>
        </row>
        <row r="3247">
          <cell r="C3247" t="str">
            <v>ADAPTADOR ENCENDEDOR P/ VEHICULO</v>
          </cell>
        </row>
        <row r="3248">
          <cell r="C3248" t="str">
            <v>PINZA AMPERIMETRICA MULTIFUNCIONAL</v>
          </cell>
        </row>
        <row r="3249">
          <cell r="C3249" t="str">
            <v>JUEGO DE PUNTAS C/TAPAS PROTECTORAS P/EQUIPO FLUKE TL75</v>
          </cell>
        </row>
        <row r="3250">
          <cell r="C3250" t="str">
            <v>SOLDADURA ELECTRICA</v>
          </cell>
        </row>
        <row r="3251">
          <cell r="C3251" t="str">
            <v>SENSORES DE PRESENCIA DE MULTIPLES TECNOLOGIAS</v>
          </cell>
        </row>
        <row r="3252">
          <cell r="C3252" t="str">
            <v>UNIDADES DE DISTRIBUCIÓN DE POTENCIA (PDU) MONITORIABLES</v>
          </cell>
        </row>
        <row r="3253">
          <cell r="C3253" t="str">
            <v>CONTACTOS ELECTRICOS</v>
          </cell>
        </row>
        <row r="3254">
          <cell r="C3254" t="str">
            <v>CABLES DE POTENCIA PARA EQUIPOS DE PROCESAMIENTO Y COMUNICACIONES</v>
          </cell>
        </row>
        <row r="3255">
          <cell r="C3255" t="str">
            <v>BATERIA RECARGABLE TAMAÑO CR 2032  3V</v>
          </cell>
        </row>
        <row r="3256">
          <cell r="C3256" t="str">
            <v>BATERIA RECARGABLE TAMAÑO CR 123 3V</v>
          </cell>
        </row>
        <row r="3257">
          <cell r="C3257" t="str">
            <v>BATERIA RECARGABLE TAMAÑO D</v>
          </cell>
        </row>
        <row r="3258">
          <cell r="C3258" t="str">
            <v>BATERIA RECARGABLE TAMAÑO AAA</v>
          </cell>
        </row>
        <row r="3259">
          <cell r="C3259" t="str">
            <v>BATERIA RECARGABLE TAMAÑO AA</v>
          </cell>
        </row>
        <row r="3260">
          <cell r="C3260" t="str">
            <v>BATERIA RECARGABLE TAMAÑO C</v>
          </cell>
        </row>
        <row r="3261">
          <cell r="C3261" t="str">
            <v>CARGADOR DE BATERIA CR 2032 3V</v>
          </cell>
        </row>
        <row r="3262">
          <cell r="C3262" t="str">
            <v>CARGADOR DE BATERIA CR 123 3V</v>
          </cell>
        </row>
        <row r="3263">
          <cell r="C3263" t="str">
            <v>CARGADOR DE BATERIA AA, AAA, C Y D</v>
          </cell>
        </row>
        <row r="3264">
          <cell r="C3264" t="str">
            <v>ADAPTADOR AV DIGITAL</v>
          </cell>
        </row>
        <row r="3265">
          <cell r="C3265" t="str">
            <v>ADAPTADOR MINI DISPLAYPORT A VGA MACHO - HEMBRA</v>
          </cell>
        </row>
        <row r="3266">
          <cell r="C3266" t="str">
            <v>CABLE ADAPTADOR DE VIDEO MINI DISPLAYPORT A HDMI</v>
          </cell>
        </row>
        <row r="3267">
          <cell r="C3267" t="str">
            <v>ADAPTADOR LIGHTNING A AV DIGITAL APPLE</v>
          </cell>
        </row>
        <row r="3268">
          <cell r="C3268" t="str">
            <v>CABLE POT DUPLEX 300V 60ºC CALIBRE Nº 12 (ROLLO DE 100M.)</v>
          </cell>
        </row>
        <row r="3269">
          <cell r="C3269" t="str">
            <v>CABLE USO RUDO 3 X 14 AWG-600VCA 90º 600VCA (ROLLO DE 100 M.)</v>
          </cell>
        </row>
        <row r="3270">
          <cell r="C3270" t="str">
            <v>CABLE USO RUDO DE 4 X 8 AWG-600VCA-90° (ROLLO DE 100 M.)</v>
          </cell>
        </row>
        <row r="3271">
          <cell r="C3271" t="str">
            <v>DRIVER LED 38 - 40 W</v>
          </cell>
        </row>
        <row r="3272">
          <cell r="C3272" t="str">
            <v>TRANSMISOR-RECEPTOR DE PUNTO DE ACCESO P8 CANALES</v>
          </cell>
        </row>
        <row r="3273">
          <cell r="C3273" t="str">
            <v>TRANSMISOR-RECEPTOR DE PUNTO DE ACCESO P4 CANALES</v>
          </cell>
        </row>
        <row r="3274">
          <cell r="C3274" t="str">
            <v>TRANSMISOR SHURE BODYPARCK MOD. MXW2/SM58</v>
          </cell>
        </row>
        <row r="3275">
          <cell r="C3275" t="str">
            <v>TRANSMISOR SHURE MXW1/0</v>
          </cell>
        </row>
        <row r="3276">
          <cell r="C3276" t="str">
            <v>TRANSMISORA PARA CUELLO DE GANZO SHURE MXW8</v>
          </cell>
        </row>
        <row r="3277">
          <cell r="C3277" t="str">
            <v>INTERFAZ SHURE MOD. MXWANI8</v>
          </cell>
        </row>
        <row r="3278">
          <cell r="C3278" t="str">
            <v>CABLE CONSOLA USB</v>
          </cell>
        </row>
        <row r="3279">
          <cell r="C3279" t="str">
            <v>CARGADOR INALAMBRICO P/TELEFONO</v>
          </cell>
        </row>
        <row r="3280">
          <cell r="C3280" t="str">
            <v>LAMPARA MANOS LIBRES</v>
          </cell>
        </row>
        <row r="3281">
          <cell r="C3281" t="str">
            <v>CINCHOS DE PLASTICO</v>
          </cell>
        </row>
        <row r="3282">
          <cell r="C3282" t="str">
            <v>CONECTOR RJ-45 CAT 6</v>
          </cell>
        </row>
        <row r="3283">
          <cell r="C3283" t="str">
            <v>CABLE DE AUDIO</v>
          </cell>
        </row>
        <row r="3284">
          <cell r="C3284" t="str">
            <v>ADAPTADOR RCA</v>
          </cell>
        </row>
        <row r="3285">
          <cell r="C3285" t="str">
            <v>ADAPTADOR 6.3 MM</v>
          </cell>
        </row>
        <row r="3286">
          <cell r="C3286" t="str">
            <v>MEDIDOR LASER</v>
          </cell>
        </row>
        <row r="3287">
          <cell r="C3287" t="str">
            <v>RASTREADOR DE CIRCUITOS</v>
          </cell>
        </row>
        <row r="3288">
          <cell r="C3288" t="str">
            <v>KIT DE LUZ SONDA</v>
          </cell>
        </row>
        <row r="3289">
          <cell r="C3289" t="str">
            <v>PINZA AMPARIMETRICA</v>
          </cell>
        </row>
        <row r="3290">
          <cell r="C3290" t="str">
            <v>CABLE COAXIAL</v>
          </cell>
        </row>
        <row r="3291">
          <cell r="C3291" t="str">
            <v>DIVISOR DE 4 SALIDAS VERTICALES</v>
          </cell>
        </row>
        <row r="3292">
          <cell r="C3292" t="str">
            <v>ADAPTADOR CON CONECTOR HEMBRA RCA A MACHO TIPO F</v>
          </cell>
        </row>
        <row r="3293">
          <cell r="C3293" t="str">
            <v>ADAPTADOR CON CONECTOR HEMBRA RCA A MACHO BCN</v>
          </cell>
        </row>
        <row r="3294">
          <cell r="C3294" t="str">
            <v>TUBO DE LED AC 127-60HZ 20W</v>
          </cell>
        </row>
        <row r="3295">
          <cell r="C3295" t="str">
            <v>PLACA EJECUTIVA DE 2 PUERTOS  BLANCO OFICINA</v>
          </cell>
        </row>
        <row r="3296">
          <cell r="C3296" t="str">
            <v>INCERTO CIEGO BLANCO OFICINA</v>
          </cell>
        </row>
        <row r="3297">
          <cell r="C3297" t="str">
            <v>PLUG RJ45 8 POSICIONES</v>
          </cell>
        </row>
        <row r="3298">
          <cell r="C3298" t="str">
            <v>FOCO FLUORECENTE TUBO</v>
          </cell>
        </row>
        <row r="3299">
          <cell r="C3299" t="str">
            <v>ANTENA P/ACCESS POINT</v>
          </cell>
        </row>
        <row r="3300">
          <cell r="C3300" t="str">
            <v>CABLE TRIPP LITE KVW B055-001-USB-V2, HD15/USB MACHO RJ45 HEMBRA</v>
          </cell>
        </row>
        <row r="3301">
          <cell r="C3301" t="str">
            <v>ALAMBRE ACERADO</v>
          </cell>
        </row>
        <row r="3302">
          <cell r="C3302" t="str">
            <v>CLAVO</v>
          </cell>
        </row>
        <row r="3303">
          <cell r="C3303" t="str">
            <v>CLAVO</v>
          </cell>
        </row>
        <row r="3304">
          <cell r="C3304" t="str">
            <v>REMACHES</v>
          </cell>
        </row>
        <row r="3305">
          <cell r="C3305" t="str">
            <v>LAMINA GALVANIZADA</v>
          </cell>
        </row>
        <row r="3306">
          <cell r="C3306" t="str">
            <v>PIJAS (TORNILLOS)</v>
          </cell>
        </row>
        <row r="3307">
          <cell r="C3307" t="str">
            <v>PIJA 2 1/2 PARA TABLAROCA</v>
          </cell>
        </row>
        <row r="3308">
          <cell r="C3308" t="str">
            <v>PIJAS</v>
          </cell>
        </row>
        <row r="3309">
          <cell r="C3309" t="str">
            <v>PIJAS PARA W.C.</v>
          </cell>
        </row>
        <row r="3310">
          <cell r="C3310" t="str">
            <v>PIJAS (VARIAS)</v>
          </cell>
        </row>
        <row r="3311">
          <cell r="C3311" t="str">
            <v>REMACHES</v>
          </cell>
        </row>
        <row r="3312">
          <cell r="C3312" t="str">
            <v>RONDANA</v>
          </cell>
        </row>
        <row r="3313">
          <cell r="C3313" t="str">
            <v>SOPORTE METALICO</v>
          </cell>
        </row>
        <row r="3314">
          <cell r="C3314" t="str">
            <v>TAPON HEMBRA</v>
          </cell>
        </row>
        <row r="3315">
          <cell r="C3315" t="str">
            <v>TEE 0.61 M.L.</v>
          </cell>
        </row>
        <row r="3316">
          <cell r="C3316" t="str">
            <v>TEE 1.22 M.L.</v>
          </cell>
        </row>
        <row r="3317">
          <cell r="C3317" t="str">
            <v>TEE 3.66 M.L.</v>
          </cell>
        </row>
        <row r="3318">
          <cell r="C3318" t="str">
            <v>TORNILLO (VARIOS)</v>
          </cell>
        </row>
        <row r="3319">
          <cell r="C3319" t="str">
            <v>TORNILLOS (VARIOS)</v>
          </cell>
        </row>
        <row r="3320">
          <cell r="C3320" t="str">
            <v>TUBO DE COBRE</v>
          </cell>
        </row>
        <row r="3321">
          <cell r="C3321" t="str">
            <v>TUBO O PUNTA MACIZA P/HACER TIERRA FISICA</v>
          </cell>
        </row>
        <row r="3322">
          <cell r="C3322" t="str">
            <v>TUBO GALVANIZADO DE 1 1/4</v>
          </cell>
        </row>
        <row r="3323">
          <cell r="C3323" t="str">
            <v>TUBO GALVANIZADO DE 1/2</v>
          </cell>
        </row>
        <row r="3324">
          <cell r="C3324" t="str">
            <v>CONECTOR PARA VARILLA COPER (TIERRA FISICA)</v>
          </cell>
        </row>
        <row r="3325">
          <cell r="C3325" t="str">
            <v>VALVULA DE 1/2</v>
          </cell>
        </row>
        <row r="3326">
          <cell r="C3326" t="str">
            <v>CODO GALVANIZADO</v>
          </cell>
        </row>
        <row r="3327">
          <cell r="C3327" t="str">
            <v>TEE GALVANIZADA</v>
          </cell>
        </row>
        <row r="3328">
          <cell r="C3328" t="str">
            <v>TEE SOLDABLE</v>
          </cell>
        </row>
        <row r="3329">
          <cell r="C3329" t="str">
            <v>TUERCA UNION SOLD</v>
          </cell>
        </row>
        <row r="3330">
          <cell r="C3330" t="str">
            <v>MALLA ELECTRIFICADA</v>
          </cell>
        </row>
        <row r="3331">
          <cell r="C3331" t="str">
            <v>ESCALERA DE EMERGENCIA CON PASO DE GATO</v>
          </cell>
        </row>
        <row r="3332">
          <cell r="C3332" t="str">
            <v>ESCALONADO TIPO DURANODIK</v>
          </cell>
        </row>
        <row r="3333">
          <cell r="C3333" t="str">
            <v>TAPABOLSA TIPO DURANODIK</v>
          </cell>
        </row>
        <row r="3334">
          <cell r="C3334" t="str">
            <v>JUNQUILLO PARA ESCALONADO TIPO DURANODIK</v>
          </cell>
        </row>
        <row r="3335">
          <cell r="C3335" t="str">
            <v>BOLSA  TIPO DURANODIK</v>
          </cell>
        </row>
        <row r="3336">
          <cell r="C3336" t="str">
            <v>CERCO CHAPA PUERTA</v>
          </cell>
        </row>
        <row r="3337">
          <cell r="C3337" t="str">
            <v>CABEZAL PUERTA TIPO DURANODIK</v>
          </cell>
        </row>
        <row r="3338">
          <cell r="C3338" t="str">
            <v>INTERMEDIO PUERTA TIPO DURANODIK</v>
          </cell>
        </row>
        <row r="3339">
          <cell r="C3339" t="str">
            <v>ZOCLO PUERTA TIPO DURANODIK</v>
          </cell>
        </row>
        <row r="3340">
          <cell r="C3340" t="str">
            <v>JUNQUILLO PUERTA TIPO DURANODIK</v>
          </cell>
        </row>
        <row r="3341">
          <cell r="C3341" t="str">
            <v>BATIENTE PUERTA TIPO DURANODIK</v>
          </cell>
        </row>
        <row r="3342">
          <cell r="C3342" t="str">
            <v>PIVOTE DESCENTRADO TIPO DURANODIK</v>
          </cell>
        </row>
        <row r="3343">
          <cell r="C3343" t="str">
            <v>TENSORES PUERTA CON TUERCA Y RONDANA</v>
          </cell>
        </row>
        <row r="3344">
          <cell r="C3344" t="str">
            <v>NUDO PARA CABLE</v>
          </cell>
        </row>
        <row r="3345">
          <cell r="C3345" t="str">
            <v>TENSOR DE VIENTO</v>
          </cell>
        </row>
        <row r="3346">
          <cell r="C3346" t="str">
            <v>CABLE DE ACERO</v>
          </cell>
        </row>
        <row r="3347">
          <cell r="C3347" t="str">
            <v>POSTE ESTRUCTURAL</v>
          </cell>
        </row>
        <row r="3348">
          <cell r="C3348" t="str">
            <v>CANAL ESTRUCTURAL</v>
          </cell>
        </row>
        <row r="3349">
          <cell r="C3349" t="str">
            <v>POSTE GALVANIZADO</v>
          </cell>
        </row>
        <row r="3350">
          <cell r="C3350" t="str">
            <v>CHAMBRANA</v>
          </cell>
        </row>
        <row r="3351">
          <cell r="C3351" t="str">
            <v>TRASLAPE</v>
          </cell>
        </row>
        <row r="3352">
          <cell r="C3352" t="str">
            <v>CERCO FIJO</v>
          </cell>
        </row>
        <row r="3353">
          <cell r="C3353" t="str">
            <v>PERFIL MARCO</v>
          </cell>
        </row>
        <row r="3354">
          <cell r="C3354" t="str">
            <v>OPERADOR DE CELOSIA</v>
          </cell>
        </row>
        <row r="3355">
          <cell r="C3355" t="str">
            <v>SOPORTE TIPO PERA PARA TUBO</v>
          </cell>
        </row>
        <row r="3356">
          <cell r="C3356" t="str">
            <v>VARILLA ROSCADA</v>
          </cell>
        </row>
        <row r="3357">
          <cell r="C3357" t="str">
            <v>TUERCA PARA TORNILLO</v>
          </cell>
        </row>
        <row r="3358">
          <cell r="C3358" t="str">
            <v>CABLE DE ACERO</v>
          </cell>
        </row>
        <row r="3359">
          <cell r="C3359" t="str">
            <v>CARRETILLA FIJA PARA VENTANA O PUERTA CORREDIZA</v>
          </cell>
        </row>
        <row r="3360">
          <cell r="C3360" t="str">
            <v>ALAMBRE</v>
          </cell>
        </row>
        <row r="3361">
          <cell r="C3361" t="str">
            <v>VARILLA</v>
          </cell>
        </row>
        <row r="3362">
          <cell r="C3362" t="str">
            <v>CASTILLO ARMEX</v>
          </cell>
        </row>
        <row r="3363">
          <cell r="C3363" t="str">
            <v>RIEL</v>
          </cell>
        </row>
        <row r="3364">
          <cell r="C3364" t="str">
            <v>ANGULO ESMALTADO</v>
          </cell>
        </row>
        <row r="3365">
          <cell r="C3365" t="str">
            <v>CLAVO</v>
          </cell>
        </row>
        <row r="3366">
          <cell r="C3366" t="str">
            <v>PIJAS (TORNILLOS)</v>
          </cell>
        </row>
        <row r="3367">
          <cell r="C3367" t="str">
            <v>TEE ESMALTADO</v>
          </cell>
        </row>
        <row r="3368">
          <cell r="C3368" t="str">
            <v>REMACHE</v>
          </cell>
        </row>
        <row r="3369">
          <cell r="C3369" t="str">
            <v>ALAMBRE GALVANIZADO</v>
          </cell>
        </row>
        <row r="3370">
          <cell r="C3370" t="str">
            <v>VALVULA COMPUERTA</v>
          </cell>
        </row>
        <row r="3371">
          <cell r="C3371" t="str">
            <v>ESTRUCTURA METALICA PARA DOMO</v>
          </cell>
        </row>
        <row r="3372">
          <cell r="C3372" t="str">
            <v>CANCEL DE ALUMINIO</v>
          </cell>
        </row>
        <row r="3373">
          <cell r="C3373" t="str">
            <v>MONTEN DE METAL 3 x 1 1/2</v>
          </cell>
        </row>
        <row r="3374">
          <cell r="C3374" t="str">
            <v>VENTANA METALICA</v>
          </cell>
        </row>
        <row r="3375">
          <cell r="C3375" t="str">
            <v>PUERTA METALICA</v>
          </cell>
        </row>
        <row r="3376">
          <cell r="C3376" t="str">
            <v>ESTRUCTURA METALICA</v>
          </cell>
        </row>
        <row r="3377">
          <cell r="C3377" t="str">
            <v>ESCALERA DE CARACOL DE HERRERIA</v>
          </cell>
        </row>
        <row r="3378">
          <cell r="C3378" t="str">
            <v>BARANDAL DE HERRERIA</v>
          </cell>
        </row>
        <row r="3379">
          <cell r="C3379" t="str">
            <v>TERMINAL RECTO PARA TUBO</v>
          </cell>
        </row>
        <row r="3380">
          <cell r="C3380" t="str">
            <v>TERMINAL RECTO DE 90 GRADOS PARA TUBO</v>
          </cell>
        </row>
        <row r="3381">
          <cell r="C3381" t="str">
            <v>CONECTOR CUERDA DE COBRE</v>
          </cell>
        </row>
        <row r="3382">
          <cell r="C3382" t="str">
            <v>RONDANA O ARANDELA</v>
          </cell>
        </row>
        <row r="3383">
          <cell r="C3383" t="str">
            <v>ALCAYATA</v>
          </cell>
        </row>
        <row r="3384">
          <cell r="C3384" t="str">
            <v>TEE DE COBRE</v>
          </cell>
        </row>
        <row r="3385">
          <cell r="C3385" t="str">
            <v>REDUCCION DE COBRE</v>
          </cell>
        </row>
        <row r="3386">
          <cell r="C3386" t="str">
            <v>TAPON CAPA DE COBRE</v>
          </cell>
        </row>
        <row r="3387">
          <cell r="C3387" t="str">
            <v>MODULO CABINA DE ALUMINIO PARA BAÑO</v>
          </cell>
        </row>
        <row r="3388">
          <cell r="C3388" t="str">
            <v>CONECTOR ROSCA INTERIOR DE COBRE -</v>
          </cell>
        </row>
        <row r="3389">
          <cell r="C3389" t="str">
            <v>ESPARRAGO DE 1/4 -</v>
          </cell>
        </row>
        <row r="3390">
          <cell r="C3390" t="str">
            <v>TUBO DE LATON CROMADO HIDRAULICO -</v>
          </cell>
        </row>
        <row r="3391">
          <cell r="C3391" t="str">
            <v>ESTRUCTURA METALICA CON MEMBRANA ARQUITECTONICA</v>
          </cell>
        </row>
        <row r="3392">
          <cell r="C3392" t="str">
            <v>PERFIL TUBULAR RECTANGULAR PTR</v>
          </cell>
        </row>
        <row r="3393">
          <cell r="C3393" t="str">
            <v>BARRA UNICANAL</v>
          </cell>
        </row>
        <row r="3394">
          <cell r="C3394" t="str">
            <v>TEE DE HIERRO FUNDIDO</v>
          </cell>
        </row>
        <row r="3395">
          <cell r="C3395" t="str">
            <v>ANGULO DE ALUMINIO</v>
          </cell>
        </row>
        <row r="3396">
          <cell r="C3396" t="str">
            <v>CERCO OVALADO PARA PUERTA</v>
          </cell>
        </row>
        <row r="3397">
          <cell r="C3397" t="str">
            <v>CODO DE LAMINA DE ACERO</v>
          </cell>
        </row>
        <row r="3398">
          <cell r="C3398" t="str">
            <v>CUELLO FLEXIBLE DE LONA</v>
          </cell>
        </row>
        <row r="3399">
          <cell r="C3399" t="str">
            <v>DUCTERIA DE EXTRACCION PARA CAMPANAS DE COCINA</v>
          </cell>
        </row>
        <row r="3400">
          <cell r="C3400" t="str">
            <v>ELECTRO MALLA DE ACERO</v>
          </cell>
        </row>
        <row r="3401">
          <cell r="C3401" t="str">
            <v>JUNQUILLO</v>
          </cell>
        </row>
        <row r="3402">
          <cell r="C3402" t="str">
            <v>POSTE PARA CONSTRUCCION</v>
          </cell>
        </row>
        <row r="3403">
          <cell r="C3403" t="str">
            <v>POSTE OVALADO PARA PUERTA</v>
          </cell>
        </row>
        <row r="3404">
          <cell r="C3404" t="str">
            <v>SOPORTE TIPO MENSULA</v>
          </cell>
        </row>
        <row r="3405">
          <cell r="C3405" t="str">
            <v>VALVULA DE ALIVIO PARA CALENTADOR</v>
          </cell>
        </row>
        <row r="3406">
          <cell r="C3406" t="str">
            <v>TUERCA ENJAULADA CON TORNILLO</v>
          </cell>
        </row>
        <row r="3407">
          <cell r="C3407" t="str">
            <v>MALLA CICLONICA</v>
          </cell>
        </row>
        <row r="3408">
          <cell r="C3408" t="str">
            <v>CORREDERA GALVANIZADA</v>
          </cell>
        </row>
        <row r="3409">
          <cell r="C3409" t="str">
            <v>TELA GALLINERA</v>
          </cell>
        </row>
        <row r="3410">
          <cell r="C3410" t="str">
            <v>TAPA LISA DE 3" ANONIZADO DURANODICK</v>
          </cell>
        </row>
        <row r="3411">
          <cell r="C3411" t="str">
            <v>ÁNGULO DE FIERRO</v>
          </cell>
        </row>
        <row r="3412">
          <cell r="C3412" t="str">
            <v>PERFIL PASAMANOS DE ALUMINIO DURANODICK</v>
          </cell>
        </row>
        <row r="3413">
          <cell r="C3413" t="str">
            <v>PERFIL PASAMANOS SEMI CURVO</v>
          </cell>
        </row>
        <row r="3414">
          <cell r="C3414" t="str">
            <v>ESQUINERO METALICO</v>
          </cell>
        </row>
        <row r="3415">
          <cell r="C3415" t="str">
            <v>CANCEL DE HERRERIA</v>
          </cell>
        </row>
        <row r="3416">
          <cell r="C3416" t="str">
            <v>PERFIL PTR</v>
          </cell>
        </row>
        <row r="3417">
          <cell r="C3417" t="str">
            <v>ESCALERA DE HERRERIA</v>
          </cell>
        </row>
        <row r="3418">
          <cell r="C3418" t="str">
            <v>PIJAS (TORNILLOS)</v>
          </cell>
        </row>
        <row r="3419">
          <cell r="C3419" t="str">
            <v>PIVOTE DESCENTRADO TIPO DURANODIK</v>
          </cell>
        </row>
        <row r="3420">
          <cell r="C3420" t="str">
            <v>TORNILLO DE MUELLE</v>
          </cell>
        </row>
        <row r="3421">
          <cell r="C3421" t="str">
            <v>TORNILLO DE LA BARRA ESTABILIZADORA</v>
          </cell>
        </row>
        <row r="3422">
          <cell r="C3422" t="str">
            <v>TORNILLO ESTABILIZADOR</v>
          </cell>
        </row>
        <row r="3423">
          <cell r="C3423" t="str">
            <v>POSTE LISO DE 3" DURANODICK</v>
          </cell>
        </row>
        <row r="3424">
          <cell r="C3424" t="str">
            <v>POSTE LISO DE 3" NATURAL</v>
          </cell>
        </row>
        <row r="3425">
          <cell r="C3425" t="str">
            <v>MOLDURA DE ALUMINIO</v>
          </cell>
        </row>
        <row r="3426">
          <cell r="C3426" t="str">
            <v>PIJA PUNTA DE BROCA DE 8X11/2"</v>
          </cell>
        </row>
        <row r="3427">
          <cell r="C3427" t="str">
            <v>CONCERTINA O SERPENTINA GALVANIZADA</v>
          </cell>
        </row>
        <row r="3428">
          <cell r="C3428" t="str">
            <v>PUNTAS DE SEGURIDAD</v>
          </cell>
        </row>
        <row r="3429">
          <cell r="C3429" t="str">
            <v>TIRANTE Y ESQUINERO CON PLACA</v>
          </cell>
        </row>
        <row r="3430">
          <cell r="C3430" t="str">
            <v>ALFOMBRA</v>
          </cell>
        </row>
        <row r="3431">
          <cell r="C3431" t="str">
            <v>CHAPA DE PINO (MADERA)</v>
          </cell>
        </row>
        <row r="3432">
          <cell r="C3432" t="str">
            <v>CORTINAS</v>
          </cell>
        </row>
        <row r="3433">
          <cell r="C3433" t="str">
            <v>UNICEL (VARIOS)</v>
          </cell>
        </row>
        <row r="3434">
          <cell r="C3434" t="str">
            <v>LONA</v>
          </cell>
        </row>
        <row r="3435">
          <cell r="C3435" t="str">
            <v>SUJETADOR DE MALLA</v>
          </cell>
        </row>
        <row r="3436">
          <cell r="C3436" t="str">
            <v>MALLA SOMBRA</v>
          </cell>
        </row>
        <row r="3437">
          <cell r="C3437" t="str">
            <v>MARCO DE MADERA</v>
          </cell>
        </row>
        <row r="3438">
          <cell r="C3438" t="str">
            <v>PERSIANA</v>
          </cell>
        </row>
        <row r="3439">
          <cell r="C3439" t="str">
            <v>PERSIANA</v>
          </cell>
        </row>
        <row r="3440">
          <cell r="C3440" t="str">
            <v>PLANTA NATURAL (DE ORNATO)</v>
          </cell>
        </row>
        <row r="3441">
          <cell r="C3441" t="str">
            <v>SEÑALAMIENTO DE SEGURIDAD</v>
          </cell>
        </row>
        <row r="3442">
          <cell r="C3442" t="str">
            <v>TAPETE PARA PISOS</v>
          </cell>
        </row>
        <row r="3443">
          <cell r="C3443" t="str">
            <v>HULE ESPUMA</v>
          </cell>
        </row>
        <row r="3444">
          <cell r="C3444" t="str">
            <v>TRIPLAY DE PINO 19 m.m.</v>
          </cell>
        </row>
        <row r="3445">
          <cell r="C3445" t="str">
            <v>TRIPLAY DE PINO  3 m.m.</v>
          </cell>
        </row>
        <row r="3446">
          <cell r="C3446" t="str">
            <v>TRIPLAY DE PINO  6 m.m.</v>
          </cell>
        </row>
        <row r="3447">
          <cell r="C3447" t="str">
            <v>TRIPLAY DE PINO 12 m.m.</v>
          </cell>
        </row>
        <row r="3448">
          <cell r="C3448" t="str">
            <v>HOJAS DE TRIPLAY DE PINO DE 6</v>
          </cell>
        </row>
        <row r="3449">
          <cell r="C3449" t="str">
            <v>CANAL DE AMARRE DE 6.3 CMS.</v>
          </cell>
        </row>
        <row r="3450">
          <cell r="C3450" t="str">
            <v>HOJA DE CORCHO</v>
          </cell>
        </row>
        <row r="3451">
          <cell r="C3451" t="str">
            <v>FELPA</v>
          </cell>
        </row>
        <row r="3452">
          <cell r="C3452" t="str">
            <v>VINIL PATA DE COCHINO</v>
          </cell>
        </row>
        <row r="3453">
          <cell r="C3453" t="str">
            <v>PELICULA DECORATIVA PARA CRISTALES</v>
          </cell>
        </row>
        <row r="3454">
          <cell r="C3454" t="str">
            <v>ZOCLO VINILICO</v>
          </cell>
        </row>
        <row r="3455">
          <cell r="C3455" t="str">
            <v>FELPA</v>
          </cell>
        </row>
        <row r="3456">
          <cell r="C3456" t="str">
            <v>PISO LAMINADO</v>
          </cell>
        </row>
        <row r="3457">
          <cell r="C3457" t="str">
            <v>CINTA DE MARCAJE</v>
          </cell>
        </row>
        <row r="3458">
          <cell r="C3458" t="str">
            <v>CINTA DE BARRICADA</v>
          </cell>
        </row>
        <row r="3459">
          <cell r="C3459" t="str">
            <v>TARJA METALICA - GASTO</v>
          </cell>
        </row>
        <row r="3460">
          <cell r="C3460" t="str">
            <v>GABINETE PARA TARJA METALICA - GASTO</v>
          </cell>
        </row>
        <row r="3461">
          <cell r="C3461" t="str">
            <v>MURO MOVIL</v>
          </cell>
        </row>
        <row r="3462">
          <cell r="C3462" t="str">
            <v>GANCHO PARA SUJETAR CABLES</v>
          </cell>
        </row>
        <row r="3463">
          <cell r="C3463" t="str">
            <v>MANGUERA FLEXIBLE PARA CABLES</v>
          </cell>
        </row>
        <row r="3464">
          <cell r="C3464" t="str">
            <v>PISO CERAMICO</v>
          </cell>
        </row>
        <row r="3465">
          <cell r="C3465" t="str">
            <v>FORMAICA</v>
          </cell>
        </row>
        <row r="3466">
          <cell r="C3466" t="str">
            <v>LAVABO</v>
          </cell>
        </row>
        <row r="3467">
          <cell r="C3467" t="str">
            <v>PISO VINILICO</v>
          </cell>
        </row>
        <row r="3468">
          <cell r="C3468" t="str">
            <v>LAVABO CON PEDESTAL</v>
          </cell>
        </row>
        <row r="3469">
          <cell r="C3469" t="str">
            <v>MACETA</v>
          </cell>
        </row>
        <row r="3470">
          <cell r="C3470" t="str">
            <v>DOMO TIPO ARCO</v>
          </cell>
        </row>
        <row r="3471">
          <cell r="C3471" t="str">
            <v>FALDONES TIPO CAÑON</v>
          </cell>
        </row>
        <row r="3472">
          <cell r="C3472" t="str">
            <v>DOMO CUBO</v>
          </cell>
        </row>
        <row r="3473">
          <cell r="C3473" t="str">
            <v>MARCO DE ALUMINIO</v>
          </cell>
        </row>
        <row r="3474">
          <cell r="C3474" t="str">
            <v>PISO DE PVC</v>
          </cell>
        </row>
        <row r="3475">
          <cell r="C3475" t="str">
            <v>PLANTA ARTIFICIAL</v>
          </cell>
        </row>
        <row r="3476">
          <cell r="C3476" t="str">
            <v>PELICULA DE SEGURIDAD FILTRASOL</v>
          </cell>
        </row>
        <row r="3477">
          <cell r="C3477" t="str">
            <v>LAMBRIN</v>
          </cell>
        </row>
        <row r="3478">
          <cell r="C3478" t="str">
            <v>ESPUMA DE POLIURETANO EN SPRAY</v>
          </cell>
        </row>
        <row r="3479">
          <cell r="C3479" t="str">
            <v>VINIL DECORATIVO PARA BAÑO</v>
          </cell>
        </row>
        <row r="3480">
          <cell r="C3480" t="str">
            <v>TINACO</v>
          </cell>
        </row>
        <row r="3481">
          <cell r="C3481" t="str">
            <v>ALFOMBRA CON/SIN ACCESORIOS</v>
          </cell>
        </row>
        <row r="3482">
          <cell r="C3482" t="str">
            <v>TARIMA DE PLASTICO</v>
          </cell>
        </row>
        <row r="3483">
          <cell r="C3483" t="str">
            <v>GUARDAPOLVO</v>
          </cell>
        </row>
        <row r="3484">
          <cell r="C3484" t="str">
            <v>CINTA DE ADVERTENCIA - PROHIBIDO EL PASO</v>
          </cell>
        </row>
        <row r="3485">
          <cell r="C3485" t="str">
            <v>CINTA DE ADVERTENCIA - PRECAUCION</v>
          </cell>
        </row>
        <row r="3486">
          <cell r="C3486" t="str">
            <v>PISO  DE PORCELANATO</v>
          </cell>
        </row>
        <row r="3487">
          <cell r="C3487" t="str">
            <v>AZULEJO</v>
          </cell>
        </row>
        <row r="3488">
          <cell r="C3488" t="str">
            <v>ZOCLO</v>
          </cell>
        </row>
        <row r="3489">
          <cell r="C3489" t="str">
            <v>VINILO DE COLOR PARA MUEBLES</v>
          </cell>
        </row>
        <row r="3490">
          <cell r="C3490" t="str">
            <v>GABINETE PARA LAVABO - GASTO</v>
          </cell>
        </row>
        <row r="3491">
          <cell r="C3491" t="str">
            <v>MANGUERA FLEXIBLE PARA CABLE</v>
          </cell>
        </row>
        <row r="3492">
          <cell r="C3492" t="str">
            <v>PELICULA DECORATIVA PARA CRISTALES</v>
          </cell>
        </row>
        <row r="3493">
          <cell r="C3493" t="str">
            <v>MAMPARA PARA SANITARIO</v>
          </cell>
        </row>
        <row r="3494">
          <cell r="C3494" t="str">
            <v>VINIL PARA VIDRIO</v>
          </cell>
        </row>
        <row r="3495">
          <cell r="C3495" t="str">
            <v>LAMINA DE POLICARBONATO</v>
          </cell>
        </row>
        <row r="3496">
          <cell r="C3496" t="str">
            <v>APARCABICICLETA</v>
          </cell>
        </row>
        <row r="3497">
          <cell r="C3497" t="str">
            <v>TRAFITAMBO</v>
          </cell>
        </row>
        <row r="3498">
          <cell r="C3498" t="str">
            <v>CUBIERTA IMPERMEABLE DE PVC</v>
          </cell>
        </row>
        <row r="3499">
          <cell r="C3499" t="str">
            <v>MURO MOVIL</v>
          </cell>
        </row>
        <row r="3500">
          <cell r="C3500" t="str">
            <v>BOTAGUA</v>
          </cell>
        </row>
        <row r="3501">
          <cell r="C3501" t="str">
            <v>PAPEL PARA POLARIZAR VENTANAS</v>
          </cell>
        </row>
        <row r="3502">
          <cell r="C3502" t="str">
            <v>BURLETE DE ALUMINIO</v>
          </cell>
        </row>
        <row r="3503">
          <cell r="C3503" t="str">
            <v>GABINETE P/EXTINTOR A/INOX P/CO2</v>
          </cell>
        </row>
        <row r="3504">
          <cell r="C3504" t="str">
            <v>MICA 3MM</v>
          </cell>
        </row>
        <row r="3505">
          <cell r="C3505" t="str">
            <v>CUBIERTA IMPERMEABLE PARA DOMO</v>
          </cell>
        </row>
        <row r="3506">
          <cell r="C3506" t="str">
            <v>BASTIDOR DE MADERA</v>
          </cell>
        </row>
        <row r="3507">
          <cell r="C3507" t="str">
            <v>BASE MOVIL PARA MACETA</v>
          </cell>
        </row>
        <row r="3508">
          <cell r="C3508" t="str">
            <v>MARCO METALICO</v>
          </cell>
        </row>
        <row r="3509">
          <cell r="C3509" t="str">
            <v>CARPA</v>
          </cell>
        </row>
        <row r="3510">
          <cell r="C3510" t="str">
            <v>MUEBLE PARA MACETA</v>
          </cell>
        </row>
        <row r="3511">
          <cell r="C3511" t="str">
            <v>RAMPA METALICA</v>
          </cell>
        </row>
        <row r="3512">
          <cell r="C3512" t="str">
            <v>CONO FLEXIBLE</v>
          </cell>
        </row>
        <row r="3513">
          <cell r="C3513" t="str">
            <v>CONO TRIANGULAR AUTOMOTRIZ</v>
          </cell>
        </row>
        <row r="3514">
          <cell r="C3514" t="str">
            <v>POSTE ALINEADOR</v>
          </cell>
        </row>
        <row r="3515">
          <cell r="C3515" t="str">
            <v>CINTA ADHESIVA LUMINICENTE</v>
          </cell>
        </row>
        <row r="3516">
          <cell r="C3516" t="str">
            <v>ZOCLO PARA PISO LAMINADO</v>
          </cell>
        </row>
        <row r="3517">
          <cell r="C3517" t="str">
            <v>CUARTO BOCEL PARA PISO LAMINADO</v>
          </cell>
        </row>
        <row r="3518">
          <cell r="C3518" t="str">
            <v>TEE PARA PISO LAMINADO</v>
          </cell>
        </row>
        <row r="3519">
          <cell r="C3519" t="str">
            <v>PLACA DE GRANITO FLAMEADO CEPILLADO COLOR GRIS OXFORD DE 60X60CM X 13MM</v>
          </cell>
        </row>
        <row r="3520">
          <cell r="C3520" t="str">
            <v>PLACA DE GRANITO FLAMEADO PULIDO COLOR GRIS OXFORD DE 60X60CM X 13MM</v>
          </cell>
        </row>
        <row r="3521">
          <cell r="C3521" t="str">
            <v>CINTA PLASTICA CON LEYENDA</v>
          </cell>
        </row>
        <row r="3522">
          <cell r="C3522" t="str">
            <v>PISO LAMINADO</v>
          </cell>
        </row>
        <row r="3523">
          <cell r="C3523" t="str">
            <v>SEÑALAMIENTO TIPO BANDERA CUADRADO</v>
          </cell>
        </row>
        <row r="3524">
          <cell r="C3524" t="str">
            <v>SEÑALAMIENTO TIPO PLANO CUADRADO</v>
          </cell>
        </row>
        <row r="3525">
          <cell r="C3525" t="str">
            <v>SEÑALAMIENTO TIPO PLANO RECTANGULAR</v>
          </cell>
        </row>
        <row r="3526">
          <cell r="C3526" t="str">
            <v>VINIL 1000 - 15 PATA DE COCHINO (ROLLO DE 100 M.; COLOR  A ELEGIR)</v>
          </cell>
        </row>
        <row r="3527">
          <cell r="C3527" t="str">
            <v>VINIL 1000 -11 PATA DE COCHINO (ROLLO DE 100 M.; COLOR  A ELEGIR)</v>
          </cell>
        </row>
        <row r="3528">
          <cell r="C3528" t="str">
            <v>VINIL PATA DE COCHINO NO. 5 (ROLLO DE 100 M.; COLOR  A ELEGIR)</v>
          </cell>
        </row>
        <row r="3529">
          <cell r="C3529" t="str">
            <v>ZOCLO VINILICO STD. DE 7 CMS. DE ANCHO  (ROLLO DE 100 M.)</v>
          </cell>
        </row>
        <row r="3530">
          <cell r="C3530" t="str">
            <v>PLACA DE PISO FALSO</v>
          </cell>
        </row>
        <row r="3531">
          <cell r="C3531" t="str">
            <v>HOJA DE FORMICA MAGNETICA</v>
          </cell>
        </row>
        <row r="3532">
          <cell r="C3532" t="str">
            <v>SEÑAL INDICATIVA (LETRERO) FABRICADO EN ALUMINIO CEPILLADO CON INDICADORES  MED. 30 X 15 CMS</v>
          </cell>
        </row>
        <row r="3533">
          <cell r="C3533" t="str">
            <v>MODULO SUPERIOR EN FORMAICA</v>
          </cell>
        </row>
        <row r="3534">
          <cell r="C3534" t="str">
            <v>PANEL L EN FORMAICA</v>
          </cell>
        </row>
        <row r="3535">
          <cell r="C3535" t="str">
            <v>ABRAZADERA CADWELL</v>
          </cell>
        </row>
        <row r="3536">
          <cell r="C3536" t="str">
            <v>ABRAZADERA DE 1/2</v>
          </cell>
        </row>
        <row r="3537">
          <cell r="C3537" t="str">
            <v>ABRAZADERA TC 5/7 C/100 (GRAPA DE PLASTIC</v>
          </cell>
        </row>
        <row r="3538">
          <cell r="C3538" t="str">
            <v>ABRAZADERA</v>
          </cell>
        </row>
        <row r="3539">
          <cell r="C3539" t="str">
            <v>ACRILICO DE 2 X 39</v>
          </cell>
        </row>
        <row r="3540">
          <cell r="C3540" t="str">
            <v>ACRILICO DE 2 X 74</v>
          </cell>
        </row>
        <row r="3541">
          <cell r="C3541" t="str">
            <v>ACRILICO P/GABINETE 122 X 61 cm.</v>
          </cell>
        </row>
        <row r="3542">
          <cell r="C3542" t="str">
            <v>ACRILICO P/GABINETE 244 X 61 cm</v>
          </cell>
        </row>
        <row r="3543">
          <cell r="C3543" t="str">
            <v>ACRILICO PANEL DE ABEJA 61X1.22 LENS</v>
          </cell>
        </row>
        <row r="3544">
          <cell r="C3544" t="str">
            <v>RESANADOR DE PINO</v>
          </cell>
        </row>
        <row r="3545">
          <cell r="C3545" t="str">
            <v>RESANADOR PARA MURO</v>
          </cell>
        </row>
        <row r="3546">
          <cell r="C3546" t="str">
            <v>BARNIZ PARA MADERA 1 LITRO</v>
          </cell>
        </row>
        <row r="3547">
          <cell r="C3547" t="str">
            <v>PINTURA ESMALTE 1 lt.</v>
          </cell>
        </row>
        <row r="3548">
          <cell r="C3548" t="str">
            <v>PLAFON PARA TECHO FALSO</v>
          </cell>
        </row>
        <row r="3549">
          <cell r="C3549" t="str">
            <v>TELA IMPERMEABILIZANTE</v>
          </cell>
        </row>
        <row r="3550">
          <cell r="C3550" t="str">
            <v>PASTA TEXTURIZADA</v>
          </cell>
        </row>
        <row r="3551">
          <cell r="C3551" t="str">
            <v>LACA EN AEROSOL</v>
          </cell>
        </row>
        <row r="3552">
          <cell r="C3552" t="str">
            <v>PINTURA EN LACA</v>
          </cell>
        </row>
        <row r="3553">
          <cell r="C3553" t="str">
            <v>SILICON</v>
          </cell>
        </row>
        <row r="3554">
          <cell r="C3554" t="str">
            <v>PEGAMENTO PARA LOSETA VINILICA</v>
          </cell>
        </row>
        <row r="3555">
          <cell r="C3555" t="str">
            <v>PEGAMENTO PARA PVC</v>
          </cell>
        </row>
        <row r="3556">
          <cell r="C3556" t="str">
            <v>PINTURA ACRILICA</v>
          </cell>
        </row>
        <row r="3557">
          <cell r="C3557" t="str">
            <v>PINTURA DE ESMALTE 19 LITROS</v>
          </cell>
        </row>
        <row r="3558">
          <cell r="C3558" t="str">
            <v>PINTURA EN AEROSOL</v>
          </cell>
        </row>
        <row r="3559">
          <cell r="C3559" t="str">
            <v>PINTURA DE ACEITE 1 LITRO</v>
          </cell>
        </row>
        <row r="3560">
          <cell r="C3560" t="str">
            <v>PINTURA DE ACEITE 1 GALON</v>
          </cell>
        </row>
        <row r="3561">
          <cell r="C3561" t="str">
            <v>PINTURA DE ESMALTE GALON</v>
          </cell>
        </row>
        <row r="3562">
          <cell r="C3562" t="str">
            <v>IMPERMEABILIZANTE</v>
          </cell>
        </row>
        <row r="3563">
          <cell r="C3563" t="str">
            <v>SELLADOR VINILICO 1 LITRO</v>
          </cell>
        </row>
        <row r="3564">
          <cell r="C3564" t="str">
            <v>SELLADOR TIPO AMERICANO DE 19 LTS.</v>
          </cell>
        </row>
        <row r="3565">
          <cell r="C3565" t="str">
            <v>PINTURA VINILICA 1 LITRO</v>
          </cell>
        </row>
        <row r="3566">
          <cell r="C3566" t="str">
            <v>PINTURA VINILICA 1 GALON</v>
          </cell>
        </row>
        <row r="3567">
          <cell r="C3567" t="str">
            <v>PINTURA VINILICA PRO-1000 GRIS PERLA</v>
          </cell>
        </row>
        <row r="3568">
          <cell r="C3568" t="str">
            <v>DISPERSANTE</v>
          </cell>
        </row>
        <row r="3569">
          <cell r="C3569" t="str">
            <v>SOLVENTE SECADO NORMAL</v>
          </cell>
        </row>
        <row r="3570">
          <cell r="C3570" t="str">
            <v>SOLVENTE SECADO RAPIDO</v>
          </cell>
        </row>
        <row r="3571">
          <cell r="C3571" t="str">
            <v>THINER</v>
          </cell>
        </row>
        <row r="3572">
          <cell r="C3572" t="str">
            <v>SOLVENTES PARA PINTURA</v>
          </cell>
        </row>
        <row r="3573">
          <cell r="C3573" t="str">
            <v>TAQUETE DE EXPANSION</v>
          </cell>
        </row>
        <row r="3574">
          <cell r="C3574" t="str">
            <v>TAQUETE DE MADERA</v>
          </cell>
        </row>
        <row r="3575">
          <cell r="C3575" t="str">
            <v>TAQUETE DE PLASTICO</v>
          </cell>
        </row>
        <row r="3576">
          <cell r="C3576" t="str">
            <v>COMPUESTO READY MIX ESTANDAR</v>
          </cell>
        </row>
        <row r="3577">
          <cell r="C3577" t="str">
            <v>RELLENADOR PLASTICO HP COLOR CAR</v>
          </cell>
        </row>
        <row r="3578">
          <cell r="C3578" t="str">
            <v>SELLADOR DE NITROCELULOSA</v>
          </cell>
        </row>
        <row r="3579">
          <cell r="C3579" t="str">
            <v>SELLADOR DE SILICON 100%</v>
          </cell>
        </row>
        <row r="3580">
          <cell r="C3580" t="str">
            <v>SELLADOR ELASTICO DE POLIURETANO DE SECADO RAPIDO</v>
          </cell>
        </row>
        <row r="3581">
          <cell r="C3581" t="str">
            <v>SELLADOR DE SILICON PARA POLICARBONATO</v>
          </cell>
        </row>
        <row r="3582">
          <cell r="C3582" t="str">
            <v>LACA AUTOMOTIVA</v>
          </cell>
        </row>
        <row r="3583">
          <cell r="C3583" t="str">
            <v>COMPUESTO ASFALTICO EMULSIONADO BASE AGUA</v>
          </cell>
        </row>
        <row r="3584">
          <cell r="C3584" t="str">
            <v>ACABADO PROTECTOR</v>
          </cell>
        </row>
        <row r="3585">
          <cell r="C3585" t="str">
            <v>CINTA DE REFUERZO PARA JUNTAS</v>
          </cell>
        </row>
        <row r="3586">
          <cell r="C3586" t="str">
            <v>PINTURA VINIL ACRILICA</v>
          </cell>
        </row>
        <row r="3587">
          <cell r="C3587" t="str">
            <v>PEGAMENTO DE CONTACTO</v>
          </cell>
        </row>
        <row r="3588">
          <cell r="C3588" t="str">
            <v>LIJA</v>
          </cell>
        </row>
        <row r="3589">
          <cell r="C3589" t="str">
            <v>PEGAMENTO BALNCO 850</v>
          </cell>
        </row>
        <row r="3590">
          <cell r="C3590" t="str">
            <v>PEGAMENTO DE CONTACTO</v>
          </cell>
        </row>
        <row r="3591">
          <cell r="C3591" t="str">
            <v>SELLADOR PARA MADERA</v>
          </cell>
        </row>
        <row r="3592">
          <cell r="C3592" t="str">
            <v>PISTOLA PARA SILICON</v>
          </cell>
        </row>
        <row r="3593">
          <cell r="C3593" t="str">
            <v>PEGAMENTO EPOXICO</v>
          </cell>
        </row>
        <row r="3594">
          <cell r="C3594" t="str">
            <v>PINTURA EPOXICA</v>
          </cell>
        </row>
        <row r="3595">
          <cell r="C3595" t="str">
            <v>COPLE PVC</v>
          </cell>
        </row>
        <row r="3596">
          <cell r="C3596" t="str">
            <v>CONECTOR PVC</v>
          </cell>
        </row>
        <row r="3597">
          <cell r="C3597" t="str">
            <v>ADAPTADOR MACHO PVC</v>
          </cell>
        </row>
        <row r="3598">
          <cell r="C3598" t="str">
            <v>CATALIZADOR PARA ESMALTE</v>
          </cell>
        </row>
        <row r="3599">
          <cell r="C3599" t="str">
            <v>PINTURA VINILICA</v>
          </cell>
        </row>
        <row r="3600">
          <cell r="C3600" t="str">
            <v>SILICON</v>
          </cell>
        </row>
        <row r="3601">
          <cell r="C3601" t="str">
            <v>ACELERADOR DE CIANOCRILATO</v>
          </cell>
        </row>
        <row r="3602">
          <cell r="C3602" t="str">
            <v>ADHESIVO DE CIANOCRILATO</v>
          </cell>
        </row>
        <row r="3603">
          <cell r="C3603" t="str">
            <v>PINTURA METALICA</v>
          </cell>
        </row>
        <row r="3604">
          <cell r="C3604" t="str">
            <v>THINER</v>
          </cell>
        </row>
        <row r="3605">
          <cell r="C3605" t="str">
            <v>AISLANTE  CON CATALIZADOR</v>
          </cell>
        </row>
        <row r="3606">
          <cell r="C3606" t="str">
            <v>PASTA PARA PULIR</v>
          </cell>
        </row>
        <row r="3607">
          <cell r="C3607" t="str">
            <v>PASTA TEXTURIZADA</v>
          </cell>
        </row>
        <row r="3608">
          <cell r="C3608" t="str">
            <v>SELLADOR PARA MADERA</v>
          </cell>
        </row>
        <row r="3609">
          <cell r="C3609" t="str">
            <v>TEE DE PVC</v>
          </cell>
        </row>
        <row r="3610">
          <cell r="C3610" t="str">
            <v>CINTA DE TEFLON</v>
          </cell>
        </row>
        <row r="3611">
          <cell r="C3611" t="str">
            <v>REDUCCION</v>
          </cell>
        </row>
        <row r="3612">
          <cell r="C3612" t="str">
            <v>SELLADOR PARA PISO</v>
          </cell>
        </row>
        <row r="3613">
          <cell r="C3613" t="str">
            <v>MEMBRANA DE REFUERZO</v>
          </cell>
        </row>
        <row r="3614">
          <cell r="C3614" t="str">
            <v>ABRAZADERA DE UÑA</v>
          </cell>
        </row>
        <row r="3615">
          <cell r="C3615" t="str">
            <v>AISLADOR TIPO CARRETE</v>
          </cell>
        </row>
        <row r="3616">
          <cell r="C3616" t="str">
            <v>BARNIZ PARA MADERA</v>
          </cell>
        </row>
        <row r="3617">
          <cell r="C3617" t="str">
            <v>YEE DE PVC</v>
          </cell>
        </row>
        <row r="3618">
          <cell r="C3618" t="str">
            <v>TAPON DE PVC</v>
          </cell>
        </row>
        <row r="3619">
          <cell r="C3619" t="str">
            <v>ADHESIVO PARA PISO DE PORCELANATO -</v>
          </cell>
        </row>
        <row r="3620">
          <cell r="C3620" t="str">
            <v>ADHESIVO COLOR PLATA -</v>
          </cell>
        </row>
        <row r="3621">
          <cell r="C3621" t="str">
            <v>BOQUILLA PASTA BLANCA -</v>
          </cell>
        </row>
        <row r="3622">
          <cell r="C3622" t="str">
            <v>CINTA METALICA PARA DUCTOS -</v>
          </cell>
        </row>
        <row r="3623">
          <cell r="C3623" t="str">
            <v>SELLADOR -</v>
          </cell>
        </row>
        <row r="3624">
          <cell r="C3624" t="str">
            <v>SELLADOR ADHECON -</v>
          </cell>
        </row>
        <row r="3625">
          <cell r="C3625" t="str">
            <v>SELLADOR SHELAC  -</v>
          </cell>
        </row>
        <row r="3626">
          <cell r="C3626" t="str">
            <v>SELLO FORMULA 2000 PARA FIERRO FUNDIDO -</v>
          </cell>
        </row>
        <row r="3627">
          <cell r="C3627" t="str">
            <v>SEPARADORES DE PISO DE 5MM -</v>
          </cell>
        </row>
        <row r="3628">
          <cell r="C3628" t="str">
            <v>CEMENTO PLASTICO</v>
          </cell>
        </row>
        <row r="3629">
          <cell r="C3629" t="str">
            <v>PLAFON PARA TECHO FALSO</v>
          </cell>
        </row>
        <row r="3630">
          <cell r="C3630" t="str">
            <v>PINTURA PARA PIZARRON INCLUYE KIT DE APLICACION</v>
          </cell>
        </row>
        <row r="3631">
          <cell r="C3631" t="str">
            <v>TAQUETE DE EXPANSION</v>
          </cell>
        </row>
        <row r="3632">
          <cell r="C3632" t="str">
            <v>SOPORTE TIPO CLIP CON VARILLA ROSCADA</v>
          </cell>
        </row>
        <row r="3633">
          <cell r="C3633" t="str">
            <v>PEGAMENTO PARA PORCELANICOS Y PORCELANATO</v>
          </cell>
        </row>
        <row r="3634">
          <cell r="C3634" t="str">
            <v>REDUCCION CONICA</v>
          </cell>
        </row>
        <row r="3635">
          <cell r="C3635" t="str">
            <v>YEE DE ACERO</v>
          </cell>
        </row>
        <row r="3636">
          <cell r="C3636" t="str">
            <v>ORGANIZADOR VERTICAL PARA RACK</v>
          </cell>
        </row>
        <row r="3637">
          <cell r="C3637" t="str">
            <v>ORGANIZADOR HORIZONTAL PARA RACK</v>
          </cell>
        </row>
        <row r="3638">
          <cell r="C3638" t="str">
            <v>KOLA GRANULADA</v>
          </cell>
        </row>
        <row r="3639">
          <cell r="C3639" t="str">
            <v>RETARDADOR PARA LACA</v>
          </cell>
        </row>
        <row r="3640">
          <cell r="C3640" t="str">
            <v>HOJA DE ACRILICO PERMATON LISO STD 1.20 X 1.80 BLANCO OPALINO</v>
          </cell>
        </row>
        <row r="3641">
          <cell r="C3641" t="str">
            <v>COMPUESTO READY MIX ESTANDAR</v>
          </cell>
        </row>
        <row r="3642">
          <cell r="C3642" t="str">
            <v>TAQUETE DE PLASTICO</v>
          </cell>
        </row>
        <row r="3643">
          <cell r="C3643" t="str">
            <v>REDIMIX</v>
          </cell>
        </row>
        <row r="3644">
          <cell r="C3644" t="str">
            <v>CINTA DE ALUMINIO P/ SELLAR</v>
          </cell>
        </row>
        <row r="3645">
          <cell r="C3645" t="str">
            <v>ADHESIVO P/ TEJA ASFALTICA</v>
          </cell>
        </row>
        <row r="3646">
          <cell r="C3646" t="str">
            <v>SELLO FORMULA 2000 PARA FIERRO FUNDIDO</v>
          </cell>
        </row>
        <row r="3647">
          <cell r="C3647" t="str">
            <v>PINTURA PARA PIZARRON INCLUYE KIT DE APLICACION</v>
          </cell>
        </row>
        <row r="3648">
          <cell r="C3648" t="str">
            <v>PEGAMENTO PARA PVC</v>
          </cell>
        </row>
        <row r="3649">
          <cell r="C3649" t="str">
            <v>IMPERMEABILIZANTE</v>
          </cell>
        </row>
        <row r="3650">
          <cell r="C3650" t="str">
            <v>PINTURA DE ESMALTE 19 LITROS</v>
          </cell>
        </row>
        <row r="3651">
          <cell r="C3651" t="str">
            <v>COMPUESTO READY MIX ESTANDAR</v>
          </cell>
        </row>
        <row r="3652">
          <cell r="C3652" t="str">
            <v>PINTURA VINIL ACRILICA</v>
          </cell>
        </row>
        <row r="3653">
          <cell r="C3653" t="str">
            <v>TAQUETE DE PLASTICO</v>
          </cell>
        </row>
        <row r="3654">
          <cell r="C3654" t="str">
            <v>PINTURA EPOXICA</v>
          </cell>
        </row>
        <row r="3655">
          <cell r="C3655" t="str">
            <v>ABRAZADERA PARA EXTINTOR</v>
          </cell>
        </row>
        <row r="3656">
          <cell r="C3656" t="str">
            <v>PLASTICEMENT</v>
          </cell>
        </row>
        <row r="3657">
          <cell r="C3657" t="str">
            <v>CINTA DE FIBRA DE VIRIO P/PANELES DE CEMENTO DE 76 MM. X 46 M.</v>
          </cell>
        </row>
        <row r="3658">
          <cell r="C3658" t="str">
            <v>PEGAMENTO DE CONTACTO (CUBETA DE 19 LITROS)</v>
          </cell>
        </row>
        <row r="3659">
          <cell r="C3659" t="str">
            <v>PEGAMENTO INDUSTRIAL P/ALFOMBRAS ( CUBETA DE 19 LTS)</v>
          </cell>
        </row>
        <row r="3660">
          <cell r="C3660" t="str">
            <v>ACRILICO PARA GABINETE</v>
          </cell>
        </row>
        <row r="3661">
          <cell r="C3661" t="str">
            <v>SOSA CAUSTICA</v>
          </cell>
        </row>
        <row r="3662">
          <cell r="C3662" t="str">
            <v>APLICADOR CON LIQUIDO COLORANTE</v>
          </cell>
        </row>
        <row r="3663">
          <cell r="C3663" t="str">
            <v>TAPA DE APLICADOR TIPO PLUMON</v>
          </cell>
        </row>
        <row r="3664">
          <cell r="C3664" t="str">
            <v>BENCINA  PRODUCTO LIMPIADOR</v>
          </cell>
        </row>
        <row r="3665">
          <cell r="C3665" t="str">
            <v>SELLADOR PARA NEUMATICOS</v>
          </cell>
        </row>
        <row r="3666">
          <cell r="C3666" t="str">
            <v>SELLADOR PARA NEUMATICOS</v>
          </cell>
        </row>
        <row r="3667">
          <cell r="C3667" t="str">
            <v>INSECTICIDA</v>
          </cell>
        </row>
        <row r="3668">
          <cell r="C3668" t="str">
            <v>HERBICIDA</v>
          </cell>
        </row>
        <row r="3669">
          <cell r="C3669" t="str">
            <v>TIERRA PARA PLANTAS DE ORNATO</v>
          </cell>
        </row>
        <row r="3670">
          <cell r="C3670" t="str">
            <v>RATICIDA</v>
          </cell>
        </row>
        <row r="3671">
          <cell r="C3671" t="str">
            <v>REPUESTO PARA REPELENTE ELECTRICO DE MOSQUITOS</v>
          </cell>
        </row>
        <row r="3672">
          <cell r="C3672" t="str">
            <v>REPELENTE PARA MOSQUITOS</v>
          </cell>
        </row>
        <row r="3673">
          <cell r="C3673" t="str">
            <v>SAL DE UVAS C/12</v>
          </cell>
        </row>
        <row r="3674">
          <cell r="C3674" t="str">
            <v>TABCIN EFERVECENTE C/12</v>
          </cell>
        </row>
        <row r="3675">
          <cell r="C3675" t="str">
            <v>BUSCAPINA TAB.</v>
          </cell>
        </row>
        <row r="3676">
          <cell r="C3676" t="str">
            <v>MEDICAMENTO</v>
          </cell>
        </row>
        <row r="3677">
          <cell r="C3677" t="str">
            <v>ASPIRINA C/40</v>
          </cell>
        </row>
        <row r="3678">
          <cell r="C3678" t="str">
            <v>CAFIASPIRINA</v>
          </cell>
        </row>
        <row r="3679">
          <cell r="C3679" t="str">
            <v>DESENFRIOL-D</v>
          </cell>
        </row>
        <row r="3680">
          <cell r="C3680" t="str">
            <v>DRAMAMINE</v>
          </cell>
        </row>
        <row r="3681">
          <cell r="C3681" t="str">
            <v>IMODIUM</v>
          </cell>
        </row>
        <row r="3682">
          <cell r="C3682" t="str">
            <v>LOMOTIL</v>
          </cell>
        </row>
        <row r="3683">
          <cell r="C3683" t="str">
            <v>NEO MELUBRINA</v>
          </cell>
        </row>
        <row r="3684">
          <cell r="C3684" t="str">
            <v>NORDINET (ANALGESICO)</v>
          </cell>
        </row>
        <row r="3685">
          <cell r="C3685" t="str">
            <v>SARIDON</v>
          </cell>
        </row>
        <row r="3686">
          <cell r="C3686" t="str">
            <v>TEMPRA</v>
          </cell>
        </row>
        <row r="3687">
          <cell r="C3687" t="str">
            <v>XL-3</v>
          </cell>
        </row>
        <row r="3688">
          <cell r="C3688" t="str">
            <v>XL-DOL</v>
          </cell>
        </row>
        <row r="3689">
          <cell r="C3689" t="str">
            <v>SEDALMERK</v>
          </cell>
        </row>
        <row r="3690">
          <cell r="C3690" t="str">
            <v>LONOL GEL DE 60 GRS.</v>
          </cell>
        </row>
        <row r="3691">
          <cell r="C3691" t="str">
            <v>ASPIRINA C/100</v>
          </cell>
        </row>
        <row r="3692">
          <cell r="C3692" t="str">
            <v>NAPROXENO CON 20</v>
          </cell>
        </row>
        <row r="3693">
          <cell r="C3693" t="str">
            <v>RANITIDINA TABLETAS</v>
          </cell>
        </row>
        <row r="3694">
          <cell r="C3694" t="str">
            <v>DICLOFENACO GRAGEAS</v>
          </cell>
        </row>
        <row r="3695">
          <cell r="C3695" t="str">
            <v>VITACILINA (TUBO)</v>
          </cell>
        </row>
        <row r="3696">
          <cell r="C3696" t="str">
            <v>BONADOXINA</v>
          </cell>
        </row>
        <row r="3697">
          <cell r="C3697" t="str">
            <v>COLIRIO EYEMO (GOTAS)</v>
          </cell>
        </row>
        <row r="3698">
          <cell r="C3698" t="str">
            <v>FACIDEX</v>
          </cell>
        </row>
        <row r="3699">
          <cell r="C3699" t="str">
            <v>A.S. COR</v>
          </cell>
        </row>
        <row r="3700">
          <cell r="C3700" t="str">
            <v>ADALAT 10 MG CAPSULAS</v>
          </cell>
        </row>
        <row r="3701">
          <cell r="C3701" t="str">
            <v>ALIN AMPOLLETAS 8 MG</v>
          </cell>
        </row>
        <row r="3702">
          <cell r="C3702" t="str">
            <v>AMIKASINA 500 MGS. AMPOLLETAS</v>
          </cell>
        </row>
        <row r="3703">
          <cell r="C3703" t="str">
            <v>AMOBAY 500 MG CAPSULAS</v>
          </cell>
        </row>
        <row r="3704">
          <cell r="C3704" t="str">
            <v>AVAPENA 20 GRS. 2 ML. AMPOLLETAS</v>
          </cell>
        </row>
        <row r="3705">
          <cell r="C3705" t="str">
            <v>BIFEBRAL 400 MG COMPRIMIDOS</v>
          </cell>
        </row>
        <row r="3706">
          <cell r="C3706" t="str">
            <v>BONADOXINA 25 MG TABLETAS</v>
          </cell>
        </row>
        <row r="3707">
          <cell r="C3707" t="str">
            <v>BUSCAPINA COMPOSITUM</v>
          </cell>
        </row>
        <row r="3708">
          <cell r="C3708" t="str">
            <v>BUSCAPINA INYECTABLE AMPOLLETAS</v>
          </cell>
        </row>
        <row r="3709">
          <cell r="C3709" t="str">
            <v>CAPOTENA</v>
          </cell>
        </row>
        <row r="3710">
          <cell r="C3710" t="str">
            <v>CARBAFEN 350/400 TABLETAS</v>
          </cell>
        </row>
        <row r="3711">
          <cell r="C3711" t="str">
            <v>CHERACOL "D" JARABE</v>
          </cell>
        </row>
        <row r="3712">
          <cell r="C3712" t="str">
            <v>CIPROFLOXACINO 500 MGS. TABLETAS</v>
          </cell>
        </row>
        <row r="3713">
          <cell r="C3713" t="str">
            <v>CLORO-TRIMETRON 8 MG</v>
          </cell>
        </row>
        <row r="3714">
          <cell r="C3714" t="str">
            <v>DEBRIDAT 200 MG TABLETAS</v>
          </cell>
        </row>
        <row r="3715">
          <cell r="C3715" t="str">
            <v>DICLOFENACO AMPOLLETAS 75 MGS</v>
          </cell>
        </row>
        <row r="3716">
          <cell r="C3716" t="str">
            <v>DIGENOR PLUS CAPSULAS</v>
          </cell>
        </row>
        <row r="3717">
          <cell r="C3717" t="str">
            <v>ESPACIL COMPUESTO CAPSULAS</v>
          </cell>
        </row>
        <row r="3718">
          <cell r="C3718" t="str">
            <v>FEBRAX 275/300 MGS TABLETAS</v>
          </cell>
        </row>
        <row r="3719">
          <cell r="C3719" t="str">
            <v>FLAGENASE 400 CAPSULAS</v>
          </cell>
        </row>
        <row r="3720">
          <cell r="C3720" t="str">
            <v>GENTAMICINA AMP. 160 MGS KENDRIK</v>
          </cell>
        </row>
        <row r="3721">
          <cell r="C3721" t="str">
            <v>INHIBITRON 20 MG CAPSULAS</v>
          </cell>
        </row>
        <row r="3722">
          <cell r="C3722" t="str">
            <v>LINCONCIN 600 MG AMPOLLETAS</v>
          </cell>
        </row>
        <row r="3723">
          <cell r="C3723" t="str">
            <v>MICCIL 10 MG TABLETAS SANOSIAN</v>
          </cell>
        </row>
        <row r="3724">
          <cell r="C3724" t="str">
            <v>NASACORT AQ INHALADOR</v>
          </cell>
        </row>
        <row r="3725">
          <cell r="C3725" t="str">
            <v>NAXODOL CAPSULAS</v>
          </cell>
        </row>
        <row r="3726">
          <cell r="C3726" t="str">
            <v>NIZORAL 200 MG TABLETAS</v>
          </cell>
        </row>
        <row r="3727">
          <cell r="C3727" t="str">
            <v>PANAC 500 MG AMPOLLETA</v>
          </cell>
        </row>
        <row r="3728">
          <cell r="C3728" t="str">
            <v>PENPROCILINA DE 80,000 U.I. AMPOLLETA</v>
          </cell>
        </row>
        <row r="3729">
          <cell r="C3729" t="str">
            <v>PIRIFUR ADULTO TABLETAS</v>
          </cell>
        </row>
        <row r="3730">
          <cell r="C3730" t="str">
            <v>POLIXIN GOTAS OFTALMICAS 15 ML.</v>
          </cell>
        </row>
        <row r="3731">
          <cell r="C3731" t="str">
            <v>PONSTAN 500 MG. TABLETAS</v>
          </cell>
        </row>
        <row r="3732">
          <cell r="C3732" t="str">
            <v>QUADRIDERM CREMA TUBO DE 40 GM</v>
          </cell>
        </row>
        <row r="3733">
          <cell r="C3733" t="str">
            <v>RANISEN 150 MG TABLETAS</v>
          </cell>
        </row>
        <row r="3734">
          <cell r="C3734" t="str">
            <v>RIOPAN SUSPENSION EN SOBRES</v>
          </cell>
        </row>
        <row r="3735">
          <cell r="C3735" t="str">
            <v>SENSIBIT D TABLETAS</v>
          </cell>
        </row>
        <row r="3736">
          <cell r="C3736" t="str">
            <v>SUPRADOL AMPULAS C/3 MGS. AMPOLLETA</v>
          </cell>
        </row>
        <row r="3737">
          <cell r="C3737" t="str">
            <v>TABCIN ACTIVE CAPSULAS</v>
          </cell>
        </row>
        <row r="3738">
          <cell r="C3738" t="str">
            <v>TAFIROL AC 500 MG TABLETAS</v>
          </cell>
        </row>
        <row r="3739">
          <cell r="C3739" t="str">
            <v>VOLTAREN GEL TUBO DE 60 MG</v>
          </cell>
        </row>
        <row r="3740">
          <cell r="C3740" t="str">
            <v>VONTROL 25 MG TABLETAS</v>
          </cell>
        </row>
        <row r="3741">
          <cell r="C3741" t="str">
            <v>ZINC FRIN OFTENO 15 ML GOTAS OFTALMICAS</v>
          </cell>
        </row>
        <row r="3742">
          <cell r="C3742" t="str">
            <v>TETRAZOL GOTAS OFTALMICAS</v>
          </cell>
        </row>
        <row r="3743">
          <cell r="C3743" t="str">
            <v>BEDOYECTA TRI C/5 JERINGAS DE 2 ML.</v>
          </cell>
        </row>
        <row r="3744">
          <cell r="C3744" t="str">
            <v>NAPHACEL OFTENO DE 15 ML. GOTAS OFTALMICAS</v>
          </cell>
        </row>
        <row r="3745">
          <cell r="C3745" t="str">
            <v>ADVIL TABLETAS</v>
          </cell>
        </row>
        <row r="3746">
          <cell r="C3746" t="str">
            <v>IBUPROFENO TABLETAS</v>
          </cell>
        </row>
        <row r="3747">
          <cell r="C3747" t="str">
            <v>AMBROXOL</v>
          </cell>
        </row>
        <row r="3748">
          <cell r="C3748" t="str">
            <v>TESALON</v>
          </cell>
        </row>
        <row r="3749">
          <cell r="C3749" t="str">
            <v>ANTIALERGICOS (ANTIHISTAMINICOS)</v>
          </cell>
        </row>
        <row r="3750">
          <cell r="C3750" t="str">
            <v>TREDA</v>
          </cell>
        </row>
        <row r="3751">
          <cell r="C3751" t="str">
            <v>MELOX PLUS C/48 TAB</v>
          </cell>
        </row>
        <row r="3752">
          <cell r="C3752" t="str">
            <v>MELOX SUSPENSION</v>
          </cell>
        </row>
        <row r="3753">
          <cell r="C3753" t="str">
            <v>PEPTO-BISMOL SUSP.</v>
          </cell>
        </row>
        <row r="3754">
          <cell r="C3754" t="str">
            <v>PEPTO-BISMOL TAB.</v>
          </cell>
        </row>
        <row r="3755">
          <cell r="C3755" t="str">
            <v>AFRINEX TAB.</v>
          </cell>
        </row>
        <row r="3756">
          <cell r="C3756" t="str">
            <v>CO-TYLENOL</v>
          </cell>
        </row>
        <row r="3757">
          <cell r="C3757" t="str">
            <v>FLANAX</v>
          </cell>
        </row>
        <row r="3758">
          <cell r="C3758" t="str">
            <v>TINTURA DE YODO</v>
          </cell>
        </row>
        <row r="3759">
          <cell r="C3759" t="str">
            <v>MERTHIOLATE</v>
          </cell>
        </row>
        <row r="3760">
          <cell r="C3760" t="str">
            <v>AGUA OXIGENADA DE 1.0 LT.</v>
          </cell>
        </row>
        <row r="3761">
          <cell r="C3761" t="str">
            <v>AGUA OXIGENADA DE 224 ML.</v>
          </cell>
        </row>
        <row r="3762">
          <cell r="C3762" t="str">
            <v>ISODINE</v>
          </cell>
        </row>
        <row r="3763">
          <cell r="C3763" t="str">
            <v>ALCOHOL (ANTISEPTICOS) 250 ML.</v>
          </cell>
        </row>
        <row r="3764">
          <cell r="C3764" t="str">
            <v>ALCOHOL (ANTISEPTICOS) 500 ML.</v>
          </cell>
        </row>
        <row r="3765">
          <cell r="C3765" t="str">
            <v>ALCOHOL ISOPROPILICO DE USO FARMACEUTICO</v>
          </cell>
        </row>
        <row r="3766">
          <cell r="C3766" t="str">
            <v>ALCOHOL GEL</v>
          </cell>
        </row>
        <row r="3767">
          <cell r="C3767" t="str">
            <v>AGUA OXIGENADA DE 480 ML.</v>
          </cell>
        </row>
        <row r="3768">
          <cell r="C3768" t="str">
            <v>GRANEODIN</v>
          </cell>
        </row>
        <row r="3769">
          <cell r="C3769" t="str">
            <v>ALKASELTZER C/12 TAB</v>
          </cell>
        </row>
        <row r="3770">
          <cell r="C3770" t="str">
            <v>ALKASELTZER C/100 TAB</v>
          </cell>
        </row>
        <row r="3771">
          <cell r="C3771" t="str">
            <v>VICK VAPORUB</v>
          </cell>
        </row>
        <row r="3772">
          <cell r="C3772" t="str">
            <v>SUEROS Y VACUNAS</v>
          </cell>
        </row>
        <row r="3773">
          <cell r="C3773" t="str">
            <v>POMADA DE ARNICA  5%</v>
          </cell>
        </row>
        <row r="3774">
          <cell r="C3774" t="str">
            <v>SOLUCION DE MANZANILLA EN GOTAS</v>
          </cell>
        </row>
        <row r="3775">
          <cell r="C3775" t="str">
            <v>REDAFLAN (NIMESULIDA)</v>
          </cell>
        </row>
        <row r="3776">
          <cell r="C3776" t="str">
            <v>ALCOHOL DESNATURALIZADO</v>
          </cell>
        </row>
        <row r="3777">
          <cell r="C3777" t="str">
            <v>BENZAL LIQUIDO SOLUCION</v>
          </cell>
        </row>
        <row r="3778">
          <cell r="C3778" t="str">
            <v>AGUA ESTERILIZADA O ESTERIL</v>
          </cell>
        </row>
        <row r="3779">
          <cell r="C3779" t="str">
            <v>LAV OFTENO LAVA-OJOS</v>
          </cell>
        </row>
        <row r="3780">
          <cell r="C3780" t="str">
            <v>ASPIRINA EFERVESCENTE</v>
          </cell>
        </row>
        <row r="3781">
          <cell r="C3781" t="str">
            <v>TABCIN EFERVECENTE</v>
          </cell>
        </row>
        <row r="3782">
          <cell r="C3782" t="str">
            <v>ALGARIN TABLETAS</v>
          </cell>
        </row>
        <row r="3783">
          <cell r="C3783" t="str">
            <v>AMPICILINA CAPSULAS</v>
          </cell>
        </row>
        <row r="3784">
          <cell r="C3784" t="str">
            <v>ANTIFLU-DES CAPSULAS</v>
          </cell>
        </row>
        <row r="3785">
          <cell r="C3785" t="str">
            <v>ARA 2 LOSARTAN TABLETAS</v>
          </cell>
        </row>
        <row r="3786">
          <cell r="C3786" t="str">
            <v>AUMEGTIN 12 H TABLETAS</v>
          </cell>
        </row>
        <row r="3787">
          <cell r="C3787" t="str">
            <v>BACTOCIN (OFLOXAXINO) TABLETAS</v>
          </cell>
        </row>
        <row r="3788">
          <cell r="C3788" t="str">
            <v>BACTOKINA (LINCOMICINA) AMPOLLETAS</v>
          </cell>
        </row>
        <row r="3789">
          <cell r="C3789" t="str">
            <v>BENEXOL TABLETAS</v>
          </cell>
        </row>
        <row r="3790">
          <cell r="C3790" t="str">
            <v>BRE-A-COL JARABE</v>
          </cell>
        </row>
        <row r="3791">
          <cell r="C3791" t="str">
            <v>BRUNADOL (NAPROXEN Y PARACETAMOL) TABLETAS</v>
          </cell>
        </row>
        <row r="3792">
          <cell r="C3792" t="str">
            <v>CLORAFENICOL GOTAS OFT</v>
          </cell>
        </row>
        <row r="3793">
          <cell r="C3793" t="str">
            <v>DERTRIN / BACTRIM F (TRIMETROPINA C/SULFAMETAZOL) TABLETAS</v>
          </cell>
        </row>
        <row r="3794">
          <cell r="C3794" t="str">
            <v>ERITROMICINA AMPOLLETAS</v>
          </cell>
        </row>
        <row r="3795">
          <cell r="C3795" t="str">
            <v>ESPACIL TABLETAS</v>
          </cell>
        </row>
        <row r="3796">
          <cell r="C3796" t="str">
            <v>ITALDERMOL CREMA TUBO</v>
          </cell>
        </row>
        <row r="3797">
          <cell r="C3797" t="str">
            <v>LM6 C/12  (V.O.M-6) COMPRIMIDOS</v>
          </cell>
        </row>
        <row r="3798">
          <cell r="C3798" t="str">
            <v>LARATADINA TABLETAS</v>
          </cell>
        </row>
        <row r="3799">
          <cell r="C3799" t="str">
            <v>MUCOXINA (AMOXICILINA - BROMHEXINA) CAPSULAS</v>
          </cell>
        </row>
        <row r="3800">
          <cell r="C3800" t="str">
            <v>NAPROXEN TABLETAS</v>
          </cell>
        </row>
        <row r="3801">
          <cell r="C3801" t="str">
            <v>NIFUROXAZIDA TABLETAS</v>
          </cell>
        </row>
        <row r="3802">
          <cell r="C3802" t="str">
            <v>OFLOXACINA TABLETAS</v>
          </cell>
        </row>
        <row r="3803">
          <cell r="C3803" t="str">
            <v>PARACETAMOL TABLETAS</v>
          </cell>
        </row>
        <row r="3804">
          <cell r="C3804" t="str">
            <v>PORAL (HIDROCORTIZONA CLORANFENICOL BENZOCAINA) OTICO GOTERO</v>
          </cell>
        </row>
        <row r="3805">
          <cell r="C3805" t="str">
            <v>ROSANIL (NITAZOXANIDA) TABLETAS</v>
          </cell>
        </row>
        <row r="3806">
          <cell r="C3806" t="str">
            <v>SUPRADOL TABLETAS</v>
          </cell>
        </row>
        <row r="3807">
          <cell r="C3807" t="str">
            <v>TOBRAMICINA GOTAS OFTALMICAS</v>
          </cell>
        </row>
        <row r="3808">
          <cell r="C3808" t="str">
            <v>TRIBEDOCE-COMPUESTO AMPOLLETAS</v>
          </cell>
        </row>
        <row r="3809">
          <cell r="C3809" t="str">
            <v>VAGITROL -V  OVULOS</v>
          </cell>
        </row>
        <row r="3810">
          <cell r="C3810" t="str">
            <v>VISERTRAL  (CEFTIRIZINA) TABLETAS</v>
          </cell>
        </row>
        <row r="3811">
          <cell r="C3811" t="str">
            <v>VOLTAREN GEL TUBO</v>
          </cell>
        </row>
        <row r="3812">
          <cell r="C3812" t="str">
            <v>VO-REMI (BONADOXINA) AMPOLLETAS</v>
          </cell>
        </row>
        <row r="3813">
          <cell r="C3813" t="str">
            <v>CEFALEXINA GI CAPSULAS</v>
          </cell>
        </row>
        <row r="3814">
          <cell r="C3814" t="str">
            <v>CONBIVENT INHALADOR REPUESTO</v>
          </cell>
        </row>
        <row r="3815">
          <cell r="C3815" t="str">
            <v>EFFORTIL COMPRIMIDOS</v>
          </cell>
        </row>
        <row r="3816">
          <cell r="C3816" t="str">
            <v>ROBAXISAL TABLETAS</v>
          </cell>
        </row>
        <row r="3817">
          <cell r="C3817" t="str">
            <v>AMPICILINA AMPOLLETAS</v>
          </cell>
        </row>
        <row r="3818">
          <cell r="C3818" t="str">
            <v>AMANTADINA/CLOROFEN/PARAC</v>
          </cell>
        </row>
        <row r="3819">
          <cell r="C3819" t="str">
            <v>BUTILHIOSCINA 10 MG</v>
          </cell>
        </row>
        <row r="3820">
          <cell r="C3820" t="str">
            <v>DICLOFENACO 100 MG</v>
          </cell>
        </row>
        <row r="3821">
          <cell r="C3821" t="str">
            <v>METAMIZOL 500 MG</v>
          </cell>
        </row>
        <row r="3822">
          <cell r="C3822" t="str">
            <v>NIMESULIDA 100 MG</v>
          </cell>
        </row>
        <row r="3823">
          <cell r="C3823" t="str">
            <v>OMEPRAZOL 20 MG</v>
          </cell>
        </row>
        <row r="3824">
          <cell r="C3824" t="str">
            <v>LOPERAMIDA</v>
          </cell>
        </row>
        <row r="3825">
          <cell r="C3825" t="str">
            <v>SYNCOL</v>
          </cell>
        </row>
        <row r="3826">
          <cell r="C3826" t="str">
            <v>INHALADOR VICK</v>
          </cell>
        </row>
        <row r="3827">
          <cell r="C3827" t="str">
            <v>AGRIFEN TABLETAS</v>
          </cell>
        </row>
        <row r="3828">
          <cell r="C3828" t="str">
            <v>ACTRON CAPSULAS</v>
          </cell>
        </row>
        <row r="3829">
          <cell r="C3829" t="str">
            <v>AKABAR CAPSULAS</v>
          </cell>
        </row>
        <row r="3830">
          <cell r="C3830" t="str">
            <v>ALEVIAN DUO CAPSULAS</v>
          </cell>
        </row>
        <row r="3831">
          <cell r="C3831" t="str">
            <v>AMOXICLAV BID TABLETAS</v>
          </cell>
        </row>
        <row r="3832">
          <cell r="C3832" t="str">
            <v>ANDANTOL GEL</v>
          </cell>
        </row>
        <row r="3833">
          <cell r="C3833" t="str">
            <v>ASPIRINA PROTEC TABLETAS</v>
          </cell>
        </row>
        <row r="3834">
          <cell r="C3834" t="str">
            <v>ATHOS CAPSULAS</v>
          </cell>
        </row>
        <row r="3835">
          <cell r="C3835" t="str">
            <v>AVAPENA GRAGEAS</v>
          </cell>
        </row>
        <row r="3836">
          <cell r="C3836" t="str">
            <v>CARBAGER PLUS TABLETAS</v>
          </cell>
        </row>
        <row r="3837">
          <cell r="C3837" t="str">
            <v>CARDINIT PARCHES</v>
          </cell>
        </row>
        <row r="3838">
          <cell r="C3838" t="str">
            <v>CARNOTPRIM COMPRIMIDOS</v>
          </cell>
        </row>
        <row r="3839">
          <cell r="C3839" t="str">
            <v>CICLOFERON CREMA</v>
          </cell>
        </row>
        <row r="3840">
          <cell r="C3840" t="str">
            <v>CIPROBAC TABLETAS</v>
          </cell>
        </row>
        <row r="3841">
          <cell r="C3841" t="str">
            <v>CLORAMFENI OFTENO SOLUCION</v>
          </cell>
        </row>
        <row r="3842">
          <cell r="C3842" t="str">
            <v>CLORURO DE SODIO SOLUCION INYECTABLE</v>
          </cell>
        </row>
        <row r="3843">
          <cell r="C3843" t="str">
            <v>DICETEL TABLETAS</v>
          </cell>
        </row>
        <row r="3844">
          <cell r="C3844" t="str">
            <v>DOLO NEUROBION FORTE TABLETAS</v>
          </cell>
        </row>
        <row r="3845">
          <cell r="C3845" t="str">
            <v>DOLO NEUROBION SIMPLE TABLETAS</v>
          </cell>
        </row>
        <row r="3846">
          <cell r="C3846" t="str">
            <v>DORIXINA FORTE TABLETAS</v>
          </cell>
        </row>
        <row r="3847">
          <cell r="C3847" t="str">
            <v>ECTAPRIM F TABLETAS</v>
          </cell>
        </row>
        <row r="3848">
          <cell r="C3848" t="str">
            <v>ESPAVEN ALCALINO TABLETAS MASTICABLES</v>
          </cell>
        </row>
        <row r="3849">
          <cell r="C3849" t="str">
            <v>GLUCOSA SOLUCION INYECTABLE</v>
          </cell>
        </row>
        <row r="3850">
          <cell r="C3850" t="str">
            <v>METEOSPASMYL CAPSULAS</v>
          </cell>
        </row>
        <row r="3851">
          <cell r="C3851" t="str">
            <v>METICEL OFTENO SOLUCION OFTALMICA</v>
          </cell>
        </row>
        <row r="3852">
          <cell r="C3852" t="str">
            <v>MUCOVIBROL COMPRIMIDOS</v>
          </cell>
        </row>
        <row r="3853">
          <cell r="C3853" t="str">
            <v>ONEMER SL TABLETAS SUBLINGUALES</v>
          </cell>
        </row>
        <row r="3854">
          <cell r="C3854" t="str">
            <v>ONEMER SOLUCION INYECTABLE</v>
          </cell>
        </row>
        <row r="3855">
          <cell r="C3855" t="str">
            <v>PANTOMICINA TABLETAS</v>
          </cell>
        </row>
        <row r="3856">
          <cell r="C3856" t="str">
            <v>PENBRITIN CAPSULAS</v>
          </cell>
        </row>
        <row r="3857">
          <cell r="C3857" t="str">
            <v>PENTREXYL SOLUCION INYECTABLE</v>
          </cell>
        </row>
        <row r="3858">
          <cell r="C3858" t="str">
            <v>SOLDRIN OTICO SOLUCION</v>
          </cell>
        </row>
        <row r="3859">
          <cell r="C3859" t="str">
            <v>SOLUCION HARTMAN</v>
          </cell>
        </row>
        <row r="3860">
          <cell r="C3860" t="str">
            <v>TESAPERL CAPSULAS</v>
          </cell>
        </row>
        <row r="3861">
          <cell r="C3861" t="str">
            <v>TOBRACORT SOLUCION OFTALMICA</v>
          </cell>
        </row>
        <row r="3862">
          <cell r="C3862" t="str">
            <v>TRIXONA IM SOLUCION INYECTABLE</v>
          </cell>
        </row>
        <row r="3863">
          <cell r="C3863" t="str">
            <v>VENTOLIN AEROSOL</v>
          </cell>
        </row>
        <row r="3864">
          <cell r="C3864" t="str">
            <v>VOLTAREN AEROSOL</v>
          </cell>
        </row>
        <row r="3865">
          <cell r="C3865" t="str">
            <v>VOLTAREN DOLO CAPSULAS</v>
          </cell>
        </row>
        <row r="3866">
          <cell r="C3866" t="str">
            <v>POLIXIN OFTENO SOLUCION OFTALMICA</v>
          </cell>
        </row>
        <row r="3867">
          <cell r="C3867" t="str">
            <v>VIOLETA DE GENCIANA</v>
          </cell>
        </row>
        <row r="3868">
          <cell r="C3868" t="str">
            <v>ACIDO ACETILSALICILICO</v>
          </cell>
        </row>
        <row r="3869">
          <cell r="C3869" t="str">
            <v>ADRENALINA EPINEFRINA INYECTABLE</v>
          </cell>
        </row>
        <row r="3870">
          <cell r="C3870" t="str">
            <v>ANTIGRIPAL</v>
          </cell>
        </row>
        <row r="3871">
          <cell r="C3871" t="str">
            <v>ATROPINA</v>
          </cell>
        </row>
        <row r="3872">
          <cell r="C3872" t="str">
            <v>BROMURO DE IPRATROPIO</v>
          </cell>
        </row>
        <row r="3873">
          <cell r="C3873" t="str">
            <v>CAPTOPRIL</v>
          </cell>
        </row>
        <row r="3874">
          <cell r="C3874" t="str">
            <v>CARBON VEGETAL TABLETA</v>
          </cell>
        </row>
        <row r="3875">
          <cell r="C3875" t="str">
            <v>CLORFENAMINA</v>
          </cell>
        </row>
        <row r="3876">
          <cell r="C3876" t="str">
            <v>CLORURO DE ETILO</v>
          </cell>
        </row>
        <row r="3877">
          <cell r="C3877" t="str">
            <v>DICLOFENACO GEL</v>
          </cell>
        </row>
        <row r="3878">
          <cell r="C3878" t="str">
            <v>DIFENIDOL</v>
          </cell>
        </row>
        <row r="3879">
          <cell r="C3879" t="str">
            <v>DINITRATO DE ISOSORBIDA</v>
          </cell>
        </row>
        <row r="3880">
          <cell r="C3880" t="str">
            <v>ELECTROLITO</v>
          </cell>
        </row>
        <row r="3881">
          <cell r="C3881" t="str">
            <v>FLEBOCORTID SOLUCION INYECTABLE</v>
          </cell>
        </row>
        <row r="3882">
          <cell r="C3882" t="str">
            <v>FURAZOLIDONA CAOLIN PECTINA SUSPENSION</v>
          </cell>
        </row>
        <row r="3883">
          <cell r="C3883" t="str">
            <v>GALEDOL SOLUCION INYECTABLE</v>
          </cell>
        </row>
        <row r="3884">
          <cell r="C3884" t="str">
            <v>GLUCOSA GEL</v>
          </cell>
        </row>
        <row r="3885">
          <cell r="C3885" t="str">
            <v>IBUPROFENO</v>
          </cell>
        </row>
        <row r="3886">
          <cell r="C3886" t="str">
            <v>INDAFLEX CREMA</v>
          </cell>
        </row>
        <row r="3887">
          <cell r="C3887" t="str">
            <v>ISORBID TABLETAS SUBLINGUALES</v>
          </cell>
        </row>
        <row r="3888">
          <cell r="C3888" t="str">
            <v>KEFLEX TABLETAS</v>
          </cell>
        </row>
        <row r="3889">
          <cell r="C3889" t="str">
            <v>KETOROLACO</v>
          </cell>
        </row>
        <row r="3890">
          <cell r="C3890" t="str">
            <v>LACTEOL FORT CAPSULAS</v>
          </cell>
        </row>
        <row r="3891">
          <cell r="C3891" t="str">
            <v>LIBERTRIM SII COMPRIMIDOS</v>
          </cell>
        </row>
        <row r="3892">
          <cell r="C3892" t="str">
            <v>LORATADINA</v>
          </cell>
        </row>
        <row r="3893">
          <cell r="C3893" t="str">
            <v>METFORMINA</v>
          </cell>
        </row>
        <row r="3894">
          <cell r="C3894" t="str">
            <v>METOCLOPRAMIDA</v>
          </cell>
        </row>
        <row r="3895">
          <cell r="C3895" t="str">
            <v>MULTIVITAMINICO</v>
          </cell>
        </row>
        <row r="3896">
          <cell r="C3896" t="str">
            <v>ONEMER TABLETAS</v>
          </cell>
        </row>
        <row r="3897">
          <cell r="C3897" t="str">
            <v>SALBUTAMOL</v>
          </cell>
        </row>
        <row r="3898">
          <cell r="C3898" t="str">
            <v>SEVERIN NF TABLETAS</v>
          </cell>
        </row>
        <row r="3899">
          <cell r="C3899" t="str">
            <v>TRINITRATO DE GLICERILO</v>
          </cell>
        </row>
        <row r="3900">
          <cell r="C3900" t="str">
            <v>DALACIN CAPSULAS 300 MG</v>
          </cell>
        </row>
        <row r="3901">
          <cell r="C3901" t="str">
            <v>DAXON 500 MG</v>
          </cell>
        </row>
        <row r="3902">
          <cell r="C3902" t="str">
            <v>GRAMACINA 100 MG</v>
          </cell>
        </row>
        <row r="3903">
          <cell r="C3903" t="str">
            <v>ILOSONE TABLETAS 500 MG</v>
          </cell>
        </row>
        <row r="3904">
          <cell r="C3904" t="str">
            <v>NALIXONE TABLETAS</v>
          </cell>
        </row>
        <row r="3905">
          <cell r="C3905" t="str">
            <v>REUMOPHAN TABLETAS</v>
          </cell>
        </row>
        <row r="3906">
          <cell r="C3906" t="str">
            <v>RUFOCAL TABLETAS</v>
          </cell>
        </row>
        <row r="3907">
          <cell r="C3907" t="str">
            <v>VOLFENAC SOLUCION INYECTABLE</v>
          </cell>
        </row>
        <row r="3908">
          <cell r="C3908" t="str">
            <v>XILOCAINA SOLUCION INYECTABLE</v>
          </cell>
        </row>
        <row r="3909">
          <cell r="C3909" t="str">
            <v>XILOCAINA SPRAY</v>
          </cell>
        </row>
        <row r="3910">
          <cell r="C3910" t="str">
            <v>ZYPLO TABLETAS</v>
          </cell>
        </row>
        <row r="3911">
          <cell r="C3911" t="str">
            <v>ACETONIDO DE FLUOCINOLONA/METRONIDAZOL/NISTANINA</v>
          </cell>
        </row>
        <row r="3912">
          <cell r="C3912" t="str">
            <v>ACICLOVIR CREMA</v>
          </cell>
        </row>
        <row r="3913">
          <cell r="C3913" t="str">
            <v>ACIDO NALIDIXICO/FENAZOPIRIDINA TABLETAS</v>
          </cell>
        </row>
        <row r="3914">
          <cell r="C3914" t="str">
            <v>AMOXICILINA TRIHIDRATADA/CLAVULANATO DE POTASIO TABLETAS</v>
          </cell>
        </row>
        <row r="3915">
          <cell r="C3915" t="str">
            <v>AMOXICILINA CAPSULAS</v>
          </cell>
        </row>
        <row r="3916">
          <cell r="C3916" t="str">
            <v>BENCILPENICILINA SODICA/PROCAINICA SOLUCION INYECTABLE</v>
          </cell>
        </row>
        <row r="3917">
          <cell r="C3917" t="str">
            <v>BENZONATATO PERLAS</v>
          </cell>
        </row>
        <row r="3918">
          <cell r="C3918" t="str">
            <v>BUMETANIDA COMPRIMIDO</v>
          </cell>
        </row>
        <row r="3919">
          <cell r="C3919" t="str">
            <v>BUTILHIOSCINA/CLONIXINATO DE LISINA AMPOLLETA</v>
          </cell>
        </row>
        <row r="3920">
          <cell r="C3920" t="str">
            <v>BUTILHIOSCINA/PARACETAMOL COMPRIMIDOS</v>
          </cell>
        </row>
        <row r="3921">
          <cell r="C3921" t="str">
            <v>BUTILHIOSCINA SOLUCION INYECTABLE</v>
          </cell>
        </row>
        <row r="3922">
          <cell r="C3922" t="str">
            <v>CEFTRIAXONA SOLUCION INYECTABLE</v>
          </cell>
        </row>
        <row r="3923">
          <cell r="C3923" t="str">
            <v>CIPROFLOXACINO TABLETAS</v>
          </cell>
        </row>
        <row r="3924">
          <cell r="C3924" t="str">
            <v>CITRATO DE OXELADINA/CLORHIDRATO DE AMBROXOL SOLUCION</v>
          </cell>
        </row>
        <row r="3925">
          <cell r="C3925" t="str">
            <v>CLONIXINATO DE LISINA COMPRIMIDOS</v>
          </cell>
        </row>
        <row r="3926">
          <cell r="C3926" t="str">
            <v>CLORAFENICOL SOLUCION OFTALMICA</v>
          </cell>
        </row>
        <row r="3927">
          <cell r="C3927" t="str">
            <v>CLORHIDRATO DE AMANTADINA/MALEATO DE CLORFENAMINA/PARACETAMOL CAPSULAS</v>
          </cell>
        </row>
        <row r="3928">
          <cell r="C3928" t="str">
            <v>CLORHIDRATO DE AMBROXOL COMPRIMIDOS</v>
          </cell>
        </row>
        <row r="3929">
          <cell r="C3929" t="str">
            <v>CLORHIDRATO DE CLINDAMICINA CAPSULAS</v>
          </cell>
        </row>
        <row r="3930">
          <cell r="C3930" t="str">
            <v>CLORHIDRATO DE NAFAZOLINZA/HIPROMELOSA SOLUCION</v>
          </cell>
        </row>
        <row r="3931">
          <cell r="C3931" t="str">
            <v>CLORHIDRATO DE RANITIDINA SOLUCION</v>
          </cell>
        </row>
        <row r="3932">
          <cell r="C3932" t="str">
            <v>CLORHIDRATO DE TIAMINA/PIRIDOXINA/CIANOCOBALAMINA/DICLOFENACO SODICO SOLUCION INYECTABLE</v>
          </cell>
        </row>
        <row r="3933">
          <cell r="C3933" t="str">
            <v>CLORHIDRATO DE TIAMINA/PIRIDOXINA/CIANOCOBALAMINA GRAGEAS</v>
          </cell>
        </row>
        <row r="3934">
          <cell r="C3934" t="str">
            <v>CLOROPIRAMINA GRAGEAS</v>
          </cell>
        </row>
        <row r="3935">
          <cell r="C3935" t="str">
            <v>CLOROPIRAMINA SOLUCION INYECTABLE</v>
          </cell>
        </row>
        <row r="3936">
          <cell r="C3936" t="str">
            <v>DEXAMETASONA SOLUCION INYECTABLE</v>
          </cell>
        </row>
        <row r="3937">
          <cell r="C3937" t="str">
            <v>CLORHIDRATO DE TIAMINA/PIRIDOXINA/CIANOCOBALAMINA/LIDOCAINA/DICLOFENACO/ SOLUCION INYECTABLE</v>
          </cell>
        </row>
        <row r="3938">
          <cell r="C3938" t="str">
            <v>DIFENIDOL TABLETAS</v>
          </cell>
        </row>
        <row r="3939">
          <cell r="C3939" t="str">
            <v>DIMENHIDRINATO TABLETAS</v>
          </cell>
        </row>
        <row r="3940">
          <cell r="C3940" t="str">
            <v>DIPROPIONATO DE BETAMETASONA/CLOTRIMAZOL/SULFATO DE GENTAMICINA CREMA</v>
          </cell>
        </row>
        <row r="3941">
          <cell r="C3941" t="str">
            <v>ERITROMICINA TABLETAS</v>
          </cell>
        </row>
        <row r="3942">
          <cell r="C3942" t="str">
            <v>HIDROCLOROTIAZIDA TABLETAS</v>
          </cell>
        </row>
        <row r="3943">
          <cell r="C3943" t="str">
            <v>HIDROCORTISONA/CLORANFENICOL/BENZOCAINA SOLUCION OPTICA</v>
          </cell>
        </row>
        <row r="3944">
          <cell r="C3944" t="str">
            <v>HIDROXIDO DE ALUMINIO/MEGNESIO/DIMETICONA TABLETAS MASTICABLES</v>
          </cell>
        </row>
        <row r="3945">
          <cell r="C3945" t="str">
            <v>HIPROMELOSA SOLUCION OFTALMICA</v>
          </cell>
        </row>
        <row r="3946">
          <cell r="C3946" t="str">
            <v>INDOMETACINA CREMA</v>
          </cell>
        </row>
        <row r="3947">
          <cell r="C3947" t="str">
            <v>KETOROLACO TROMETAMINA SOLUCION INYECTABLE</v>
          </cell>
        </row>
        <row r="3948">
          <cell r="C3948" t="str">
            <v>KETOROLACO TROMETAMINA TABLETAS</v>
          </cell>
        </row>
        <row r="3949">
          <cell r="C3949" t="str">
            <v>KETOROLACO TROMETAMINA TABLETAS SUBLINGUALES</v>
          </cell>
        </row>
        <row r="3950">
          <cell r="C3950" t="str">
            <v>LINCOMICINA SOLUCION INYECTABLE</v>
          </cell>
        </row>
        <row r="3951">
          <cell r="C3951" t="str">
            <v>LORATADINA/BETAMETASONA TABLETAS</v>
          </cell>
        </row>
        <row r="3952">
          <cell r="C3952" t="str">
            <v>LOSARTAN TABLETAS</v>
          </cell>
        </row>
        <row r="3953">
          <cell r="C3953" t="str">
            <v>MECLIZINA/PIRODOXINA TABLETAS</v>
          </cell>
        </row>
        <row r="3954">
          <cell r="C3954" t="str">
            <v>METOCARBAMOL/PARACETAMOL TABLETAS</v>
          </cell>
        </row>
        <row r="3955">
          <cell r="C3955" t="str">
            <v>METRONIDAZOL/DIYODOHIDROXIQUINOLEINA CAPSULAS</v>
          </cell>
        </row>
        <row r="3956">
          <cell r="C3956" t="str">
            <v>NAPROXENO/CARISOPRODOL CAPSULAS</v>
          </cell>
        </row>
        <row r="3957">
          <cell r="C3957" t="str">
            <v>NAPROXENO SODICO/PARACETAMOL TABLETAS</v>
          </cell>
        </row>
        <row r="3958">
          <cell r="C3958" t="str">
            <v>NITAZOXANIDA TABLETAS</v>
          </cell>
        </row>
        <row r="3959">
          <cell r="C3959" t="str">
            <v>CLORHIDRATO DE NORFENEFRINA SOLUCION GOTAS</v>
          </cell>
        </row>
        <row r="3960">
          <cell r="C3960" t="str">
            <v>PARACETAMOL/COFEINA COMPRIMIDOS</v>
          </cell>
        </row>
        <row r="3961">
          <cell r="C3961" t="str">
            <v>PARACETAMOL/CLORHIDRATO DE FENILEFRINA/MALEATO DE CLORFENAMINA COMPRIMIDOS</v>
          </cell>
        </row>
        <row r="3962">
          <cell r="C3962" t="str">
            <v>RANITIDINA COMPRIMIDOS</v>
          </cell>
        </row>
        <row r="3963">
          <cell r="C3963" t="str">
            <v>SULFATO DE NEOMICINA/POLIMIXINA B /GRAMICIDINA SOLUCION OFTALMICA</v>
          </cell>
        </row>
        <row r="3964">
          <cell r="C3964" t="str">
            <v>TRIMETOPRIM/SULFAMETOXAZOL TABLETAS</v>
          </cell>
        </row>
        <row r="3965">
          <cell r="C3965" t="str">
            <v>VICK PYRENA C/5 SOBRES</v>
          </cell>
        </row>
        <row r="3966">
          <cell r="C3966" t="str">
            <v>VICK DROPS PASTILLAS C/20 TABLETAS</v>
          </cell>
        </row>
        <row r="3967">
          <cell r="C3967" t="str">
            <v>ASPIRINA ADVENCE C/12 TABLETAS</v>
          </cell>
        </row>
        <row r="3968">
          <cell r="C3968" t="str">
            <v>CONTAC-ULTRA C/12 TABLETAS</v>
          </cell>
        </row>
        <row r="3969">
          <cell r="C3969" t="str">
            <v>ALCOHOL LIQUIDO ( 1 LT )</v>
          </cell>
        </row>
        <row r="3970">
          <cell r="C3970" t="str">
            <v>ELECTRODOS ADULTO DAE ( ZOOL AEDCPR-D PADZ)</v>
          </cell>
        </row>
        <row r="3971">
          <cell r="C3971" t="str">
            <v>ELECTRODOS PEDIATRICOS DAE ( PEDI PADZ II ZOL AED )</v>
          </cell>
        </row>
        <row r="3972">
          <cell r="C3972" t="str">
            <v>ELECTROLITOS ORALES BOTELLA ( 625 ML )</v>
          </cell>
        </row>
        <row r="3973">
          <cell r="C3973" t="str">
            <v>MASCARILLA CON BOLSA RESVORIO ( ADULTO )</v>
          </cell>
        </row>
        <row r="3974">
          <cell r="C3974" t="str">
            <v>MASCARILLA SIMPLE ( ADULTO )</v>
          </cell>
        </row>
        <row r="3975">
          <cell r="C3975" t="str">
            <v>RECOLECTOR ROJO PARA PUNZOCORTANTES ( 1 LT )</v>
          </cell>
        </row>
        <row r="3976">
          <cell r="C3976" t="str">
            <v>SOLUCION CLORURO DE SODIO AL 0.9% ( BOTELLA DE 500 ML )</v>
          </cell>
        </row>
        <row r="3977">
          <cell r="C3977" t="str">
            <v>SOLUCION DE GLUCOSA AL 5% ( BOTELLA DE 500 ML )</v>
          </cell>
        </row>
        <row r="3978">
          <cell r="C3978" t="str">
            <v>SOLUCION DE GLUCOSA AL 50% ( BOTELLA DE 50 ML )</v>
          </cell>
        </row>
        <row r="3979">
          <cell r="C3979" t="str">
            <v>ACICLOVIR TABLETAS</v>
          </cell>
        </row>
        <row r="3980">
          <cell r="C3980" t="str">
            <v>AZITROMICINA TABLETAS</v>
          </cell>
        </row>
        <row r="3981">
          <cell r="C3981" t="str">
            <v>DIMENHIDRINATO AMPOLLETAS</v>
          </cell>
        </row>
        <row r="3982">
          <cell r="C3982" t="str">
            <v>ENALAPRIL TABLETAS</v>
          </cell>
        </row>
        <row r="3983">
          <cell r="C3983" t="str">
            <v>LEVOFLOXACINO TABLETAS</v>
          </cell>
        </row>
        <row r="3984">
          <cell r="C3984" t="str">
            <v>MECLIZINA/PIRIDOXINA AMPOLLETAS</v>
          </cell>
        </row>
        <row r="3985">
          <cell r="C3985" t="str">
            <v>PREDNISONA TABLETAS</v>
          </cell>
        </row>
        <row r="3986">
          <cell r="C3986" t="str">
            <v>VISINE EXTRA</v>
          </cell>
        </row>
        <row r="3987">
          <cell r="C3987" t="str">
            <v>ISORSOBIDA TABLETAS</v>
          </cell>
        </row>
        <row r="3988">
          <cell r="C3988" t="str">
            <v>METAMIZOL SOLUCION INYECTABLE</v>
          </cell>
        </row>
        <row r="3989">
          <cell r="C3989" t="str">
            <v>CLOHIDRATO DE NALBUFINA SOLUCION INYECTABLE</v>
          </cell>
        </row>
        <row r="3990">
          <cell r="C3990" t="str">
            <v>MIDAZOLAM SOLUCION INYECTABLE</v>
          </cell>
        </row>
        <row r="3991">
          <cell r="C3991" t="str">
            <v>HIDROCORTIZONA SOLUCION INYECTABLE</v>
          </cell>
        </row>
        <row r="3992">
          <cell r="C3992" t="str">
            <v>RANITIDINA SOLUCION INYECTABLE</v>
          </cell>
        </row>
        <row r="3993">
          <cell r="C3993" t="str">
            <v>DIAZEPAM SOLUCION INYECTABLE</v>
          </cell>
        </row>
        <row r="3994">
          <cell r="C3994" t="str">
            <v>MUCOANGIN PASTILLAS</v>
          </cell>
        </row>
        <row r="3995">
          <cell r="C3995" t="str">
            <v>MASCARILLA PARA NEBULIZAR</v>
          </cell>
        </row>
        <row r="3996">
          <cell r="C3996" t="str">
            <v>MICRODACYN SOLUCION ANTISEPTICA</v>
          </cell>
        </row>
        <row r="3997">
          <cell r="C3997" t="str">
            <v>CLORHIDRATO DE CLOROPIRAMINA ( INYECCION )</v>
          </cell>
        </row>
        <row r="3998">
          <cell r="C3998" t="str">
            <v>CLORHIDRATO DE CLOROPIRAMINA ( TABLETA )</v>
          </cell>
        </row>
        <row r="3999">
          <cell r="C3999" t="str">
            <v>HIDRALAZINA</v>
          </cell>
        </row>
        <row r="4000">
          <cell r="C4000" t="str">
            <v>BUTILHIOSCINA SOLUCION INYECTABLE CAJA 5 AMPOLLETAS DE 20 MG/1 ML</v>
          </cell>
        </row>
        <row r="4001">
          <cell r="C4001" t="str">
            <v>MASCARILLA CON BOLSA RESERVORIO PEDIÁTRICO</v>
          </cell>
        </row>
        <row r="4002">
          <cell r="C4002" t="str">
            <v>SOLUCION DE GLUCOSA DE 10 %</v>
          </cell>
        </row>
        <row r="4003">
          <cell r="C4003" t="str">
            <v>EPINEFRINA</v>
          </cell>
        </row>
        <row r="4004">
          <cell r="C4004" t="str">
            <v>ACIDOPHILUS PEARLS</v>
          </cell>
        </row>
        <row r="4005">
          <cell r="C4005" t="str">
            <v>PHARMATON COMPLEX CAPSULAS</v>
          </cell>
        </row>
        <row r="4006">
          <cell r="C4006" t="str">
            <v>SALOFALK GRAGEAS</v>
          </cell>
        </row>
        <row r="4007">
          <cell r="C4007" t="str">
            <v>BICARBONATO DE SODIO</v>
          </cell>
        </row>
        <row r="4008">
          <cell r="C4008" t="str">
            <v>SUTURA DE NYLON</v>
          </cell>
        </row>
        <row r="4009">
          <cell r="C4009" t="str">
            <v>CONTENEDOR PARA RESIDUOS DE MATERIAL MEDICO</v>
          </cell>
        </row>
        <row r="4010">
          <cell r="C4010" t="str">
            <v>MESA MAYO MATERIAL MEDICO - GASTO</v>
          </cell>
        </row>
        <row r="4011">
          <cell r="C4011" t="str">
            <v>MESA AUXILIAR MATERIAL MEDICO - GASTO</v>
          </cell>
        </row>
        <row r="4012">
          <cell r="C4012" t="str">
            <v>LAVAOJOS DE PLASTICO - MATERIAL MEDICO</v>
          </cell>
        </row>
        <row r="4013">
          <cell r="C4013" t="str">
            <v>VENDAS</v>
          </cell>
        </row>
        <row r="4014">
          <cell r="C4014" t="str">
            <v>GASA ABSORVENTE C/10 PZAS</v>
          </cell>
        </row>
        <row r="4015">
          <cell r="C4015" t="str">
            <v>TELA ADHESIVA</v>
          </cell>
        </row>
        <row r="4016">
          <cell r="C4016" t="str">
            <v>CINTA MICROPOR</v>
          </cell>
        </row>
        <row r="4017">
          <cell r="C4017" t="str">
            <v>ALGODÓN BOLSA DE 50 GRS</v>
          </cell>
        </row>
        <row r="4018">
          <cell r="C4018" t="str">
            <v>GEL ANTIBACTERIAL DE 60 ML</v>
          </cell>
        </row>
        <row r="4019">
          <cell r="C4019" t="str">
            <v>TERMOMETRO DIGITAL</v>
          </cell>
        </row>
        <row r="4020">
          <cell r="C4020" t="str">
            <v>COTONETE C/50 PZAS</v>
          </cell>
        </row>
        <row r="4021">
          <cell r="C4021" t="str">
            <v>CUBRE BOCA QUIRURGICO C/100 PZAS</v>
          </cell>
        </row>
        <row r="4022">
          <cell r="C4022" t="str">
            <v>SILLA DE RUEDAS - GASTO</v>
          </cell>
        </row>
        <row r="4023">
          <cell r="C4023" t="str">
            <v>BOTIQUIN DE PRIMEROS AUXILIOS</v>
          </cell>
        </row>
        <row r="4024">
          <cell r="C4024" t="str">
            <v>CAMILLA PEGABLE</v>
          </cell>
        </row>
        <row r="4025">
          <cell r="C4025" t="str">
            <v>ABATELENGUAS DESECHABLES DE MADERA</v>
          </cell>
        </row>
        <row r="4026">
          <cell r="C4026" t="str">
            <v>BANDITAS ADEHESIVAS CLASICAS</v>
          </cell>
        </row>
        <row r="4027">
          <cell r="C4027" t="str">
            <v>GUANTE ESTERIL MEDIANO</v>
          </cell>
        </row>
        <row r="4028">
          <cell r="C4028" t="str">
            <v>JERINGA</v>
          </cell>
        </row>
        <row r="4029">
          <cell r="C4029" t="str">
            <v>TORNIQUETE/LIGADURA ELEASTICA</v>
          </cell>
        </row>
        <row r="4030">
          <cell r="C4030" t="str">
            <v>EQUIPO P/VENOCLISI</v>
          </cell>
        </row>
        <row r="4031">
          <cell r="C4031" t="str">
            <v>TIJERA DE PUNTA ROMA RECTA</v>
          </cell>
        </row>
        <row r="4032">
          <cell r="C4032" t="str">
            <v>FERULA MOLDEABLE</v>
          </cell>
        </row>
        <row r="4033">
          <cell r="C4033" t="str">
            <v>TIJERAS DE USO RUDO</v>
          </cell>
        </row>
        <row r="4034">
          <cell r="C4034" t="str">
            <v>SABANA TERMICA DE ALUMINIO</v>
          </cell>
        </row>
        <row r="4035">
          <cell r="C4035" t="str">
            <v>SISTEMA DE SUJECION ARAÑA</v>
          </cell>
        </row>
        <row r="4036">
          <cell r="C4036" t="str">
            <v>INMOVILIZADOR DE CRANEO TERMOSELLADO</v>
          </cell>
        </row>
        <row r="4037">
          <cell r="C4037" t="str">
            <v>CEPILLO LIMPIA CAMARAS</v>
          </cell>
        </row>
        <row r="4038">
          <cell r="C4038" t="str">
            <v>PAPEL FOTOGRAFICO KODABROME</v>
          </cell>
        </row>
        <row r="4039">
          <cell r="C4039" t="str">
            <v>PELICULA FOTOGRAFICA ASA/100  35 m.m. 24</v>
          </cell>
        </row>
        <row r="4040">
          <cell r="C4040" t="str">
            <v>PELICULA FOTOGRAFICA 135MM  36 EXP.</v>
          </cell>
        </row>
        <row r="4041">
          <cell r="C4041" t="str">
            <v>PELICULAS FOTOGRAFICAS (VARIAS)</v>
          </cell>
        </row>
        <row r="4042">
          <cell r="C4042" t="str">
            <v>KIT DE LIMPieza P/EQUIPO FOTOGRAFICO</v>
          </cell>
        </row>
        <row r="4043">
          <cell r="C4043" t="str">
            <v>SOLVENTE</v>
          </cell>
        </row>
        <row r="4044">
          <cell r="C4044" t="str">
            <v>PELICULA FOTOGRAFICA  35 m.m. 12 EXP.</v>
          </cell>
        </row>
        <row r="4045">
          <cell r="C4045" t="str">
            <v>PELICULA FOTOGRAFICA 135 m.m. 36 EXP.</v>
          </cell>
        </row>
        <row r="4046">
          <cell r="C4046" t="str">
            <v>PELICULA FOTOGRAFICA ASA/100  35 m.m. 12</v>
          </cell>
        </row>
        <row r="4047">
          <cell r="C4047" t="str">
            <v>PELICULA FOTOGRAFICA ASA/100  35 m.m. 36</v>
          </cell>
        </row>
        <row r="4048">
          <cell r="C4048" t="str">
            <v>PELICULA FOTOGRAFICA ASA/400 135 m.m. 24</v>
          </cell>
        </row>
        <row r="4049">
          <cell r="C4049" t="str">
            <v>PELICULA DE 120 mm. ASA 400</v>
          </cell>
        </row>
        <row r="4050">
          <cell r="C4050" t="str">
            <v>ALCOHOL ISOPROPILICO DE USO INDUSTRIAL</v>
          </cell>
        </row>
        <row r="4051">
          <cell r="C4051" t="str">
            <v>ALCOHOL ISOPROPILICO DE USO INDUSTRIAL</v>
          </cell>
        </row>
        <row r="4052">
          <cell r="C4052" t="str">
            <v>AGENTE QUIMICO PARA LIMPIAR AGUAS RESIDUALES</v>
          </cell>
        </row>
        <row r="4053">
          <cell r="C4053" t="str">
            <v>VALE DE GASOLINA DE $200 PESOS - SERVICIOS PUBLICOS</v>
          </cell>
        </row>
        <row r="4054">
          <cell r="C4054" t="str">
            <v>VALE DE GASOLINA DE $100 PESOS - SERVICIOS PUBLICOS</v>
          </cell>
        </row>
        <row r="4055">
          <cell r="C4055" t="str">
            <v>VALE DE GASOLINA DE $50 PESOS - SERVICIOS PUBLICOS</v>
          </cell>
        </row>
        <row r="4056">
          <cell r="C4056" t="str">
            <v>VALE DE GASOLINA DE $30 PESOS - SERVICIOS PUBLICOS</v>
          </cell>
        </row>
        <row r="4057">
          <cell r="C4057" t="str">
            <v>VALE DE GASOLINA DE $20 PESOS - SERVICIOS PUBLICOS</v>
          </cell>
        </row>
        <row r="4058">
          <cell r="C4058" t="str">
            <v>VALE DE GASOLINA DE $10 PESOS - SERVICIOS PUBLICOS</v>
          </cell>
        </row>
        <row r="4059">
          <cell r="C4059" t="str">
            <v>VALE DE GASOLINA DE $5 PESOS - SERVICIOS PUBLICOS</v>
          </cell>
        </row>
        <row r="4060">
          <cell r="C4060" t="str">
            <v>VALE DE GASOLINA DE $1 PESO - SERVICIOS PUBLICOS</v>
          </cell>
        </row>
        <row r="4061">
          <cell r="C4061" t="str">
            <v>VALE DE GASOLINA DE $2 PESOS - SERVICIOS PUBLICOS</v>
          </cell>
        </row>
        <row r="4062">
          <cell r="C4062" t="str">
            <v>VALE DE GASOLINA DE $15 PESOS - SERVICIOS PUBLICOS</v>
          </cell>
        </row>
        <row r="4063">
          <cell r="C4063" t="str">
            <v>VALE DE GASOLINA DE $25 PESOS - SERVICIOS PUBLICOS</v>
          </cell>
        </row>
        <row r="4064">
          <cell r="C4064" t="str">
            <v>VALE DE GASOLINA DE $500 PESOS - SERVICIOS PUBLICOS</v>
          </cell>
        </row>
        <row r="4065">
          <cell r="C4065" t="str">
            <v>VALE DE GASOLINA DE $300 PESOS - SERVICIOS PUBLICOS</v>
          </cell>
        </row>
        <row r="4066">
          <cell r="C4066" t="str">
            <v>VALE DE GASOLINA DE $400 PESOS - SERVICIOS PUBLICOS</v>
          </cell>
        </row>
        <row r="4067">
          <cell r="C4067" t="str">
            <v>VALE DE GASOLINA DE $200 PESOS - SERVICIOS ADMINISTRATIVOS</v>
          </cell>
        </row>
        <row r="4068">
          <cell r="C4068" t="str">
            <v>VALE DE GASOLINA DE $100 PESOS - SERVICIOS ADMINISTRATIVOS</v>
          </cell>
        </row>
        <row r="4069">
          <cell r="C4069" t="str">
            <v>VALE DE GASOLINA DE $50 PESOS - SERVICIOS ADMINISTRATIVOS</v>
          </cell>
        </row>
        <row r="4070">
          <cell r="C4070" t="str">
            <v>VALE DE GASOLINA DE $30 PESOS - SERVICIOS ADMINISTRATIVOS</v>
          </cell>
        </row>
        <row r="4071">
          <cell r="C4071" t="str">
            <v>VALE DE GASOLINA DE $20 PESOS - SERVICIOS ADMINISTRATIVOS</v>
          </cell>
        </row>
        <row r="4072">
          <cell r="C4072" t="str">
            <v>VALE DE GASOLINA DE $10 PESOS - SERVICIOS ADMINISTRATIVOS</v>
          </cell>
        </row>
        <row r="4073">
          <cell r="C4073" t="str">
            <v>VALE DE GASOLINA DE $5 PESOS - SERVICIOS ADMINISTRATIVOS</v>
          </cell>
        </row>
        <row r="4074">
          <cell r="C4074" t="str">
            <v>VALE DE GASOLINA DE $1 PESO - SERVICIOS ADMINISTRATIVOS</v>
          </cell>
        </row>
        <row r="4075">
          <cell r="C4075" t="str">
            <v>VALE DE GASOLINA DE $2 PESOS - SERVICIOS ADMINISTRATIVOS</v>
          </cell>
        </row>
        <row r="4076">
          <cell r="C4076" t="str">
            <v>VALE DE GASOLINA DE $15 PESOS - SERVICIOS ADMINISTRATIVOS</v>
          </cell>
        </row>
        <row r="4077">
          <cell r="C4077" t="str">
            <v>VALE DE GASOLINA DE $25 PESOS - SERVICIOS ADMINISTRATIVOS</v>
          </cell>
        </row>
        <row r="4078">
          <cell r="C4078" t="str">
            <v>VALE DE GASOLINA DE $500 PESOS - SERVICIOS ADMINISTRATIVOS</v>
          </cell>
        </row>
        <row r="4079">
          <cell r="C4079" t="str">
            <v>VALE DE GASOLINA DE $300 PESOS - SERVICIOS ADMINISTRATIVOS</v>
          </cell>
        </row>
        <row r="4080">
          <cell r="C4080" t="str">
            <v>VALE DE GASOLINA DE $400 PESOS - SERVICIOS ADMINISTRATIVOS</v>
          </cell>
        </row>
        <row r="4081">
          <cell r="C4081" t="str">
            <v>ACEITE PARA MOTOR GARRAFA</v>
          </cell>
        </row>
        <row r="4082">
          <cell r="C4082" t="str">
            <v>LIMPIADOR DE INYECTORES</v>
          </cell>
        </row>
        <row r="4083">
          <cell r="C4083" t="str">
            <v>LIMPIADOR DE CARBURADORES</v>
          </cell>
        </row>
        <row r="4084">
          <cell r="C4084" t="str">
            <v>ANTICONGELANTE</v>
          </cell>
        </row>
        <row r="4085">
          <cell r="C4085" t="str">
            <v>LIQUIDO DE FRENOS</v>
          </cell>
        </row>
        <row r="4086">
          <cell r="C4086" t="str">
            <v>LIQUIDO LIMPIA-PARABRISAS</v>
          </cell>
        </row>
        <row r="4087">
          <cell r="C4087" t="str">
            <v>ANTICONGELANTE P/VEHICULO</v>
          </cell>
        </row>
        <row r="4088">
          <cell r="C4088" t="str">
            <v>FILTRO DE GASOLINA</v>
          </cell>
        </row>
        <row r="4089">
          <cell r="C4089" t="str">
            <v>VALE DE GASOLINA DE $200 PESOS - SERVIDORES PUBLICOS</v>
          </cell>
        </row>
        <row r="4090">
          <cell r="C4090" t="str">
            <v>VALE DE GASOLINA DE $100 PESOS - SERVIDORES PUBLICOS</v>
          </cell>
        </row>
        <row r="4091">
          <cell r="C4091" t="str">
            <v>VALE DE GASOLINA DE $50 PESOS - SERVIDORES PUBLICOS</v>
          </cell>
        </row>
        <row r="4092">
          <cell r="C4092" t="str">
            <v>VALE DE GASOLINA DE $30 PESOS - SERVIDORES PUBLICOS</v>
          </cell>
        </row>
        <row r="4093">
          <cell r="C4093" t="str">
            <v>VALE DE GASOLINA DE $20 PESOS - SERVIDORES PUBLICOS</v>
          </cell>
        </row>
        <row r="4094">
          <cell r="C4094" t="str">
            <v>VALE DE GASOLINA DE $10 PESOS - SERVIDORES PUBLICOS</v>
          </cell>
        </row>
        <row r="4095">
          <cell r="C4095" t="str">
            <v>VALE DE GASOLINA DE $5 PESOS - SERVIDORES PUBLICOS</v>
          </cell>
        </row>
        <row r="4096">
          <cell r="C4096" t="str">
            <v>VALE DE GASOLINA DE $1 PESO - SERVIDORES PUBLICOS</v>
          </cell>
        </row>
        <row r="4097">
          <cell r="C4097" t="str">
            <v>VALE DE GASOLINA DE $2 PESOS - SERVIDORES PUBLICOS</v>
          </cell>
        </row>
        <row r="4098">
          <cell r="C4098" t="str">
            <v>VALE DE GASOLINA DE $15 PESOS - SERVIDORES PUBLICOS</v>
          </cell>
        </row>
        <row r="4099">
          <cell r="C4099" t="str">
            <v>VALE DE GASOLINA DE $25 PESOS - SERVIDORES PUBLICOS</v>
          </cell>
        </row>
        <row r="4100">
          <cell r="C4100" t="str">
            <v>VALE DE GASOLINA DE $500 PESOS - SERVIDORES PUBLICOS</v>
          </cell>
        </row>
        <row r="4101">
          <cell r="C4101" t="str">
            <v>VALE DE GASOLINA DE $300 PESOS - SERVIDORES PUBLICOS</v>
          </cell>
        </row>
        <row r="4102">
          <cell r="C4102" t="str">
            <v>VALE DE GASOLINA DE $400 PESOS - SERVIDORES PUBLICOS</v>
          </cell>
        </row>
        <row r="4103">
          <cell r="C4103" t="str">
            <v>BANDERA</v>
          </cell>
        </row>
        <row r="4104">
          <cell r="C4104" t="str">
            <v>BLUSA</v>
          </cell>
        </row>
        <row r="4105">
          <cell r="C4105" t="str">
            <v>FALDA</v>
          </cell>
        </row>
        <row r="4106">
          <cell r="C4106" t="str">
            <v>GORRA</v>
          </cell>
        </row>
        <row r="4107">
          <cell r="C4107" t="str">
            <v>GORRA IMPERMEABLE IMPRESA IFE</v>
          </cell>
        </row>
        <row r="4108">
          <cell r="C4108" t="str">
            <v>GORRA GABARDINA IMPRESA</v>
          </cell>
        </row>
        <row r="4109">
          <cell r="C4109" t="str">
            <v>BROCHE ¾ PIN</v>
          </cell>
        </row>
        <row r="4110">
          <cell r="C4110" t="str">
            <v>CAMISA DE VESTIR</v>
          </cell>
        </row>
        <row r="4111">
          <cell r="C4111" t="str">
            <v>CAMISOLA DE MEZCLILLA</v>
          </cell>
        </row>
        <row r="4112">
          <cell r="C4112" t="str">
            <v>SACO DE VESTIR</v>
          </cell>
        </row>
        <row r="4113">
          <cell r="C4113" t="str">
            <v>CASACA</v>
          </cell>
        </row>
        <row r="4114">
          <cell r="C4114" t="str">
            <v>CHALECO</v>
          </cell>
        </row>
        <row r="4115">
          <cell r="C4115" t="str">
            <v>CHAMARRA</v>
          </cell>
        </row>
        <row r="4116">
          <cell r="C4116" t="str">
            <v>PANTALON DE VESTIR</v>
          </cell>
        </row>
        <row r="4117">
          <cell r="C4117" t="str">
            <v>PANTALON DE MEZCLILLA</v>
          </cell>
        </row>
        <row r="4118">
          <cell r="C4118" t="str">
            <v>CORBATA DE VESTIR</v>
          </cell>
        </row>
        <row r="4119">
          <cell r="C4119" t="str">
            <v>CAMISETA IMPRESA IFE</v>
          </cell>
        </row>
        <row r="4120">
          <cell r="C4120" t="str">
            <v>PLAYERA IMPRESA IFE</v>
          </cell>
        </row>
        <row r="4121">
          <cell r="C4121" t="str">
            <v>PLAYERA</v>
          </cell>
        </row>
        <row r="4122">
          <cell r="C4122" t="str">
            <v>PLAYERA TIPO POLO</v>
          </cell>
        </row>
        <row r="4123">
          <cell r="C4123" t="str">
            <v>TRAJE PARA CABALLERO</v>
          </cell>
        </row>
        <row r="4124">
          <cell r="C4124" t="str">
            <v>TRAJE PARA DAMA</v>
          </cell>
        </row>
        <row r="4125">
          <cell r="C4125" t="str">
            <v>OVEROL P/HOMBRE</v>
          </cell>
        </row>
        <row r="4126">
          <cell r="C4126" t="str">
            <v>BATA DE GABARDINA</v>
          </cell>
        </row>
        <row r="4127">
          <cell r="C4127" t="str">
            <v>SOMBRERO TIP CAZADOR O PESCADOR</v>
          </cell>
        </row>
        <row r="4128">
          <cell r="C4128" t="str">
            <v>BOLSA DE DORMIR</v>
          </cell>
        </row>
        <row r="4129">
          <cell r="C4129" t="str">
            <v>PARAGUAS</v>
          </cell>
        </row>
        <row r="4130">
          <cell r="C4130" t="str">
            <v>FILIPINA DE CHEF</v>
          </cell>
        </row>
        <row r="4131">
          <cell r="C4131" t="str">
            <v>FILIPINA DE SERVICIO/AYUDANTE</v>
          </cell>
        </row>
        <row r="4132">
          <cell r="C4132" t="str">
            <v>UNIFORME DEPORTIVO (PLAYERA-SHORT-MEDIAS)</v>
          </cell>
        </row>
        <row r="4133">
          <cell r="C4133" t="str">
            <v>BATA INDUSTRIAL</v>
          </cell>
        </row>
        <row r="4134">
          <cell r="C4134" t="str">
            <v>BOTIN CASUAL</v>
          </cell>
        </row>
        <row r="4135">
          <cell r="C4135" t="str">
            <v>SILBATO</v>
          </cell>
        </row>
        <row r="4136">
          <cell r="C4136" t="str">
            <v>BLUSA CASUAL MANGA CORTA</v>
          </cell>
        </row>
        <row r="4137">
          <cell r="C4137" t="str">
            <v>BLUSA CASUAL MANGA LARGA</v>
          </cell>
        </row>
        <row r="4138">
          <cell r="C4138" t="str">
            <v>CAMISA CASUAL MANGA CORTA</v>
          </cell>
        </row>
        <row r="4139">
          <cell r="C4139" t="str">
            <v>CAMISA CASUAL MANGA LARGA</v>
          </cell>
        </row>
        <row r="4140">
          <cell r="C4140" t="str">
            <v>PANTALON DE CARGO</v>
          </cell>
        </row>
        <row r="4141">
          <cell r="C4141" t="str">
            <v>BOTAS PARAMEDICO</v>
          </cell>
        </row>
        <row r="4142">
          <cell r="C4142" t="str">
            <v>CHAMARRA/CHALECO</v>
          </cell>
        </row>
        <row r="4143">
          <cell r="C4143" t="str">
            <v>SUDADERA</v>
          </cell>
        </row>
        <row r="4144">
          <cell r="C4144" t="str">
            <v>ZAPATO</v>
          </cell>
        </row>
        <row r="4145">
          <cell r="C4145" t="str">
            <v>BOTA</v>
          </cell>
        </row>
        <row r="4146">
          <cell r="C4146" t="str">
            <v>UNIFORME EJECUTIVO DAMA (SACO-PANTALON-BLUSA)</v>
          </cell>
        </row>
        <row r="4147">
          <cell r="C4147" t="str">
            <v>MASCADA PARA DAMA</v>
          </cell>
        </row>
        <row r="4148">
          <cell r="C4148" t="str">
            <v>PANTALON PARA DAMA</v>
          </cell>
        </row>
        <row r="4149">
          <cell r="C4149" t="str">
            <v>SACO PARA DAMA</v>
          </cell>
        </row>
        <row r="4150">
          <cell r="C4150" t="str">
            <v>BATA MEDICA</v>
          </cell>
        </row>
        <row r="4151">
          <cell r="C4151" t="str">
            <v>BATA DE MANTENIMIENTO</v>
          </cell>
        </row>
        <row r="4152">
          <cell r="C4152" t="str">
            <v>PENDON TRICOLOR</v>
          </cell>
        </row>
        <row r="4153">
          <cell r="C4153" t="str">
            <v>CHALECO PARA DAMA</v>
          </cell>
        </row>
        <row r="4154">
          <cell r="C4154" t="str">
            <v>CHALECO PARA HOMBRE</v>
          </cell>
        </row>
        <row r="4155">
          <cell r="C4155" t="str">
            <v>BATA DE LABORATORIO</v>
          </cell>
        </row>
        <row r="4156">
          <cell r="C4156" t="str">
            <v>BLUSA TIPO TOP</v>
          </cell>
        </row>
        <row r="4157">
          <cell r="C4157" t="str">
            <v>ABRIGO</v>
          </cell>
        </row>
        <row r="4158">
          <cell r="C4158" t="str">
            <v>CALCETINES</v>
          </cell>
        </row>
        <row r="4159">
          <cell r="C4159" t="str">
            <v>CINTURON</v>
          </cell>
        </row>
        <row r="4160">
          <cell r="C4160" t="str">
            <v>GUAYABERA</v>
          </cell>
        </row>
        <row r="4161">
          <cell r="C4161" t="str">
            <v>CHALECO TIPO REPORTERO</v>
          </cell>
        </row>
        <row r="4162">
          <cell r="C4162" t="str">
            <v>LENTES DE SEGURIDAD</v>
          </cell>
        </row>
        <row r="4163">
          <cell r="C4163" t="str">
            <v>LENTES PROTECTORES P/COMPUTADORA</v>
          </cell>
        </row>
        <row r="4164">
          <cell r="C4164" t="str">
            <v>BOTAS DE HULE</v>
          </cell>
        </row>
        <row r="4165">
          <cell r="C4165" t="str">
            <v>CUBIERTA P/BOTAS (TOTES)</v>
          </cell>
        </row>
        <row r="4166">
          <cell r="C4166" t="str">
            <v>ZAPATO O BOTA DE SEGURIDAD</v>
          </cell>
        </row>
        <row r="4167">
          <cell r="C4167" t="str">
            <v>BOTA PARA MOTOCICLISTA</v>
          </cell>
        </row>
        <row r="4168">
          <cell r="C4168" t="str">
            <v>CASCO PARA MOTOCICLISTA</v>
          </cell>
        </row>
        <row r="4169">
          <cell r="C4169" t="str">
            <v>CASCO SEGURIDAD</v>
          </cell>
        </row>
        <row r="4170">
          <cell r="C4170" t="str">
            <v>ARNES MACHO</v>
          </cell>
        </row>
        <row r="4171">
          <cell r="C4171" t="str">
            <v>FAJA DE CUERO</v>
          </cell>
        </row>
        <row r="4172">
          <cell r="C4172" t="str">
            <v>FAJA DE SEGURIDAD ELASTICA CON TIRANTES</v>
          </cell>
        </row>
        <row r="4173">
          <cell r="C4173" t="str">
            <v>GUANTES DE PIEL P/ELECTRICISTA</v>
          </cell>
        </row>
        <row r="4174">
          <cell r="C4174" t="str">
            <v>GUANTES PARA MOTOCICLISTA</v>
          </cell>
        </row>
        <row r="4175">
          <cell r="C4175" t="str">
            <v>GUANTES TEJIDO DE ALGODON</v>
          </cell>
        </row>
        <row r="4176">
          <cell r="C4176" t="str">
            <v>GUANTES DE CARNAZA PARA TRABAJOS GENERALES</v>
          </cell>
        </row>
        <row r="4177">
          <cell r="C4177" t="str">
            <v>MASCARILLA DE PROTECCION P/POLVO Y/O GAS</v>
          </cell>
        </row>
        <row r="4178">
          <cell r="C4178" t="str">
            <v>IMPERMEABLE TIPO MANGA</v>
          </cell>
        </row>
        <row r="4179">
          <cell r="C4179" t="str">
            <v>IMPERMEABLE (CAMISOLA Y PANTALON)</v>
          </cell>
        </row>
        <row r="4180">
          <cell r="C4180" t="str">
            <v>CHAMARRA DE PIEL P/MOTOCICLISTA</v>
          </cell>
        </row>
        <row r="4181">
          <cell r="C4181" t="str">
            <v>IMPERMEABLE PARA MOTOCICLISTA</v>
          </cell>
        </row>
        <row r="4182">
          <cell r="C4182" t="str">
            <v>PANTALON DE PIEL P/MOTOCICLISTA</v>
          </cell>
        </row>
        <row r="4183">
          <cell r="C4183" t="str">
            <v>CHAMARRA EN CORDURA PARA MOTOCICLISTA</v>
          </cell>
        </row>
        <row r="4184">
          <cell r="C4184" t="str">
            <v>PANTALON EN CORDURA PARA MOTOCICLISTA</v>
          </cell>
        </row>
        <row r="4185">
          <cell r="C4185" t="str">
            <v>OVEROL</v>
          </cell>
        </row>
        <row r="4186">
          <cell r="C4186" t="str">
            <v>TAPONES AUDITIVOS</v>
          </cell>
        </row>
        <row r="4187">
          <cell r="C4187" t="str">
            <v>FAJA ELASTICA</v>
          </cell>
        </row>
        <row r="4188">
          <cell r="C4188" t="str">
            <v>GUANTES ANTIDERRAPANTES</v>
          </cell>
        </row>
        <row r="4189">
          <cell r="C4189" t="str">
            <v>CUBRE-BOCA TIPO CONCHA</v>
          </cell>
        </row>
        <row r="4190">
          <cell r="C4190" t="str">
            <v>ARNES DE SEGURIDAD</v>
          </cell>
        </row>
        <row r="4191">
          <cell r="C4191" t="str">
            <v>MANDIL DE CARNAZA</v>
          </cell>
        </row>
        <row r="4192">
          <cell r="C4192" t="str">
            <v>BANDANA PARA MOTOCICLISTA</v>
          </cell>
        </row>
        <row r="4193">
          <cell r="C4193" t="str">
            <v>CHALECO DE VISIBILIDAD CONTRA ACCIDENTES - PROTECCION PERSONAL</v>
          </cell>
        </row>
        <row r="4194">
          <cell r="C4194" t="str">
            <v>BRAZALETE PARA BRIGADISTA</v>
          </cell>
        </row>
        <row r="4195">
          <cell r="C4195" t="str">
            <v>MICA PINLOCK PARA CASCO DE MOTOCICLISTA</v>
          </cell>
        </row>
        <row r="4196">
          <cell r="C4196" t="str">
            <v>PANTALONERA</v>
          </cell>
        </row>
        <row r="4197">
          <cell r="C4197" t="str">
            <v>CINTURON DE TRABAJO</v>
          </cell>
        </row>
        <row r="4198">
          <cell r="C4198" t="str">
            <v>REPUESTO DE FILTRO P/MULTIPLES GASES</v>
          </cell>
        </row>
        <row r="4199">
          <cell r="C4199" t="str">
            <v>GUANTES DE SEGURIDAD DE NYLON RECUBIERTOS DE NITRILO</v>
          </cell>
        </row>
        <row r="4200">
          <cell r="C4200" t="str">
            <v>GUANTES DE TRABAJO MULTIPROPOSITO CON PALMA DE CUERO</v>
          </cell>
        </row>
        <row r="4201">
          <cell r="C4201" t="str">
            <v>GUANTES DE MECANICO</v>
          </cell>
        </row>
        <row r="4202">
          <cell r="C4202" t="str">
            <v>RODILLERAS</v>
          </cell>
        </row>
        <row r="4203">
          <cell r="C4203" t="str">
            <v>BALON DE FUTBOL SOCCER</v>
          </cell>
        </row>
        <row r="4204">
          <cell r="C4204" t="str">
            <v>TROFEO</v>
          </cell>
        </row>
        <row r="4205">
          <cell r="C4205" t="str">
            <v>CHALECO SALVAVIDAS</v>
          </cell>
        </row>
        <row r="4206">
          <cell r="C4206" t="str">
            <v>PELOTA LISA</v>
          </cell>
        </row>
        <row r="4207">
          <cell r="C4207" t="str">
            <v>RODILLERA</v>
          </cell>
        </row>
        <row r="4208">
          <cell r="C4208" t="str">
            <v>CINTA P/RIVETEAR</v>
          </cell>
        </row>
        <row r="4209">
          <cell r="C4209" t="str">
            <v>HILOS DE ALGODÓN</v>
          </cell>
        </row>
        <row r="4210">
          <cell r="C4210" t="str">
            <v>PAÑO DE LANA</v>
          </cell>
        </row>
        <row r="4211">
          <cell r="C4211" t="str">
            <v>TELAS DIVERSAS</v>
          </cell>
        </row>
        <row r="4212">
          <cell r="C4212" t="str">
            <v>CORTINA DE TELA</v>
          </cell>
        </row>
        <row r="4213">
          <cell r="C4213" t="str">
            <v>HILO DE HENEQUEN</v>
          </cell>
        </row>
        <row r="4214">
          <cell r="C4214" t="str">
            <v>COLCHONETA</v>
          </cell>
        </row>
        <row r="4215">
          <cell r="C4215" t="str">
            <v>COLCHON IND./MAT.</v>
          </cell>
        </row>
        <row r="4216">
          <cell r="C4216" t="str">
            <v>TOALLA</v>
          </cell>
        </row>
        <row r="4217">
          <cell r="C4217" t="str">
            <v>TRAPO MULTIUSO</v>
          </cell>
        </row>
        <row r="4218">
          <cell r="C4218" t="str">
            <v>LISTON</v>
          </cell>
        </row>
        <row r="4219">
          <cell r="C4219" t="str">
            <v>MANTEL</v>
          </cell>
        </row>
        <row r="4220">
          <cell r="C4220" t="str">
            <v>CUBRE COLCHON INDIVIDUAL IMPERMEABLE</v>
          </cell>
        </row>
        <row r="4221">
          <cell r="C4221" t="str">
            <v>SABANA INDIVIDUAL</v>
          </cell>
        </row>
        <row r="4222">
          <cell r="C4222" t="str">
            <v>ALMOHADA</v>
          </cell>
        </row>
        <row r="4223">
          <cell r="C4223" t="str">
            <v>COLCHON PARA LITERA - GASTO</v>
          </cell>
        </row>
        <row r="4224">
          <cell r="C4224" t="str">
            <v>SABANA</v>
          </cell>
        </row>
        <row r="4225">
          <cell r="C4225" t="str">
            <v>PAQUETE DE ALMOHADAS</v>
          </cell>
        </row>
        <row r="4226">
          <cell r="C4226" t="str">
            <v>COBERTOR</v>
          </cell>
        </row>
        <row r="4227">
          <cell r="C4227" t="str">
            <v>PROTECTOR PARA COLCHON</v>
          </cell>
        </row>
        <row r="4228">
          <cell r="C4228" t="str">
            <v>APLICADOR DE SILICON</v>
          </cell>
        </row>
        <row r="4229">
          <cell r="C4229" t="str">
            <v>ARCO SEGUETA</v>
          </cell>
        </row>
        <row r="4230">
          <cell r="C4230" t="str">
            <v>EXTENSION PARA AUTOCLE</v>
          </cell>
        </row>
        <row r="4231">
          <cell r="C4231" t="str">
            <v>JUEGO DE DADOS C/MATRACA Y MANERAL</v>
          </cell>
        </row>
        <row r="4232">
          <cell r="C4232" t="str">
            <v>AUTOCLE CON MANERAL, DADO Y EXTENSIÓN</v>
          </cell>
        </row>
        <row r="4233">
          <cell r="C4233" t="str">
            <v>BARRETA</v>
          </cell>
        </row>
        <row r="4234">
          <cell r="C4234" t="str">
            <v>PRENSA DE BANCO DE 3 PULGADAS</v>
          </cell>
        </row>
        <row r="4235">
          <cell r="C4235" t="str">
            <v>BROCA P/CONCRETO 1/2</v>
          </cell>
        </row>
        <row r="4236">
          <cell r="C4236" t="str">
            <v>BROCA P/METAL</v>
          </cell>
        </row>
        <row r="4237">
          <cell r="C4237" t="str">
            <v>BROCA P/METAL (JUEGO)</v>
          </cell>
        </row>
        <row r="4238">
          <cell r="C4238" t="str">
            <v>BROCA PARA CONCRETO</v>
          </cell>
        </row>
        <row r="4239">
          <cell r="C4239" t="str">
            <v>BROCHA DE 1""</v>
          </cell>
        </row>
        <row r="4240">
          <cell r="C4240" t="str">
            <v>BROCHA DE 2""</v>
          </cell>
        </row>
        <row r="4241">
          <cell r="C4241" t="str">
            <v>BROCHA DE 3 ""</v>
          </cell>
        </row>
        <row r="4242">
          <cell r="C4242" t="str">
            <v>BROCHA DE 5""</v>
          </cell>
        </row>
        <row r="4243">
          <cell r="C4243" t="str">
            <v>BROCHA DE 6""</v>
          </cell>
        </row>
        <row r="4244">
          <cell r="C4244" t="str">
            <v>CEPILLO P/PINTURA</v>
          </cell>
        </row>
        <row r="4245">
          <cell r="C4245" t="str">
            <v>BROCHA DE 4""</v>
          </cell>
        </row>
        <row r="4246">
          <cell r="C4246" t="str">
            <v>CADENA DE FIERRO</v>
          </cell>
        </row>
        <row r="4247">
          <cell r="C4247" t="str">
            <v>CAJA PARA HERRAMIENTAS</v>
          </cell>
        </row>
        <row r="4248">
          <cell r="C4248" t="str">
            <v>SEGUROS DE PLOMO (SELLOS DE SEGURIDAD)</v>
          </cell>
        </row>
        <row r="4249">
          <cell r="C4249" t="str">
            <v>CEPILLO DE ALAMBRE C/MANGO</v>
          </cell>
        </row>
        <row r="4250">
          <cell r="C4250" t="str">
            <v>REPUESTO CILINDRO DE SOPLETE DESECHABLE</v>
          </cell>
        </row>
        <row r="4251">
          <cell r="C4251" t="str">
            <v>BOQUILLA PARA GAS BUTANO DE BOTE</v>
          </cell>
        </row>
        <row r="4252">
          <cell r="C4252" t="str">
            <v>CINCEL</v>
          </cell>
        </row>
        <row r="4253">
          <cell r="C4253" t="str">
            <v>CINTA METRICA</v>
          </cell>
        </row>
        <row r="4254">
          <cell r="C4254" t="str">
            <v>PLUMA PARA MEDIR DINAS</v>
          </cell>
        </row>
        <row r="4255">
          <cell r="C4255" t="str">
            <v>CUERDA O LAZO DE NYLON</v>
          </cell>
        </row>
        <row r="4256">
          <cell r="C4256" t="str">
            <v>BANDA PARA VENTILADOR</v>
          </cell>
        </row>
        <row r="4257">
          <cell r="C4257" t="str">
            <v>CORTADOR DE TUBO</v>
          </cell>
        </row>
        <row r="4258">
          <cell r="C4258" t="str">
            <v>CUCHARA PARA ALBAÑIL</v>
          </cell>
        </row>
        <row r="4259">
          <cell r="C4259" t="str">
            <v>BANDA PARA ALTERNADOR</v>
          </cell>
        </row>
        <row r="4260">
          <cell r="C4260" t="str">
            <v>DESARMADOR DE CRUZ MEDIANO</v>
          </cell>
        </row>
        <row r="4261">
          <cell r="C4261" t="str">
            <v>DESARMADOR PLANO CHICO</v>
          </cell>
        </row>
        <row r="4262">
          <cell r="C4262" t="str">
            <v>DESARMADOR PLANO MEDIANO</v>
          </cell>
        </row>
        <row r="4263">
          <cell r="C4263" t="str">
            <v>KIT DE DESARMADORES</v>
          </cell>
        </row>
        <row r="4264">
          <cell r="C4264" t="str">
            <v>PUNTAS PARA DESATORNILLADOR</v>
          </cell>
        </row>
        <row r="4265">
          <cell r="C4265" t="str">
            <v>DESTAPADOR</v>
          </cell>
        </row>
        <row r="4266">
          <cell r="C4266" t="str">
            <v>AGUA P/ACUMULADOR</v>
          </cell>
        </row>
        <row r="4267">
          <cell r="C4267" t="str">
            <v>ESCALERA DE TIJERA</v>
          </cell>
        </row>
        <row r="4268">
          <cell r="C4268" t="str">
            <v>ESCALERA TUBULAR CON PLATAFORMA DE 1.2M DE ALTURA</v>
          </cell>
        </row>
        <row r="4269">
          <cell r="C4269" t="str">
            <v>ESPATULA</v>
          </cell>
        </row>
        <row r="4270">
          <cell r="C4270" t="str">
            <v>FLEJE DE PLASTICO 1/2 ""</v>
          </cell>
        </row>
        <row r="4271">
          <cell r="C4271" t="str">
            <v>FLEJE DE PLASTICO</v>
          </cell>
        </row>
        <row r="4272">
          <cell r="C4272" t="str">
            <v>FLEJE DE PLÁSTICO 1/2""</v>
          </cell>
        </row>
        <row r="4273">
          <cell r="C4273" t="str">
            <v>FLEXOMETRO (CINTA METRICA)</v>
          </cell>
        </row>
        <row r="4274">
          <cell r="C4274" t="str">
            <v>FORJA ¾ LLAVE (CERRAJERIA)</v>
          </cell>
        </row>
        <row r="4275">
          <cell r="C4275" t="str">
            <v>FORMON DE   1/2""</v>
          </cell>
        </row>
        <row r="4276">
          <cell r="C4276" t="str">
            <v>FORMON DE   1/4""</v>
          </cell>
        </row>
        <row r="4277">
          <cell r="C4277" t="str">
            <v>FORMON DE   3/4""</v>
          </cell>
        </row>
        <row r="4278">
          <cell r="C4278" t="str">
            <v>FORMON DE 1 1/4""</v>
          </cell>
        </row>
        <row r="4279">
          <cell r="C4279" t="str">
            <v>GRAPA METALICA P/FLEJE DE 1/2 ""</v>
          </cell>
        </row>
        <row r="4280">
          <cell r="C4280" t="str">
            <v>GRAPA METALICA P/FLEJE</v>
          </cell>
        </row>
        <row r="4281">
          <cell r="C4281" t="str">
            <v>RATONERA DE MADERA</v>
          </cell>
        </row>
        <row r="4282">
          <cell r="C4282" t="str">
            <v>CINTA NEGRA ANTIDERRAPANTE</v>
          </cell>
        </row>
        <row r="4283">
          <cell r="C4283" t="str">
            <v>LIJA DE AGUA</v>
          </cell>
        </row>
        <row r="4284">
          <cell r="C4284" t="str">
            <v>LIJA PARA ESMERIL</v>
          </cell>
        </row>
        <row r="4285">
          <cell r="C4285" t="str">
            <v>LIJA PARA MADERA</v>
          </cell>
        </row>
        <row r="4286">
          <cell r="C4286" t="str">
            <v>LIMA PARA METAL</v>
          </cell>
        </row>
        <row r="4287">
          <cell r="C4287" t="str">
            <v>LINTERNA DE MANO</v>
          </cell>
        </row>
        <row r="4288">
          <cell r="C4288" t="str">
            <v>LLAVE ALLEN (JUEGO)</v>
          </cell>
        </row>
        <row r="4289">
          <cell r="C4289" t="str">
            <v>LLAVE TORK DELGADO</v>
          </cell>
        </row>
        <row r="4290">
          <cell r="C4290" t="str">
            <v>JUEGO DE LLAVES ESPAÑOLAS</v>
          </cell>
        </row>
        <row r="4291">
          <cell r="C4291" t="str">
            <v>JUEGO DE LLAVES MIXTAS</v>
          </cell>
        </row>
        <row r="4292">
          <cell r="C4292" t="str">
            <v>KIT DE HERRAMIENTAS</v>
          </cell>
        </row>
        <row r="4293">
          <cell r="C4293" t="str">
            <v>LLAVE ESPAÑOLA</v>
          </cell>
        </row>
        <row r="4294">
          <cell r="C4294" t="str">
            <v>JUEGO DE LLAVES CON ASTRIAS</v>
          </cell>
        </row>
        <row r="4295">
          <cell r="C4295" t="str">
            <v>REFACCIONES Y HERRAMIENTAS</v>
          </cell>
        </row>
        <row r="4296">
          <cell r="C4296" t="str">
            <v>TAMBO DE LAMINA (CAPACIDAD 200 LITROS)</v>
          </cell>
        </row>
        <row r="4297">
          <cell r="C4297" t="str">
            <v>LLAVE STILLSON</v>
          </cell>
        </row>
        <row r="4298">
          <cell r="C4298" t="str">
            <v>HACHA</v>
          </cell>
        </row>
        <row r="4299">
          <cell r="C4299" t="str">
            <v>MARTILLO BOLA</v>
          </cell>
        </row>
        <row r="4300">
          <cell r="C4300" t="str">
            <v>MARTILLO DE UÑA</v>
          </cell>
        </row>
        <row r="4301">
          <cell r="C4301" t="str">
            <v>PROBADOR DE CORRIENTE</v>
          </cell>
        </row>
        <row r="4302">
          <cell r="C4302" t="str">
            <v>NAVAJA DE LIMPieza</v>
          </cell>
        </row>
        <row r="4303">
          <cell r="C4303" t="str">
            <v>PALA PARA JARDIN</v>
          </cell>
        </row>
        <row r="4304">
          <cell r="C4304" t="str">
            <v>PERICO</v>
          </cell>
        </row>
        <row r="4305">
          <cell r="C4305" t="str">
            <v>PINZA DE MECANICO</v>
          </cell>
        </row>
        <row r="4306">
          <cell r="C4306" t="str">
            <v>PINZA ELECTRICIDAD</v>
          </cell>
        </row>
        <row r="4307">
          <cell r="C4307" t="str">
            <v>PINZA CORTADORA DE CABLE DE TRINQUETE</v>
          </cell>
        </row>
        <row r="4308">
          <cell r="C4308" t="str">
            <v>PINZA DE CORTE</v>
          </cell>
        </row>
        <row r="4309">
          <cell r="C4309" t="str">
            <v>PINZA CRIMPADORA PARA DATOS Y VOZ</v>
          </cell>
        </row>
        <row r="4310">
          <cell r="C4310" t="str">
            <v>PINZA ( PELAR ALAMBRE )</v>
          </cell>
        </row>
        <row r="4311">
          <cell r="C4311" t="str">
            <v>PINZA DE PRESION</v>
          </cell>
        </row>
        <row r="4312">
          <cell r="C4312" t="str">
            <v>PINZA PARA CONECTOR</v>
          </cell>
        </row>
        <row r="4313">
          <cell r="C4313" t="str">
            <v>PINZA PARA PLUGS</v>
          </cell>
        </row>
        <row r="4314">
          <cell r="C4314" t="str">
            <v>REMACHADORA</v>
          </cell>
        </row>
        <row r="4315">
          <cell r="C4315" t="str">
            <v>PINZA DE PUNTA</v>
          </cell>
        </row>
        <row r="4316">
          <cell r="C4316" t="str">
            <v>PONCHADORA CRIMPEADORA RJ-45 DE 8 POSICIONES</v>
          </cell>
        </row>
        <row r="4317">
          <cell r="C4317" t="str">
            <v>PORTA HERRAMIENTAS (CARCAZ)</v>
          </cell>
        </row>
        <row r="4318">
          <cell r="C4318" t="str">
            <v>CAUTIN (PISTOLA)</v>
          </cell>
        </row>
        <row r="4319">
          <cell r="C4319" t="str">
            <v>CAUTIN (T/LAPIZ)</v>
          </cell>
        </row>
        <row r="4320">
          <cell r="C4320" t="str">
            <v>MATERIAL DE FERRETERIA (DIVERSO)</v>
          </cell>
        </row>
        <row r="4321">
          <cell r="C4321" t="str">
            <v>SEGUETA P/MADERA</v>
          </cell>
        </row>
        <row r="4322">
          <cell r="C4322" t="str">
            <v>SEGUETA P/METAL</v>
          </cell>
        </row>
        <row r="4323">
          <cell r="C4323" t="str">
            <v>MACHETE PARA JARDIN</v>
          </cell>
        </row>
        <row r="4324">
          <cell r="C4324" t="str">
            <v>SERROTE (COSTILLA)</v>
          </cell>
        </row>
        <row r="4325">
          <cell r="C4325" t="str">
            <v>SERRUCHO</v>
          </cell>
        </row>
        <row r="4326">
          <cell r="C4326" t="str">
            <v>TALADRO - GASTO</v>
          </cell>
        </row>
        <row r="4327">
          <cell r="C4327" t="str">
            <v>TIJERA DE HOJALATERO</v>
          </cell>
        </row>
        <row r="4328">
          <cell r="C4328" t="str">
            <v>MANGUERA</v>
          </cell>
        </row>
        <row r="4329">
          <cell r="C4329" t="str">
            <v>MANGUERA P/TANQUE W.C.</v>
          </cell>
        </row>
        <row r="4330">
          <cell r="C4330" t="str">
            <v>MANGUERA PARA GAS</v>
          </cell>
        </row>
        <row r="4331">
          <cell r="C4331" t="str">
            <v>JUEGO DE HERRAMIENTAS</v>
          </cell>
        </row>
        <row r="4332">
          <cell r="C4332" t="str">
            <v>JUEGO DE TIRALINEAS</v>
          </cell>
        </row>
        <row r="4333">
          <cell r="C4333" t="str">
            <v>REPUESTO PARA TIZA</v>
          </cell>
        </row>
        <row r="4334">
          <cell r="C4334" t="str">
            <v>BROCA</v>
          </cell>
        </row>
        <row r="4335">
          <cell r="C4335" t="str">
            <v>CILINDRO DE GAS INTERCAMBIABLE</v>
          </cell>
        </row>
        <row r="4336">
          <cell r="C4336" t="str">
            <v>RODILLO PARA PINTAR</v>
          </cell>
        </row>
        <row r="4337">
          <cell r="C4337" t="str">
            <v>MALETA PARA HERRAMIENTA</v>
          </cell>
        </row>
        <row r="4338">
          <cell r="C4338" t="str">
            <v>RATONERA</v>
          </cell>
        </row>
        <row r="4339">
          <cell r="C4339" t="str">
            <v>CEPILLO LISO</v>
          </cell>
        </row>
        <row r="4340">
          <cell r="C4340" t="str">
            <v>CORTADOR DE VIDRIO</v>
          </cell>
        </row>
        <row r="4341">
          <cell r="C4341" t="str">
            <v>JUEGO DE CUÑAS</v>
          </cell>
        </row>
        <row r="4342">
          <cell r="C4342" t="str">
            <v>KIT DE DESARMADOR CON PUNTAS INTERCAMBIABLES</v>
          </cell>
        </row>
        <row r="4343">
          <cell r="C4343" t="str">
            <v>ESCUADRA DE COMBINACION</v>
          </cell>
        </row>
        <row r="4344">
          <cell r="C4344" t="str">
            <v>ESCUADRA</v>
          </cell>
        </row>
        <row r="4345">
          <cell r="C4345" t="str">
            <v>FORMON</v>
          </cell>
        </row>
        <row r="4346">
          <cell r="C4346" t="str">
            <v>GUIA JALACABLE</v>
          </cell>
        </row>
        <row r="4347">
          <cell r="C4347" t="str">
            <v>INDICADOR DE VOLTAJE</v>
          </cell>
        </row>
        <row r="4348">
          <cell r="C4348" t="str">
            <v>JUEGO DE LIMAS</v>
          </cell>
        </row>
        <row r="4349">
          <cell r="C4349" t="str">
            <v>JUEGO DE LIMATONES</v>
          </cell>
        </row>
        <row r="4350">
          <cell r="C4350" t="str">
            <v>LINTERNA</v>
          </cell>
        </row>
        <row r="4351">
          <cell r="C4351" t="str">
            <v>LLAVE CANTO RECTO</v>
          </cell>
        </row>
        <row r="4352">
          <cell r="C4352" t="str">
            <v>LLAVE AJUSTABLE</v>
          </cell>
        </row>
        <row r="4353">
          <cell r="C4353" t="str">
            <v>NAVAJA MULTIUSOS</v>
          </cell>
        </row>
        <row r="4354">
          <cell r="C4354" t="str">
            <v>NIVEL DE ELECTRICISTA</v>
          </cell>
        </row>
        <row r="4355">
          <cell r="C4355" t="str">
            <v>NIVELETA</v>
          </cell>
        </row>
        <row r="4356">
          <cell r="C4356" t="str">
            <v>PISTOLA CALAFATEADORA</v>
          </cell>
        </row>
        <row r="4357">
          <cell r="C4357" t="str">
            <v>PISTOLA DE PEGAMENTO</v>
          </cell>
        </row>
        <row r="4358">
          <cell r="C4358" t="str">
            <v>PLOMADA DE ACERO</v>
          </cell>
        </row>
        <row r="4359">
          <cell r="C4359" t="str">
            <v>PORTA-HERRAMIENTA</v>
          </cell>
        </row>
        <row r="4360">
          <cell r="C4360" t="str">
            <v>PROBADOR DE POLARIDAD</v>
          </cell>
        </row>
        <row r="4361">
          <cell r="C4361" t="str">
            <v>PUNTA DOBLE</v>
          </cell>
        </row>
        <row r="4362">
          <cell r="C4362" t="str">
            <v>PUNTA</v>
          </cell>
        </row>
        <row r="4363">
          <cell r="C4363" t="str">
            <v>BOQUILLA PARA SOPLETE</v>
          </cell>
        </row>
        <row r="4364">
          <cell r="C4364" t="str">
            <v>PINZA DE EXTENSION</v>
          </cell>
        </row>
        <row r="4365">
          <cell r="C4365" t="str">
            <v>ESCOFINA MEDIA CAÑA</v>
          </cell>
        </row>
        <row r="4366">
          <cell r="C4366" t="str">
            <v>DADO MECANICO O DE HERRAMIENTA</v>
          </cell>
        </row>
        <row r="4367">
          <cell r="C4367" t="str">
            <v>CAUTIN DE ESTACION</v>
          </cell>
        </row>
        <row r="4368">
          <cell r="C4368" t="str">
            <v>JUEGO DE BROCAS</v>
          </cell>
        </row>
        <row r="4369">
          <cell r="C4369" t="str">
            <v>JUEGO DE PINZAS DE PRESION</v>
          </cell>
        </row>
        <row r="4370">
          <cell r="C4370" t="str">
            <v>BOMBA ELECTRICA PARA AGUA - GASTO</v>
          </cell>
        </row>
        <row r="4371">
          <cell r="C4371" t="str">
            <v>MALETA DE HERRAMIENTAS</v>
          </cell>
        </row>
        <row r="4372">
          <cell r="C4372" t="str">
            <v>DESTORNILLADOR DE CRUZ POSTE LARGO</v>
          </cell>
        </row>
        <row r="4373">
          <cell r="C4373" t="str">
            <v>DESTORNILLADOR HEXAGONAL</v>
          </cell>
        </row>
        <row r="4374">
          <cell r="C4374" t="str">
            <v>SIERRA CALADORA - GASTO</v>
          </cell>
        </row>
        <row r="4375">
          <cell r="C4375" t="str">
            <v>CARRETILLA - GASTO</v>
          </cell>
        </row>
        <row r="4376">
          <cell r="C4376" t="str">
            <v>CUCHILLO CORTA-CABLE</v>
          </cell>
        </row>
        <row r="4377">
          <cell r="C4377" t="str">
            <v>ORGANIZADOR DE CABLE HORIZONTAL CON TAPA</v>
          </cell>
        </row>
        <row r="4378">
          <cell r="C4378" t="str">
            <v>ROTULADOR DE LETRA TAG</v>
          </cell>
        </row>
        <row r="4379">
          <cell r="C4379" t="str">
            <v>PISTOLA PARA PINTAR - GASTO</v>
          </cell>
        </row>
        <row r="4380">
          <cell r="C4380" t="str">
            <v>DESATORNILLADOR ELECTRICO</v>
          </cell>
        </row>
        <row r="4381">
          <cell r="C4381" t="str">
            <v>MANERAL</v>
          </cell>
        </row>
        <row r="4382">
          <cell r="C4382" t="str">
            <v>MACHUELO</v>
          </cell>
        </row>
        <row r="4383">
          <cell r="C4383" t="str">
            <v>EXTENSION METALICA PARA RODILLO DE PINTAR</v>
          </cell>
        </row>
        <row r="4384">
          <cell r="C4384" t="str">
            <v>CARDA</v>
          </cell>
        </row>
        <row r="4385">
          <cell r="C4385" t="str">
            <v>VENTOSA DE DOS GOMAS</v>
          </cell>
        </row>
        <row r="4386">
          <cell r="C4386" t="str">
            <v>ROTOMARTILLO - GASTO</v>
          </cell>
        </row>
        <row r="4387">
          <cell r="C4387" t="str">
            <v>FLEJADORA - GASTO</v>
          </cell>
        </row>
        <row r="4388">
          <cell r="C4388" t="str">
            <v>PINZA SELLADORA MANUAL</v>
          </cell>
        </row>
        <row r="4389">
          <cell r="C4389" t="str">
            <v>MARRO</v>
          </cell>
        </row>
        <row r="4390">
          <cell r="C4390" t="str">
            <v>NIVEL DE BURBUJA</v>
          </cell>
        </row>
        <row r="4391">
          <cell r="C4391" t="str">
            <v>PALA</v>
          </cell>
        </row>
        <row r="4392">
          <cell r="C4392" t="str">
            <v>ESMERILADOR -  GASTO</v>
          </cell>
        </row>
        <row r="4393">
          <cell r="C4393" t="str">
            <v>MAZO DE HULE CON MANGO</v>
          </cell>
        </row>
        <row r="4394">
          <cell r="C4394" t="str">
            <v>TIJERAS PARA PODAR</v>
          </cell>
        </row>
        <row r="4395">
          <cell r="C4395" t="str">
            <v>CUERDA DE JARCIA</v>
          </cell>
        </row>
        <row r="4396">
          <cell r="C4396" t="str">
            <v>POLEA</v>
          </cell>
        </row>
        <row r="4397">
          <cell r="C4397" t="str">
            <v>CIZALLA CORTA PERNOS</v>
          </cell>
        </row>
        <row r="4398">
          <cell r="C4398" t="str">
            <v>PICO</v>
          </cell>
        </row>
        <row r="4399">
          <cell r="C4399" t="str">
            <v>TALACHO</v>
          </cell>
        </row>
        <row r="4400">
          <cell r="C4400" t="str">
            <v>ESCALERA DE EXTENSION</v>
          </cell>
        </row>
        <row r="4401">
          <cell r="C4401" t="str">
            <v>LLANA</v>
          </cell>
        </row>
        <row r="4402">
          <cell r="C4402" t="str">
            <v>ESCALERA PLEGABLE DE 2 ESCALONES</v>
          </cell>
        </row>
        <row r="4403">
          <cell r="C4403" t="str">
            <v>LLAVE PERICA</v>
          </cell>
        </row>
        <row r="4404">
          <cell r="C4404" t="str">
            <v>ESCALERA DE ALUMINIO</v>
          </cell>
        </row>
        <row r="4405">
          <cell r="C4405" t="str">
            <v>SUJETADOR CON MATRACA</v>
          </cell>
        </row>
        <row r="4406">
          <cell r="C4406" t="str">
            <v>GUIA GALVANIZADA  -</v>
          </cell>
        </row>
        <row r="4407">
          <cell r="C4407" t="str">
            <v>PINZA DE CORTE DIAGONAL</v>
          </cell>
        </row>
        <row r="4408">
          <cell r="C4408" t="str">
            <v>LLAVE DE TUBO</v>
          </cell>
        </row>
        <row r="4409">
          <cell r="C4409" t="str">
            <v>MAZO DE HULE</v>
          </cell>
        </row>
        <row r="4410">
          <cell r="C4410" t="str">
            <v>LLANA CON RANURA EN V</v>
          </cell>
        </row>
        <row r="4411">
          <cell r="C4411" t="str">
            <v>LIJADOR DE PALMA - GASTO</v>
          </cell>
        </row>
        <row r="4412">
          <cell r="C4412" t="str">
            <v>TRAMPA DE PEGAMENTO PARA ROEDORES</v>
          </cell>
        </row>
        <row r="4413">
          <cell r="C4413" t="str">
            <v>GANCHO PARA ESLINGA</v>
          </cell>
        </row>
        <row r="4414">
          <cell r="C4414" t="str">
            <v>PISTOLA PARA MANGUERA DE RIEGO</v>
          </cell>
        </row>
        <row r="4415">
          <cell r="C4415" t="str">
            <v>GANCHO DE MOSQUETON</v>
          </cell>
        </row>
        <row r="4416">
          <cell r="C4416" t="str">
            <v>CHAROLA DE PLASTICO PARA PINTURA</v>
          </cell>
        </row>
        <row r="4417">
          <cell r="C4417" t="str">
            <v>PLANTA PARA SOLDAR - GASTO</v>
          </cell>
        </row>
        <row r="4418">
          <cell r="C4418" t="str">
            <v>CADENA DE PLASTICO</v>
          </cell>
        </row>
        <row r="4419">
          <cell r="C4419" t="str">
            <v>ESCALERA RODANTE DE FIERRO TUBULAR CON PLATAFORMA</v>
          </cell>
        </row>
        <row r="4420">
          <cell r="C4420" t="str">
            <v>EXTRACTOR DE POLEA</v>
          </cell>
        </row>
        <row r="4421">
          <cell r="C4421" t="str">
            <v>REPUESTO DE RODILLO PARA PINTAR</v>
          </cell>
        </row>
        <row r="4422">
          <cell r="C4422" t="str">
            <v>CINTA DE AMARRE CON CRIQUE O TRINQUETE</v>
          </cell>
        </row>
        <row r="4423">
          <cell r="C4423" t="str">
            <v>JUEGO PARA AUTOCLE</v>
          </cell>
        </row>
        <row r="4424">
          <cell r="C4424" t="str">
            <v>PELADOR DE CABLE UTP</v>
          </cell>
        </row>
        <row r="4425">
          <cell r="C4425" t="str">
            <v>PINZAS DE CORTE PARA CABLE UTP</v>
          </cell>
        </row>
        <row r="4426">
          <cell r="C4426" t="str">
            <v>AGUJA TIPO TAPICERO</v>
          </cell>
        </row>
        <row r="4427">
          <cell r="C4427" t="str">
            <v>GANCHO CON PUNTA IMANTADA</v>
          </cell>
        </row>
        <row r="4428">
          <cell r="C4428" t="str">
            <v>KIT PROBADOR Y ANALIZADOR DE CABLE DE RED UTP Y FIBRA OPTICA</v>
          </cell>
        </row>
        <row r="4429">
          <cell r="C4429" t="str">
            <v>JUEGO DE LLAVES ALLEN TRUPER MODELO ALL-30</v>
          </cell>
        </row>
        <row r="4430">
          <cell r="C4430" t="str">
            <v>PORTA ROLLO PARA FLEJE DE PLASTICO</v>
          </cell>
        </row>
        <row r="4431">
          <cell r="C4431" t="str">
            <v>SELLO PARA MARCAR NEUMATICOS ( LLANTAS )</v>
          </cell>
        </row>
        <row r="4432">
          <cell r="C4432" t="str">
            <v>PISTOLA DE COLOR</v>
          </cell>
        </row>
        <row r="4433">
          <cell r="C4433" t="str">
            <v>ROTULADOR BROTHER PT-D210</v>
          </cell>
        </row>
        <row r="4434">
          <cell r="C4434" t="str">
            <v>PINCEL PARA RETOQUE DE PINTURA</v>
          </cell>
        </row>
        <row r="4435">
          <cell r="C4435" t="str">
            <v>MACETA CON MANGO DE MADERA</v>
          </cell>
        </row>
        <row r="4436">
          <cell r="C4436" t="str">
            <v>VENTOSA DE TRES GOMAS PARA VIDRIO</v>
          </cell>
        </row>
        <row r="4437">
          <cell r="C4437" t="str">
            <v>LIJADORA ORBITAL</v>
          </cell>
        </row>
        <row r="4438">
          <cell r="C4438" t="str">
            <v>GUIA POLIFLEX</v>
          </cell>
        </row>
        <row r="4439">
          <cell r="C4439" t="str">
            <v>PISTOLA DE AIRE CALIENTE</v>
          </cell>
        </row>
        <row r="4440">
          <cell r="C4440" t="str">
            <v>COLADOR P/PINTURA</v>
          </cell>
        </row>
        <row r="4441">
          <cell r="C4441" t="str">
            <v>PINZAS VARIOS</v>
          </cell>
        </row>
        <row r="4442">
          <cell r="C4442" t="str">
            <v>PLUMA ELECTRICA DE GRABADO</v>
          </cell>
        </row>
        <row r="4443">
          <cell r="C4443" t="str">
            <v>RAMPA DE ALUMINIO DESMONTABLE</v>
          </cell>
        </row>
        <row r="4444">
          <cell r="C4444" t="str">
            <v>LINTERNA RECARGABLE</v>
          </cell>
        </row>
        <row r="4445">
          <cell r="C4445" t="str">
            <v>LLAVE UNIVERSAL P/AJUSTAR COPLES</v>
          </cell>
        </row>
        <row r="4446">
          <cell r="C4446" t="str">
            <v>CHIFLON P/MANGUERA</v>
          </cell>
        </row>
        <row r="4447">
          <cell r="C4447" t="str">
            <v>INDICADOR DE ROTACION DE FASES</v>
          </cell>
        </row>
        <row r="4448">
          <cell r="C4448" t="str">
            <v>LINTERNA TIPO MINERO</v>
          </cell>
        </row>
        <row r="4449">
          <cell r="C4449" t="str">
            <v>PINZA PELA CABLE COAXIAL RG6</v>
          </cell>
        </row>
        <row r="4450">
          <cell r="C4450" t="str">
            <v>PINZA DE ELECTRICIDAD PUNTA LARGA</v>
          </cell>
        </row>
        <row r="4451">
          <cell r="C4451" t="str">
            <v>JUEGO DE LLAVES TORX</v>
          </cell>
        </row>
        <row r="4452">
          <cell r="C4452" t="str">
            <v>CAMA PARA MECANICO</v>
          </cell>
        </row>
        <row r="4453">
          <cell r="C4453" t="str">
            <v>TOPE PARA PUERTA</v>
          </cell>
        </row>
        <row r="4454">
          <cell r="C4454" t="str">
            <v>BISAGRA DE BRONCE Y LATONADA</v>
          </cell>
        </row>
        <row r="4455">
          <cell r="C4455" t="str">
            <v>CERRADURAS (VARIAS)</v>
          </cell>
        </row>
        <row r="4456">
          <cell r="C4456" t="str">
            <v>PASADOR (CERRADURAS)</v>
          </cell>
        </row>
        <row r="4457">
          <cell r="C4457" t="str">
            <v>CHAPA PARA CERRADURA</v>
          </cell>
        </row>
        <row r="4458">
          <cell r="C4458" t="str">
            <v>CHAPA (CERRADURA)</v>
          </cell>
        </row>
        <row r="4459">
          <cell r="C4459" t="str">
            <v>CODOS DE COBRE</v>
          </cell>
        </row>
        <row r="4460">
          <cell r="C4460" t="str">
            <v>COLADERA</v>
          </cell>
        </row>
        <row r="4461">
          <cell r="C4461" t="str">
            <v>COLADERA CUERDA PARA LABAVO</v>
          </cell>
        </row>
        <row r="4462">
          <cell r="C4462" t="str">
            <v>ADAPTADOR P/ DUCTO</v>
          </cell>
        </row>
        <row r="4463">
          <cell r="C4463" t="str">
            <v>BAJANTE P/DUCTO</v>
          </cell>
        </row>
        <row r="4464">
          <cell r="C4464" t="str">
            <v>CAJA P/DUCTO</v>
          </cell>
        </row>
        <row r="4465">
          <cell r="C4465" t="str">
            <v>JALADERA y/o MANIJA (VARIAS)</v>
          </cell>
        </row>
        <row r="4466">
          <cell r="C4466" t="str">
            <v>LLAVE DE PASO</v>
          </cell>
        </row>
        <row r="4467">
          <cell r="C4467" t="str">
            <v>LLAVE DE PASO 1/2</v>
          </cell>
        </row>
        <row r="4468">
          <cell r="C4468" t="str">
            <v>LLAVE MEZCLADORA</v>
          </cell>
        </row>
        <row r="4469">
          <cell r="C4469" t="str">
            <v>LLAVE NARIZ</v>
          </cell>
        </row>
        <row r="4470">
          <cell r="C4470" t="str">
            <v>LLAVE PARA LAVABO</v>
          </cell>
        </row>
        <row r="4471">
          <cell r="C4471" t="str">
            <v>LLAVERO</v>
          </cell>
        </row>
        <row r="4472">
          <cell r="C4472" t="str">
            <v>FIBRA ASPEN T/MECHERO</v>
          </cell>
        </row>
        <row r="4473">
          <cell r="C4473" t="str">
            <v>PORTA TOALLA</v>
          </cell>
        </row>
        <row r="4474">
          <cell r="C4474" t="str">
            <v>RETEN (VARIOS)</v>
          </cell>
        </row>
        <row r="4475">
          <cell r="C4475" t="str">
            <v>DUPLICADO DE LLAVE DE ALTA SEGURIDAD</v>
          </cell>
        </row>
        <row r="4476">
          <cell r="C4476" t="str">
            <v>CILINDRO DE TECLAS CON LLAVE</v>
          </cell>
        </row>
        <row r="4477">
          <cell r="C4477" t="str">
            <v>CHAPA DE PERILLA</v>
          </cell>
        </row>
        <row r="4478">
          <cell r="C4478" t="str">
            <v>BARRA DE ACCION PARA CHAPA</v>
          </cell>
        </row>
        <row r="4479">
          <cell r="C4479" t="str">
            <v>CERROJO DE ACCION VERTICAL</v>
          </cell>
        </row>
        <row r="4480">
          <cell r="C4480" t="str">
            <v>CONTRA CHAPA DE POMO</v>
          </cell>
        </row>
        <row r="4481">
          <cell r="C4481" t="str">
            <v>FORJAS VAROS MODELOS</v>
          </cell>
        </row>
        <row r="4482">
          <cell r="C4482" t="str">
            <v>DISCOS PARA CAJA FUERTE</v>
          </cell>
        </row>
        <row r="4483">
          <cell r="C4483" t="str">
            <v>GANSUA PUNTA DIAMANTE</v>
          </cell>
        </row>
        <row r="4484">
          <cell r="C4484" t="str">
            <v>GANSUA DE ESPIRAL DIAMANT</v>
          </cell>
        </row>
        <row r="4485">
          <cell r="C4485" t="str">
            <v>GANCHOS PARA APERTURA DE AUTOS</v>
          </cell>
        </row>
        <row r="4486">
          <cell r="C4486" t="str">
            <v>REFACCION PARA CHAPA</v>
          </cell>
        </row>
        <row r="4487">
          <cell r="C4487" t="str">
            <v>RESBALON PARA CHAPA</v>
          </cell>
        </row>
        <row r="4488">
          <cell r="C4488" t="str">
            <v>RESORTE PARA CHAPA</v>
          </cell>
        </row>
        <row r="4489">
          <cell r="C4489" t="str">
            <v>PASADOR DE GOLPE</v>
          </cell>
        </row>
        <row r="4490">
          <cell r="C4490" t="str">
            <v>GUIA CIRCULAR A 52</v>
          </cell>
        </row>
        <row r="4491">
          <cell r="C4491" t="str">
            <v>GUIA DE ACCION P/CHAPA</v>
          </cell>
        </row>
        <row r="4492">
          <cell r="C4492" t="str">
            <v>ESPADA PARA APERTURA DE AUTOS</v>
          </cell>
        </row>
        <row r="4493">
          <cell r="C4493" t="str">
            <v>CONTRA CROMADO PARA CHAPA DE BARRA</v>
          </cell>
        </row>
        <row r="4494">
          <cell r="C4494" t="str">
            <v>CARTUCHO DE GAS PARA SOPLETE</v>
          </cell>
        </row>
        <row r="4495">
          <cell r="C4495" t="str">
            <v>EMBOLO ARMADO PARA FLUXOMETRO DE MANIJA</v>
          </cell>
        </row>
        <row r="4496">
          <cell r="C4496" t="str">
            <v>PALANCA DE DESAGUE  TANQUE BAJO</v>
          </cell>
        </row>
        <row r="4497">
          <cell r="C4497" t="str">
            <v>LLAVE TANQUE BAJO</v>
          </cell>
        </row>
        <row r="4498">
          <cell r="C4498" t="str">
            <v>VALVULA PERA DE DESCARGA</v>
          </cell>
        </row>
        <row r="4499">
          <cell r="C4499" t="str">
            <v>VALVULA PERA CAÑON DESAGUE</v>
          </cell>
        </row>
        <row r="4500">
          <cell r="C4500" t="str">
            <v>VALVULA TIPO SAPO</v>
          </cell>
        </row>
        <row r="4501">
          <cell r="C4501" t="str">
            <v>ARBOL CENTRAL PARA LLAVE HELVEX</v>
          </cell>
        </row>
        <row r="4502">
          <cell r="C4502" t="str">
            <v>KIT PARA LLAVE ECONOMIZADORA</v>
          </cell>
        </row>
        <row r="4503">
          <cell r="C4503" t="str">
            <v>CILINDRO PARA ESCRITORIO MODULAR CON LLAVE</v>
          </cell>
        </row>
        <row r="4504">
          <cell r="C4504" t="str">
            <v>BARRA DE PANICO</v>
          </cell>
        </row>
        <row r="4505">
          <cell r="C4505" t="str">
            <v>LLAVE 3/4</v>
          </cell>
        </row>
        <row r="4506">
          <cell r="C4506" t="str">
            <v>CODO 3/4</v>
          </cell>
        </row>
        <row r="4507">
          <cell r="C4507" t="str">
            <v>ADAPTADOR HEMBRA 1/2</v>
          </cell>
        </row>
        <row r="4508">
          <cell r="C4508" t="str">
            <v>BARRA METALICA PARA CHAPA DE SEGURIDAD</v>
          </cell>
        </row>
        <row r="4509">
          <cell r="C4509" t="str">
            <v>SOPORTE DE ACCION PARA CHAPA DE PERILLA</v>
          </cell>
        </row>
        <row r="4510">
          <cell r="C4510" t="str">
            <v>LLAVE ECONOMIZADORA</v>
          </cell>
        </row>
        <row r="4511">
          <cell r="C4511" t="str">
            <v>BISAGRA HIDRAULICA</v>
          </cell>
        </row>
        <row r="4512">
          <cell r="C4512" t="str">
            <v>BISAGRA DE PIANO</v>
          </cell>
        </row>
        <row r="4513">
          <cell r="C4513" t="str">
            <v>DUPLICADO DE LLAVE</v>
          </cell>
        </row>
        <row r="4514">
          <cell r="C4514" t="str">
            <v>MECANISMO PARA PUERTA AUTOMATICA</v>
          </cell>
        </row>
        <row r="4515">
          <cell r="C4515" t="str">
            <v>BISAGRA DE LIBRO</v>
          </cell>
        </row>
        <row r="4516">
          <cell r="C4516" t="str">
            <v>LLAVE ANGULAR DE BARRIL</v>
          </cell>
        </row>
        <row r="4517">
          <cell r="C4517" t="str">
            <v>CONTRAREJILLA</v>
          </cell>
        </row>
        <row r="4518">
          <cell r="C4518" t="str">
            <v>REJILLA</v>
          </cell>
        </row>
        <row r="4519">
          <cell r="C4519" t="str">
            <v>PERNO DE BRONCE</v>
          </cell>
        </row>
        <row r="4520">
          <cell r="C4520" t="str">
            <v>PORTACANDADO</v>
          </cell>
        </row>
        <row r="4521">
          <cell r="C4521" t="str">
            <v>VALVULA TANQUE BAJO</v>
          </cell>
        </row>
        <row r="4522">
          <cell r="C4522" t="str">
            <v>CANDADO 50mm</v>
          </cell>
        </row>
        <row r="4523">
          <cell r="C4523" t="str">
            <v>EXTENSION PARA LAVABO</v>
          </cell>
        </row>
        <row r="4524">
          <cell r="C4524" t="str">
            <v>CONTRA PARA LAVABO</v>
          </cell>
        </row>
        <row r="4525">
          <cell r="C4525" t="str">
            <v>LLAVE ESFERA ROSCABLE</v>
          </cell>
        </row>
        <row r="4526">
          <cell r="C4526" t="str">
            <v>LLAVE PARA BAÑO CON MANERAL</v>
          </cell>
        </row>
        <row r="4527">
          <cell r="C4527" t="str">
            <v>VARILLA PARA MODULAR DE EMBUTIR PARA CERRADURA</v>
          </cell>
        </row>
        <row r="4528">
          <cell r="C4528" t="str">
            <v>DESAGUE DOBLE</v>
          </cell>
        </row>
        <row r="4529">
          <cell r="C4529" t="str">
            <v>TAPON CUBRE-TALADRO</v>
          </cell>
        </row>
        <row r="4530">
          <cell r="C4530" t="str">
            <v>MANGUERA FLEXIBLE PARA GAS</v>
          </cell>
        </row>
        <row r="4531">
          <cell r="C4531" t="str">
            <v>CANDADO</v>
          </cell>
        </row>
        <row r="4532">
          <cell r="C4532" t="str">
            <v>NUDO DE INSERCION PARA TUBO</v>
          </cell>
        </row>
        <row r="4533">
          <cell r="C4533" t="str">
            <v>VALVULA CHECK COLUMPIO</v>
          </cell>
        </row>
        <row r="4534">
          <cell r="C4534" t="str">
            <v>MEZCLADORA PARA REGADERA</v>
          </cell>
        </row>
        <row r="4535">
          <cell r="C4535" t="str">
            <v>PORTA-CEPILLO PARA BAÑO</v>
          </cell>
        </row>
        <row r="4536">
          <cell r="C4536" t="str">
            <v>GANCHO PARA BAÑO</v>
          </cell>
        </row>
        <row r="4537">
          <cell r="C4537" t="str">
            <v>LLAVE PARA BAÑO</v>
          </cell>
        </row>
        <row r="4538">
          <cell r="C4538" t="str">
            <v>MONOMANDO PARA LAVABO</v>
          </cell>
        </row>
        <row r="4539">
          <cell r="C4539" t="str">
            <v>LLAVE ELECTRONICA DE BATERIAS</v>
          </cell>
        </row>
        <row r="4540">
          <cell r="C4540" t="str">
            <v>PORTA-PAPEL CROMADO</v>
          </cell>
        </row>
        <row r="4541">
          <cell r="C4541" t="str">
            <v>MONOMANDO PARA REGADERA</v>
          </cell>
        </row>
        <row r="4542">
          <cell r="C4542" t="str">
            <v>JABONERA PARA EMPOTRAR</v>
          </cell>
        </row>
        <row r="4543">
          <cell r="C4543" t="str">
            <v>CODO DE FIERRO -</v>
          </cell>
        </row>
        <row r="4544">
          <cell r="C4544" t="str">
            <v>COPLE DE COBRE</v>
          </cell>
        </row>
        <row r="4545">
          <cell r="C4545" t="str">
            <v>REDUCCION DE COBRE -</v>
          </cell>
        </row>
        <row r="4546">
          <cell r="C4546" t="str">
            <v>BISAGRA DE LIBRO</v>
          </cell>
        </row>
        <row r="4547">
          <cell r="C4547" t="str">
            <v>LLAVE DE INSERCION</v>
          </cell>
        </row>
        <row r="4548">
          <cell r="C4548" t="str">
            <v>VALVULA ESFERA SOLDABLE</v>
          </cell>
        </row>
        <row r="4549">
          <cell r="C4549" t="str">
            <v>VALVULA ESFERA ROSCABLE</v>
          </cell>
        </row>
        <row r="4550">
          <cell r="C4550" t="str">
            <v>LLAVE PARA MIGITORIO CROMADA</v>
          </cell>
        </row>
        <row r="4551">
          <cell r="C4551" t="str">
            <v>MIRILLA PARA PUERTA</v>
          </cell>
        </row>
        <row r="4552">
          <cell r="C4552" t="str">
            <v>VALVULA DE PIE O PICHANCHA</v>
          </cell>
        </row>
        <row r="4553">
          <cell r="C4553" t="str">
            <v>LLAVE PARA BEBEDERO</v>
          </cell>
        </row>
        <row r="4554">
          <cell r="C4554" t="str">
            <v>BARRA DE SEGURIDAD PARA BAÑO</v>
          </cell>
        </row>
        <row r="4555">
          <cell r="C4555" t="str">
            <v>CIERRAPUERTAS</v>
          </cell>
        </row>
        <row r="4556">
          <cell r="C4556" t="str">
            <v>REPUESTO DE GAS BUTANO PARA SOPLETE</v>
          </cell>
        </row>
        <row r="4557">
          <cell r="C4557" t="str">
            <v>TEJUELOS DE 3”</v>
          </cell>
        </row>
        <row r="4558">
          <cell r="C4558" t="str">
            <v>BRAZO HIDRAULICO DE ALTO RENDIMIENTO</v>
          </cell>
        </row>
        <row r="4559">
          <cell r="C4559" t="str">
            <v>MANERALES PARA MEZCLADORA</v>
          </cell>
        </row>
        <row r="4560">
          <cell r="C4560" t="str">
            <v>DISCOS DE BRONCE P/CAJA FUERTE</v>
          </cell>
        </row>
        <row r="4561">
          <cell r="C4561" t="str">
            <v>DISCOS P/CAJA FUERTE CON EJE DE ACERO</v>
          </cell>
        </row>
        <row r="4562">
          <cell r="C4562" t="str">
            <v>GANCHO COLGADOR DOBLE P/PERCHERO</v>
          </cell>
        </row>
        <row r="4563">
          <cell r="C4563" t="str">
            <v>GANCHO P/PERCHERO DE PARED CON DOBLE BRAZO</v>
          </cell>
        </row>
        <row r="4564">
          <cell r="C4564" t="str">
            <v>GANCHO P/PERCHERO SENCILLO</v>
          </cell>
        </row>
        <row r="4565">
          <cell r="C4565" t="str">
            <v>GANZÚA TETRA</v>
          </cell>
        </row>
        <row r="4566">
          <cell r="C4566" t="str">
            <v>GANZÚA TUBULAR</v>
          </cell>
        </row>
        <row r="4567">
          <cell r="C4567" t="str">
            <v>SWITCH DE TRANSFERENCIA</v>
          </cell>
        </row>
        <row r="4568">
          <cell r="C4568" t="str">
            <v>SWITCH PARA VIDEOGRABADORA BETACAM</v>
          </cell>
        </row>
        <row r="4569">
          <cell r="C4569" t="str">
            <v>BASE SLIM P/GABINETE</v>
          </cell>
        </row>
        <row r="4570">
          <cell r="C4570" t="str">
            <v>PEDESTAL DE MESA PARA MICROFONO</v>
          </cell>
        </row>
        <row r="4571">
          <cell r="C4571" t="str">
            <v>RODAJA RIEL</v>
          </cell>
        </row>
        <row r="4572">
          <cell r="C4572" t="str">
            <v>SUJETA LIBROS</v>
          </cell>
        </row>
        <row r="4573">
          <cell r="C4573" t="str">
            <v>CABEZAL PARA MONOPIE</v>
          </cell>
        </row>
        <row r="4574">
          <cell r="C4574" t="str">
            <v>ESTRUCTURA EN FORMA DE COLUMNA PARA MUEBLE</v>
          </cell>
        </row>
        <row r="4575">
          <cell r="C4575" t="str">
            <v>SUJETADOR DE DOCUMENTOS</v>
          </cell>
        </row>
        <row r="4576">
          <cell r="C4576" t="str">
            <v>REGADERA ELECTRICA</v>
          </cell>
        </row>
        <row r="4577">
          <cell r="C4577" t="str">
            <v>GRABADORA DIGITAL - GASTO</v>
          </cell>
        </row>
        <row r="4578">
          <cell r="C4578" t="str">
            <v>SOPORTE METALICO AJUSTABLE - GASTO</v>
          </cell>
        </row>
        <row r="4579">
          <cell r="C4579" t="str">
            <v>SILLON EJECUTIVO CON RODAJAS - GASTO</v>
          </cell>
        </row>
        <row r="4580">
          <cell r="C4580" t="str">
            <v>SILLA PARA VISITAS - GASTO</v>
          </cell>
        </row>
        <row r="4581">
          <cell r="C4581" t="str">
            <v>PIZARRON - GASTO</v>
          </cell>
        </row>
        <row r="4582">
          <cell r="C4582" t="str">
            <v>CATRE - GASTO</v>
          </cell>
        </row>
        <row r="4583">
          <cell r="C4583" t="str">
            <v>SILLON SEMIEJECUTIVO - GASTO</v>
          </cell>
        </row>
        <row r="4584">
          <cell r="C4584" t="str">
            <v>AMPLIFICADOR DE SONIDO - GASTO</v>
          </cell>
        </row>
        <row r="4585">
          <cell r="C4585" t="str">
            <v>AMPLIFICADOR PARA PERIFONEO - GASTO</v>
          </cell>
        </row>
        <row r="4586">
          <cell r="C4586" t="str">
            <v>ASPIRADORA - GASTO</v>
          </cell>
        </row>
        <row r="4587">
          <cell r="C4587" t="str">
            <v>BOCINA DE PARED O TECHO - GASTO</v>
          </cell>
        </row>
        <row r="4588">
          <cell r="C4588" t="str">
            <v>CAMARA DIGITAL - GASTO</v>
          </cell>
        </row>
        <row r="4589">
          <cell r="C4589" t="str">
            <v>HIDROLAVADORA DE PRESION - GASTO</v>
          </cell>
        </row>
        <row r="4590">
          <cell r="C4590" t="str">
            <v>LICUADORA - GASTO</v>
          </cell>
        </row>
        <row r="4591">
          <cell r="C4591" t="str">
            <v>MEGAFONO - GASTO</v>
          </cell>
        </row>
        <row r="4592">
          <cell r="C4592" t="str">
            <v>REPRODUCTOR DE DISCOS DE VIDEO - GASTO</v>
          </cell>
        </row>
        <row r="4593">
          <cell r="C4593" t="str">
            <v>DISPLAY PORTATIL PARA PUBLICIDAD - GASTO</v>
          </cell>
        </row>
        <row r="4594">
          <cell r="C4594" t="str">
            <v>PANTALLA DE PROYECCION - GASTO</v>
          </cell>
        </row>
        <row r="4595">
          <cell r="C4595" t="str">
            <v>LECTOR DE CODIGO DE BARRAS TIPO PISTOLA - GASTO</v>
          </cell>
        </row>
        <row r="4596">
          <cell r="C4596" t="str">
            <v>PORTAGARRAFON - GASTO</v>
          </cell>
        </row>
        <row r="4597">
          <cell r="C4597" t="str">
            <v>TRIPIE PARA BAFLE - GASTO</v>
          </cell>
        </row>
        <row r="4598">
          <cell r="C4598" t="str">
            <v>TRIPIE PARA PANTALLA DE PROYECCION - GASTO</v>
          </cell>
        </row>
        <row r="4599">
          <cell r="C4599" t="str">
            <v>SILLA SECRETARIAL CON RODAJAS - GASTO</v>
          </cell>
        </row>
        <row r="4600">
          <cell r="C4600" t="str">
            <v>VENTILADOR DE PEDESTAL - GASTO</v>
          </cell>
        </row>
        <row r="4601">
          <cell r="C4601" t="str">
            <v>TABLON RECTANGULAR DE FIBRACEL - GASTO</v>
          </cell>
        </row>
        <row r="4602">
          <cell r="C4602" t="str">
            <v>COMPRESOR-LIMITADOR DE SEÑALES DE AUDIO - GASTO</v>
          </cell>
        </row>
        <row r="4603">
          <cell r="C4603" t="str">
            <v>VENTILADOR DE TORRE - GASTO</v>
          </cell>
        </row>
        <row r="4604">
          <cell r="C4604" t="str">
            <v>RADIO DE DOS VIAS - GASTO</v>
          </cell>
        </row>
        <row r="4605">
          <cell r="C4605" t="str">
            <v>ESTANTE CON ENTREPAÑOS - GASTO</v>
          </cell>
        </row>
        <row r="4606">
          <cell r="C4606" t="str">
            <v>ROTAFOLIO - GASTO</v>
          </cell>
        </row>
        <row r="4607">
          <cell r="C4607" t="str">
            <v>LIBRERO - GASTO</v>
          </cell>
        </row>
        <row r="4608">
          <cell r="C4608" t="str">
            <v>MESA PARA EQUIPO DE COMPUTO - GASTO</v>
          </cell>
        </row>
        <row r="4609">
          <cell r="C4609" t="str">
            <v>CARGADOR DE PILAS - GASTO</v>
          </cell>
        </row>
        <row r="4610">
          <cell r="C4610" t="str">
            <v>DIABLO DE CARGA - GASTO</v>
          </cell>
        </row>
        <row r="4611">
          <cell r="C4611" t="str">
            <v>POSTE UNIFILA</v>
          </cell>
        </row>
        <row r="4612">
          <cell r="C4612" t="str">
            <v>FRENO PARA MOTOR DE CARRETE</v>
          </cell>
        </row>
        <row r="4613">
          <cell r="C4613" t="str">
            <v>MOTOR DE CORRIENTE DIRECTA PARA CARRETE DE AVANCE DE CINTA</v>
          </cell>
        </row>
        <row r="4614">
          <cell r="C4614" t="str">
            <v>ESPONJA LIMPIADORA PARA CABEZA DE VIDEO</v>
          </cell>
        </row>
        <row r="4615">
          <cell r="C4615" t="str">
            <v>BLOQUE DE GUIA (SURTIDOR) DE CINTA (S)</v>
          </cell>
        </row>
        <row r="4616">
          <cell r="C4616" t="str">
            <v>BLOQUE DE GUIA (RECIBE) DE CINTA (T)</v>
          </cell>
        </row>
        <row r="4617">
          <cell r="C4617" t="str">
            <v>BLOQUE DE GUIA CENTRAL DE PRESION DE CINTA (P)</v>
          </cell>
        </row>
        <row r="4618">
          <cell r="C4618" t="str">
            <v>VARILLA DE GUIA (SURTIDOR) DE CINTA (S)</v>
          </cell>
        </row>
        <row r="4619">
          <cell r="C4619" t="str">
            <v>VARILLA DE GUIA (RECIBE) DE CINTA (T)</v>
          </cell>
        </row>
        <row r="4620">
          <cell r="C4620" t="str">
            <v>VARILLA DE GUIA CENTRAL DE PRESION DE CINTA (P)</v>
          </cell>
        </row>
        <row r="4621">
          <cell r="C4621" t="str">
            <v>CABEZA DE CONTROL DE TRACKING</v>
          </cell>
        </row>
        <row r="4622">
          <cell r="C4622" t="str">
            <v>BRAZO DE TENSION DE GUIA (SURTIDOR) DE CINTA (S)</v>
          </cell>
        </row>
        <row r="4623">
          <cell r="C4623" t="str">
            <v>BRAZO DE TENSION DE GUIA (RECIBE) DE CINTA (T)</v>
          </cell>
        </row>
        <row r="4624">
          <cell r="C4624" t="str">
            <v>SENSOR MAGNETICO DE CINTA</v>
          </cell>
        </row>
        <row r="4625">
          <cell r="C4625" t="str">
            <v>COMPARTIMENTO DE CASETE</v>
          </cell>
        </row>
        <row r="4626">
          <cell r="C4626" t="str">
            <v>MOTOR DE CORRIENTE DIRECTA PARA COMPARTIMIENTO DE CASETE</v>
          </cell>
        </row>
        <row r="4627">
          <cell r="C4627" t="str">
            <v>GOMA LIMITADORA PARA COMPARTIMIENTO DE CASETE</v>
          </cell>
        </row>
        <row r="4628">
          <cell r="C4628" t="str">
            <v>PERILLA Y MECANISMO DE BLOQUE DE BUSQUEDA PARA VIDEO</v>
          </cell>
        </row>
        <row r="4629">
          <cell r="C4629" t="str">
            <v>CABEZA DE VIDEO</v>
          </cell>
        </row>
        <row r="4630">
          <cell r="C4630" t="str">
            <v>PLACA MECANICA PARA AJUSTE DE ALTURA</v>
          </cell>
        </row>
        <row r="4631">
          <cell r="C4631" t="str">
            <v>PLACA NEGRA CON PERFORACION PARA MEDICION DE TENSION</v>
          </cell>
        </row>
        <row r="4632">
          <cell r="C4632" t="str">
            <v>CINTA DE ALINEAMIENTO PARA AJUSTE DE RADIOFRECUENCIAS</v>
          </cell>
        </row>
        <row r="4633">
          <cell r="C4633" t="str">
            <v>MEDIDOR DE TENSION MECANICA</v>
          </cell>
        </row>
        <row r="4634">
          <cell r="C4634" t="str">
            <v>MOTOR DE CORRIENTE DIRECTA DE CARRETE IZQUIERDO</v>
          </cell>
        </row>
        <row r="4635">
          <cell r="C4635" t="str">
            <v>MOTOR DE CORRIENTE DIRECTA DE CARRETE DERECHO</v>
          </cell>
        </row>
        <row r="4636">
          <cell r="C4636" t="str">
            <v>BLOQUE DE CABEZA DE VIDEO</v>
          </cell>
        </row>
        <row r="4637">
          <cell r="C4637" t="str">
            <v>BRAZO DE TENSION DE CINTA</v>
          </cell>
        </row>
        <row r="4638">
          <cell r="C4638" t="str">
            <v>BASE DE TENSION DE CINTA</v>
          </cell>
        </row>
        <row r="4639">
          <cell r="C4639" t="str">
            <v>BRAZO DE CARGA DE CINTA</v>
          </cell>
        </row>
        <row r="4640">
          <cell r="C4640" t="str">
            <v>BASE CON RIEL PARA CARGA DE GUIAS</v>
          </cell>
        </row>
        <row r="4641">
          <cell r="C4641" t="str">
            <v>BRAZO DE GUIA MECANICO</v>
          </cell>
        </row>
        <row r="4642">
          <cell r="C4642" t="str">
            <v>BLOQUE LIMPIADOR DE CABEZA DE VIDEO</v>
          </cell>
        </row>
        <row r="4643">
          <cell r="C4643" t="str">
            <v>RODILLO OPRESOR DE CINTA</v>
          </cell>
        </row>
        <row r="4644">
          <cell r="C4644" t="str">
            <v>JUEGO DE ENGRANES PARA COMPARTIMENTO DE CASETE</v>
          </cell>
        </row>
        <row r="4645">
          <cell r="C4645" t="str">
            <v>PENDULO MECANICO PARA COMPARTIMIENTO DE CASETE</v>
          </cell>
        </row>
        <row r="4646">
          <cell r="C4646" t="str">
            <v>CANDADO PARA CONECTOR</v>
          </cell>
        </row>
        <row r="4647">
          <cell r="C4647" t="str">
            <v>MESA PLEGABLE - GASTO</v>
          </cell>
        </row>
        <row r="4648">
          <cell r="C4648" t="str">
            <v>DESPACHADOR DE AGUA - GASTO</v>
          </cell>
        </row>
        <row r="4649">
          <cell r="C4649" t="str">
            <v>SILLA PLEGABLE - GASTO</v>
          </cell>
        </row>
        <row r="4650">
          <cell r="C4650" t="str">
            <v>FAX - GASTO</v>
          </cell>
        </row>
        <row r="4651">
          <cell r="C4651" t="str">
            <v>LOCKER METALICO - GASTO</v>
          </cell>
        </row>
        <row r="4652">
          <cell r="C4652" t="str">
            <v>MICROCOMPONENTE DE AUDIO - GASTO</v>
          </cell>
        </row>
        <row r="4653">
          <cell r="C4653" t="str">
            <v>REPRODUCTOR MP3 - GASTO</v>
          </cell>
        </row>
        <row r="4654">
          <cell r="C4654" t="str">
            <v>CORREDERA DE EXTENSION</v>
          </cell>
        </row>
        <row r="4655">
          <cell r="C4655" t="str">
            <v>CAMARA DE CIRCUITO CERRADO - GASTO</v>
          </cell>
        </row>
        <row r="4656">
          <cell r="C4656" t="str">
            <v>FRIGOBAR - GASTO</v>
          </cell>
        </row>
        <row r="4657">
          <cell r="C4657" t="str">
            <v>LAMPARA PARA VIDEOPROYECTOR</v>
          </cell>
        </row>
        <row r="4658">
          <cell r="C4658" t="str">
            <v>SOPORTE TIPO BRAZO</v>
          </cell>
        </row>
        <row r="4659">
          <cell r="C4659" t="str">
            <v>PERCHERO - GASTO</v>
          </cell>
        </row>
        <row r="4660">
          <cell r="C4660" t="str">
            <v>BANCA DE MADERA - GASTO</v>
          </cell>
        </row>
        <row r="4661">
          <cell r="C4661" t="str">
            <v>ESCRITORIO - GASTO</v>
          </cell>
        </row>
        <row r="4662">
          <cell r="C4662" t="str">
            <v>ASPIRADORA / SOPLADORA - GASTO</v>
          </cell>
        </row>
        <row r="4663">
          <cell r="C4663" t="str">
            <v>DETECTOR DE HUMO - GASTO</v>
          </cell>
        </row>
        <row r="4664">
          <cell r="C4664" t="str">
            <v>LENTE PARA CAMARA FOTOGRAFICA - GASTO</v>
          </cell>
        </row>
        <row r="4665">
          <cell r="C4665" t="str">
            <v>MESA PARA SALA DE JUNTAS</v>
          </cell>
        </row>
        <row r="4666">
          <cell r="C4666" t="str">
            <v>MESA AUXILIAR - GASTO</v>
          </cell>
        </row>
        <row r="4667">
          <cell r="C4667" t="str">
            <v>MAQUINA DE ESCRIBIR ELECTRICA - GASTO</v>
          </cell>
        </row>
        <row r="4668">
          <cell r="C4668" t="str">
            <v>SILLA DE PIEL - GASTO</v>
          </cell>
        </row>
        <row r="4669">
          <cell r="C4669" t="str">
            <v>SILLA EJECUTIVA - GASTO</v>
          </cell>
        </row>
        <row r="4670">
          <cell r="C4670" t="str">
            <v>BANCO PARA DIBUJO - GASTO</v>
          </cell>
        </row>
        <row r="4671">
          <cell r="C4671" t="str">
            <v>TRIPIE PARA CAMARA FOTOGRAFICA - GASTO</v>
          </cell>
        </row>
        <row r="4672">
          <cell r="C4672" t="str">
            <v>ARCHIVERO - GASTO</v>
          </cell>
        </row>
        <row r="4673">
          <cell r="C4673" t="str">
            <v>TRADUCTOR PARLANTE</v>
          </cell>
        </row>
        <row r="4674">
          <cell r="C4674" t="str">
            <v>ESTANTE - GASTO</v>
          </cell>
        </row>
        <row r="4675">
          <cell r="C4675" t="str">
            <v>ESTANTE PARA CAJAS - GASTO</v>
          </cell>
        </row>
        <row r="4676">
          <cell r="C4676" t="str">
            <v>MESA DE VIGILANCIA - GASTO</v>
          </cell>
        </row>
        <row r="4677">
          <cell r="C4677" t="str">
            <v>MESA PARA SALA DE ESPERA - GASTO</v>
          </cell>
        </row>
        <row r="4678">
          <cell r="C4678" t="str">
            <v>SILLA OPERATIVA - GASTO</v>
          </cell>
        </row>
        <row r="4679">
          <cell r="C4679" t="str">
            <v>SILLA PARA MESA DE JUNTAS - GASTO</v>
          </cell>
        </row>
        <row r="4680">
          <cell r="C4680" t="str">
            <v>PATA ANTI-DERRAPANTE DE PLASTICO</v>
          </cell>
        </row>
        <row r="4681">
          <cell r="C4681" t="str">
            <v>MOTOR BAJA 1/2 HP - GASTO</v>
          </cell>
        </row>
        <row r="4682">
          <cell r="C4682" t="str">
            <v>CAMARA TIPO BALA - GASTO</v>
          </cell>
        </row>
        <row r="4683">
          <cell r="C4683" t="str">
            <v>CAMARA TIPO DOMO - GASTO</v>
          </cell>
        </row>
        <row r="4684">
          <cell r="C4684" t="str">
            <v>SILLON PARA VISITAS - GASTO</v>
          </cell>
        </row>
        <row r="4685">
          <cell r="C4685" t="str">
            <v>VENTILADOR DE TECHO - GASTO</v>
          </cell>
        </row>
        <row r="4686">
          <cell r="C4686" t="str">
            <v>ESTUCHE PARA CAMARA - GASTO</v>
          </cell>
        </row>
        <row r="4687">
          <cell r="C4687" t="str">
            <v>EXTRACTOR DE AIRE PARA BAÑO - GASTO</v>
          </cell>
        </row>
        <row r="4688">
          <cell r="C4688" t="str">
            <v>CAJA FUERTE ELECTRONICA - GASTO</v>
          </cell>
        </row>
        <row r="4689">
          <cell r="C4689" t="str">
            <v>MESA DE TRABAJO PARA USOS MULTIPLES - GASTO</v>
          </cell>
        </row>
        <row r="4690">
          <cell r="C4690" t="str">
            <v>RELOJ DE PARED - GASTO</v>
          </cell>
        </row>
        <row r="4691">
          <cell r="C4691" t="str">
            <v>CAJA METALICA PARA RESGUARDO DE LLAVES</v>
          </cell>
        </row>
        <row r="4692">
          <cell r="C4692" t="str">
            <v>PARRILLA DE GAS</v>
          </cell>
        </row>
        <row r="4693">
          <cell r="C4693" t="str">
            <v>SILLA APILABLE - GASTO</v>
          </cell>
        </row>
        <row r="4694">
          <cell r="C4694" t="str">
            <v>PANTALLA LED - GASTO</v>
          </cell>
        </row>
        <row r="4695">
          <cell r="C4695" t="str">
            <v>GABINETE UNIVERSAL</v>
          </cell>
        </row>
        <row r="4696">
          <cell r="C4696" t="str">
            <v>MODULO CON PUERTAS ABATIBLES Y ENTREPAÑO - GASTO</v>
          </cell>
        </row>
        <row r="4697">
          <cell r="C4697" t="str">
            <v>BASE PARA ASTA BANDERA</v>
          </cell>
        </row>
        <row r="4698">
          <cell r="C4698" t="str">
            <v>ASTA BANDERA</v>
          </cell>
        </row>
        <row r="4699">
          <cell r="C4699" t="str">
            <v>CALEFACTOR INFRARROJO MOVIL GAS - GASTO</v>
          </cell>
        </row>
        <row r="4700">
          <cell r="C4700" t="str">
            <v>CALEFACTOR ELECTRICO - GASTO</v>
          </cell>
        </row>
        <row r="4701">
          <cell r="C4701" t="str">
            <v>ENFRIADOR Y CALENTADOR DE AGUA - GASTO</v>
          </cell>
        </row>
        <row r="4702">
          <cell r="C4702" t="str">
            <v>MESA DE CENTRO - GASTO</v>
          </cell>
        </row>
        <row r="4703">
          <cell r="C4703" t="str">
            <v>MESA PARA IMPRESORA - GASTO</v>
          </cell>
        </row>
        <row r="4704">
          <cell r="C4704" t="str">
            <v>MESA DE APOYO - GASTO</v>
          </cell>
        </row>
        <row r="4705">
          <cell r="C4705" t="str">
            <v>ANAQUEL METALICO - GASTO</v>
          </cell>
        </row>
        <row r="4706">
          <cell r="C4706" t="str">
            <v>UNION PARA MESA - GASTO</v>
          </cell>
        </row>
        <row r="4707">
          <cell r="C4707" t="str">
            <v>BANCO TABURETE</v>
          </cell>
        </row>
        <row r="4708">
          <cell r="C4708" t="str">
            <v>VENTILADOR DE PARED - GASTO</v>
          </cell>
        </row>
        <row r="4709">
          <cell r="C4709" t="str">
            <v>DETECTOR DE BILLETES FALSOS</v>
          </cell>
        </row>
        <row r="4710">
          <cell r="C4710" t="str">
            <v>ESCRITORIO CON LIBRERO LATERAL INTEGRADO - GASTO</v>
          </cell>
        </row>
        <row r="4711">
          <cell r="C4711" t="str">
            <v>PASACABLE PARA MUEBLE</v>
          </cell>
        </row>
        <row r="4712">
          <cell r="C4712" t="str">
            <v>CALENTADOR PARA BAÑO BOILER - GASTO</v>
          </cell>
        </row>
        <row r="4713">
          <cell r="C4713" t="str">
            <v>LLANTA PARA DIABLO DE CARGA</v>
          </cell>
        </row>
        <row r="4714">
          <cell r="C4714" t="str">
            <v>BASCULA DE RESORTE - GASTO</v>
          </cell>
        </row>
        <row r="4715">
          <cell r="C4715" t="str">
            <v>ESTUFA DE GAS - GASTO</v>
          </cell>
        </row>
        <row r="4716">
          <cell r="C4716" t="str">
            <v>LITERA INDIVIDUAL - GASTO</v>
          </cell>
        </row>
        <row r="4717">
          <cell r="C4717" t="str">
            <v>CAMA - GASTO</v>
          </cell>
        </row>
        <row r="4718">
          <cell r="C4718" t="str">
            <v>PARRILLA ELECTRICA - GASTO</v>
          </cell>
        </row>
        <row r="4719">
          <cell r="C4719" t="str">
            <v>TERMOSTATO ELECTRONICO AUTOMATICO</v>
          </cell>
        </row>
        <row r="4720">
          <cell r="C4720" t="str">
            <v>ARCHIVERO METALICO DE 4 GAVETAS - GASTO</v>
          </cell>
        </row>
        <row r="4721">
          <cell r="C4721" t="str">
            <v>TOLDO INSTANTANEO - GASTO</v>
          </cell>
        </row>
        <row r="4722">
          <cell r="C4722" t="str">
            <v>VENTILADOR DE PISO - GASTO</v>
          </cell>
        </row>
        <row r="4723">
          <cell r="C4723" t="str">
            <v>ALACENA - GASTO</v>
          </cell>
        </row>
        <row r="4724">
          <cell r="C4724" t="str">
            <v>PAQUETE DE MESAS - GASTO</v>
          </cell>
        </row>
        <row r="4725">
          <cell r="C4725" t="str">
            <v>BASE DE CAMA INDIVIDUAL</v>
          </cell>
        </row>
        <row r="4726">
          <cell r="C4726" t="str">
            <v>MUEBLE PORTA MICROONDAS - GASTO</v>
          </cell>
        </row>
        <row r="4727">
          <cell r="C4727" t="str">
            <v>SOPORTE DE TECHO PARA PROYECTOR - GASTO</v>
          </cell>
        </row>
        <row r="4728">
          <cell r="C4728" t="str">
            <v>SOPORTE EMPOTRABLE PARA TV - GASTO</v>
          </cell>
        </row>
        <row r="4729">
          <cell r="C4729" t="str">
            <v>SOPORTE DE TECHO PARA TV - GASTO</v>
          </cell>
        </row>
        <row r="4730">
          <cell r="C4730" t="str">
            <v>SECADOR DE ROPA CENTRIFUGO - GASTO</v>
          </cell>
        </row>
        <row r="4731">
          <cell r="C4731" t="str">
            <v>FILTRO PARA GRIFO</v>
          </cell>
        </row>
        <row r="4732">
          <cell r="C4732" t="str">
            <v>TRIPIE PARA CAMARA DE VIDEO - GASTO</v>
          </cell>
        </row>
        <row r="4733">
          <cell r="C4733" t="str">
            <v>ENFRIADOR DE AMBIENTE PORTATIL - GASTO</v>
          </cell>
        </row>
        <row r="4734">
          <cell r="C4734" t="str">
            <v>REPRODUCTOR DE BLU RAY - GASTO</v>
          </cell>
        </row>
        <row r="4735">
          <cell r="C4735" t="str">
            <v>REPUESTO ENGRANE PARA DESTRUCTORA DE PAPEL</v>
          </cell>
        </row>
        <row r="4736">
          <cell r="C4736" t="str">
            <v>PARRILLA INDUSTRIAL - GASTO</v>
          </cell>
        </row>
        <row r="4737">
          <cell r="C4737" t="str">
            <v>RODAJA PARA SILLA DE SECRETARIAL</v>
          </cell>
        </row>
        <row r="4738">
          <cell r="C4738" t="str">
            <v>DVR ANALOGICO 8 CANALES - GASTO</v>
          </cell>
        </row>
        <row r="4739">
          <cell r="C4739" t="str">
            <v>GABINETE METALICO CON ENTREPAÑOS - GASTO</v>
          </cell>
        </row>
        <row r="4740">
          <cell r="C4740" t="str">
            <v>ANAQUEL DE MADERA TIPO LIBRERO - GASTO</v>
          </cell>
        </row>
        <row r="4741">
          <cell r="C4741" t="str">
            <v>BAFLE PROFESIONAL CON CROSSOVER Y AMPLIFICADOR INTEGRADO - GASTO</v>
          </cell>
        </row>
        <row r="4742">
          <cell r="C4742" t="str">
            <v>VIDEO PROYECTOR - GASTO</v>
          </cell>
        </row>
        <row r="4743">
          <cell r="C4743" t="str">
            <v>VIDEO CAMARA - GASTO</v>
          </cell>
        </row>
        <row r="4744">
          <cell r="C4744" t="str">
            <v>BASCULA</v>
          </cell>
        </row>
        <row r="4745">
          <cell r="C4745" t="str">
            <v>SOFA 2 PLAZAS - GASTO</v>
          </cell>
        </row>
        <row r="4746">
          <cell r="C4746" t="str">
            <v>BOCINA TIPO TROMPETA PARA EQUIPO DE PERIFONEO</v>
          </cell>
        </row>
        <row r="4747">
          <cell r="C4747" t="str">
            <v>FONDO PARA FOTOGRAFIA Y VIDEO - GASTO</v>
          </cell>
        </row>
        <row r="4748">
          <cell r="C4748" t="str">
            <v>TRIPIE DE PISO PARA MICROFONO - GASTO</v>
          </cell>
        </row>
        <row r="4749">
          <cell r="C4749" t="str">
            <v>FONDO PARA FOTOGRAFIA - GASTO</v>
          </cell>
        </row>
        <row r="4750">
          <cell r="C4750" t="str">
            <v>PIZARRON BLANCO 60X45 - GASTO</v>
          </cell>
        </row>
        <row r="4751">
          <cell r="C4751" t="str">
            <v>REFLECTOR CIRCULAR PLEGABLE 5 EN 1  FOTO Y VIDEO - GASTO</v>
          </cell>
        </row>
        <row r="4752">
          <cell r="C4752" t="str">
            <v>SOPORTE DE PEDESTAL PARA TV - GASTO</v>
          </cell>
        </row>
        <row r="4753">
          <cell r="C4753" t="str">
            <v>ENTREPAÑO METALICO - GASTO</v>
          </cell>
        </row>
        <row r="4754">
          <cell r="C4754" t="str">
            <v>BOMBA PARA INFLAR GLOBO</v>
          </cell>
        </row>
        <row r="4755">
          <cell r="C4755" t="str">
            <v>FILTRO PARA ASPIRADORA</v>
          </cell>
        </row>
        <row r="4756">
          <cell r="C4756" t="str">
            <v>BANCO PERIQUERO - GASTO</v>
          </cell>
        </row>
        <row r="4757">
          <cell r="C4757" t="str">
            <v>FILTRO PARA CAMPANA EXTRACTORA DE COCINA</v>
          </cell>
        </row>
        <row r="4758">
          <cell r="C4758" t="str">
            <v>RESTIRADOR O MESA PARA DIBUJO - GASTO</v>
          </cell>
        </row>
        <row r="4759">
          <cell r="C4759" t="str">
            <v>BRAZO PARA SILLON EJECUTIVO</v>
          </cell>
        </row>
        <row r="4760">
          <cell r="C4760" t="str">
            <v>BRAZO PARA SILLON EJECUTIVO</v>
          </cell>
        </row>
        <row r="4761">
          <cell r="C4761" t="str">
            <v>BANCA DE ESPERA DE 3 PLAZAS - GASTO</v>
          </cell>
        </row>
        <row r="4762">
          <cell r="C4762" t="str">
            <v>BANCA DE ESPERA DE 2 PLAZAS - GASTO</v>
          </cell>
        </row>
        <row r="4763">
          <cell r="C4763" t="str">
            <v>BRAZO CON RODILLO DE LIMPEZA - EQUIPO DE GRABACION</v>
          </cell>
        </row>
        <row r="4764">
          <cell r="C4764" t="str">
            <v>CABEZAL DE BORRADO - EQUIPO DE GRABACION - GASTO</v>
          </cell>
        </row>
        <row r="4765">
          <cell r="C4765" t="str">
            <v>MECANISMO DE ENTRADA PARA EQUIPO DE GRABACION BETACAM</v>
          </cell>
        </row>
        <row r="4766">
          <cell r="C4766" t="str">
            <v>ENGRANE DE LIMPIEZA - EQUIPO DE GRABACION</v>
          </cell>
        </row>
        <row r="4767">
          <cell r="C4767" t="str">
            <v>CILINDRO DE ENSAMBLE - EQUIPO DE GRABACION</v>
          </cell>
        </row>
        <row r="4768">
          <cell r="C4768" t="str">
            <v>MOTOR RIEL PARA BETACAM - EQUIPO DE GRABACION</v>
          </cell>
        </row>
        <row r="4769">
          <cell r="C4769" t="str">
            <v>MOTOR TIPO CAPSTAN - EQUIPO DE GRABACION</v>
          </cell>
        </row>
        <row r="4770">
          <cell r="C4770" t="str">
            <v>POTENCIOMETRO VARIABLE PARA EQUIPO DE GRABACION</v>
          </cell>
        </row>
        <row r="4771">
          <cell r="C4771" t="str">
            <v>RESORTE DE TENSION - EQUIPO DE GRABACION</v>
          </cell>
        </row>
        <row r="4772">
          <cell r="C4772" t="str">
            <v>GUIA PARA PASO DE CINTA - EQUIPO DE GRABACION</v>
          </cell>
        </row>
        <row r="4773">
          <cell r="C4773" t="str">
            <v>TAMBOR PARA CABEZA DBH - EQUIPO DE GRABACION</v>
          </cell>
        </row>
        <row r="4774">
          <cell r="C4774" t="str">
            <v>TAMBOR SUPERIOR PARA BETACAM - EQUIPO DE GRABACION</v>
          </cell>
        </row>
        <row r="4775">
          <cell r="C4775" t="str">
            <v>UNIDAD DE FRENO EN S - EQUIPO DE GRABACION</v>
          </cell>
        </row>
        <row r="4776">
          <cell r="C4776" t="str">
            <v>UNIDAD DE FRENO EN T - EQUIPO DE GRABACION</v>
          </cell>
        </row>
        <row r="4777">
          <cell r="C4777" t="str">
            <v>VENTILADOR DE MESA - GASTO</v>
          </cell>
        </row>
        <row r="4778">
          <cell r="C4778" t="str">
            <v>BASE PARA SOMBRILLA</v>
          </cell>
        </row>
        <row r="4779">
          <cell r="C4779" t="str">
            <v>MESA PERIQUERA</v>
          </cell>
        </row>
        <row r="4780">
          <cell r="C4780" t="str">
            <v>SOLERA DE 1” CAL. 1/8"</v>
          </cell>
        </row>
        <row r="4781">
          <cell r="C4781" t="str">
            <v>CREDENZA (GASTO)</v>
          </cell>
        </row>
        <row r="4782">
          <cell r="C4782" t="str">
            <v>CAJONERA DE 2 GAVETAS (GASTO)</v>
          </cell>
        </row>
        <row r="4783">
          <cell r="C4783" t="str">
            <v>ACCESORIO PARA PUERTA DE LIBRERO (GASTO)</v>
          </cell>
        </row>
        <row r="4784">
          <cell r="C4784" t="str">
            <v>ESCUADRA PARA ANAQUEL</v>
          </cell>
        </row>
        <row r="4785">
          <cell r="C4785" t="str">
            <v>MINI SPLIT - GASTO</v>
          </cell>
        </row>
        <row r="4786">
          <cell r="C4786" t="str">
            <v>REFRIGERADOR - GASTO</v>
          </cell>
        </row>
        <row r="4787">
          <cell r="C4787" t="str">
            <v>DEMOSTAND</v>
          </cell>
        </row>
        <row r="4788">
          <cell r="C4788" t="str">
            <v>MAMPARA</v>
          </cell>
        </row>
        <row r="4789">
          <cell r="C4789" t="str">
            <v>MINI SPLIT 12000 BTU</v>
          </cell>
        </row>
        <row r="4790">
          <cell r="C4790" t="str">
            <v>AIRE ACONDICIONADO DE 12000 BTUS (1 TONELADA) - GASTO</v>
          </cell>
        </row>
        <row r="4791">
          <cell r="C4791" t="str">
            <v>CHAROLA PARA COPIADORA</v>
          </cell>
        </row>
        <row r="4792">
          <cell r="C4792" t="str">
            <v>ESTACION DE TRABAJO - GASTO</v>
          </cell>
        </row>
        <row r="4793">
          <cell r="C4793" t="str">
            <v>POSTE RANURADO PARA ENTREPAÑOS</v>
          </cell>
        </row>
        <row r="4794">
          <cell r="C4794" t="str">
            <v>BUZON DE QUEJAS Y SUGERENCIAS - GASTO</v>
          </cell>
        </row>
        <row r="4795">
          <cell r="C4795" t="str">
            <v>COMEDOR</v>
          </cell>
        </row>
        <row r="4796">
          <cell r="C4796" t="str">
            <v>VITRINA</v>
          </cell>
        </row>
        <row r="4797">
          <cell r="C4797" t="str">
            <v>CONJUNTO OPERATIVO - GASTO</v>
          </cell>
        </row>
        <row r="4798">
          <cell r="C4798" t="str">
            <v>CARRO TERMOPLASTICO PARA VIDEO PROYECTOR</v>
          </cell>
        </row>
        <row r="4799">
          <cell r="C4799" t="str">
            <v>CONGELADOR - GASTO</v>
          </cell>
        </row>
        <row r="4800">
          <cell r="C4800" t="str">
            <v>MESA DE EXHIBICION</v>
          </cell>
        </row>
        <row r="4801">
          <cell r="C4801" t="str">
            <v>CABALLETE AGLOMERADO</v>
          </cell>
        </row>
        <row r="4802">
          <cell r="C4802" t="str">
            <v>MESA DE ATENCION</v>
          </cell>
        </row>
        <row r="4803">
          <cell r="C4803" t="str">
            <v>GABINETE PARA PANTALLA</v>
          </cell>
        </row>
        <row r="4804">
          <cell r="C4804" t="str">
            <v>SILLA MDF</v>
          </cell>
        </row>
        <row r="4805">
          <cell r="C4805" t="str">
            <v>REPISA DE AGLOMERADO</v>
          </cell>
        </row>
        <row r="4806">
          <cell r="C4806" t="str">
            <v>CARRO MULTIUSOS</v>
          </cell>
        </row>
        <row r="4807">
          <cell r="C4807" t="str">
            <v>CARRO DE HERRAMIENTAS</v>
          </cell>
        </row>
        <row r="4808">
          <cell r="C4808" t="str">
            <v>PANTALLA CON TRIPIE P/VIDEO PROYECTOR</v>
          </cell>
        </row>
        <row r="4809">
          <cell r="C4809" t="str">
            <v>MODULO DE COMPUTO</v>
          </cell>
        </row>
        <row r="4810">
          <cell r="C4810" t="str">
            <v>LAVADORA AUTOMATICA</v>
          </cell>
        </row>
        <row r="4811">
          <cell r="C4811" t="str">
            <v>ARCHIVERO METALICO DE 2 GAVETAS</v>
          </cell>
        </row>
        <row r="4812">
          <cell r="C4812" t="str">
            <v>TANQUE DE GAS ESTACIONARIO</v>
          </cell>
        </row>
        <row r="4813">
          <cell r="C4813" t="str">
            <v>BASE P/TROMPETA</v>
          </cell>
        </row>
        <row r="4814">
          <cell r="C4814" t="str">
            <v>CABLE DUPLEX</v>
          </cell>
        </row>
        <row r="4815">
          <cell r="C4815" t="str">
            <v>SOPORTE PARA EXTINTOR</v>
          </cell>
        </row>
        <row r="4816">
          <cell r="C4816" t="str">
            <v>VIDEOPROYECTOR 3000 LUM ( GASTO )</v>
          </cell>
        </row>
        <row r="4817">
          <cell r="C4817" t="str">
            <v>BOTARGA INFLABLE</v>
          </cell>
        </row>
        <row r="4818">
          <cell r="C4818" t="str">
            <v>CAJA METALICA PORTA LLAVES</v>
          </cell>
        </row>
        <row r="4819">
          <cell r="C4819" t="str">
            <v>SOLERA DE 2” CAL. 1/8" (TRAMO DE 6 M.)</v>
          </cell>
        </row>
        <row r="4820">
          <cell r="C4820" t="str">
            <v>SILLA ALTA TIPO CAJERO</v>
          </cell>
        </row>
        <row r="4821">
          <cell r="C4821" t="str">
            <v>REPRODUCTOR DE MUSICA</v>
          </cell>
        </row>
        <row r="4822">
          <cell r="C4822" t="str">
            <v>BUTACA TIPO AUDITORIO - GASTO</v>
          </cell>
        </row>
        <row r="4823">
          <cell r="C4823" t="str">
            <v>DVR SALIDA DE AUDIO VGA, HDMI GRABACION DE 1TB  CAPACIDAD 4 CANALES</v>
          </cell>
        </row>
        <row r="4824">
          <cell r="C4824" t="str">
            <v>DVR SALIDA DE AUDIO VGA, HDMI GRABACION DE 1TB  CAPACIDAD 16 CANALES</v>
          </cell>
        </row>
        <row r="4825">
          <cell r="C4825" t="str">
            <v>PODIUM</v>
          </cell>
        </row>
        <row r="4826">
          <cell r="C4826" t="str">
            <v>ESTABILIZADOR DE CAMARA</v>
          </cell>
        </row>
        <row r="4827">
          <cell r="C4827" t="str">
            <v>MONITOR DE AUDIO</v>
          </cell>
        </row>
        <row r="4828">
          <cell r="C4828" t="str">
            <v>CONECTOR 32 A, 3PINA + 1NC 110 VCA 50/60 HZ</v>
          </cell>
        </row>
        <row r="4829">
          <cell r="C4829" t="str">
            <v>CAJA DE CONTROL PARA MOTOR SUMERGIBLE 3HP, BIFASICO 220V, 1 FASE</v>
          </cell>
        </row>
        <row r="4830">
          <cell r="C4830" t="str">
            <v>TRIPIE P/GABINETE ACUSTICO</v>
          </cell>
        </row>
        <row r="4831">
          <cell r="C4831" t="str">
            <v>NICHO PARA BANDERA - GASTO</v>
          </cell>
        </row>
        <row r="4832">
          <cell r="C4832" t="str">
            <v>HORNO ELECTRICO</v>
          </cell>
        </row>
        <row r="4833">
          <cell r="C4833" t="str">
            <v>BUFETERA</v>
          </cell>
        </row>
        <row r="4834">
          <cell r="C4834" t="str">
            <v>SILLA SEMIEJECUTIVA - GASTO</v>
          </cell>
        </row>
        <row r="4835">
          <cell r="C4835" t="str">
            <v>DESPACHADOR DE BOLETOS TOMA TURNO</v>
          </cell>
        </row>
        <row r="4836">
          <cell r="C4836" t="str">
            <v>MESA LATERAL</v>
          </cell>
        </row>
        <row r="4837">
          <cell r="C4837" t="str">
            <v>SISTEMA DE CONTROL DE ACCESO</v>
          </cell>
        </row>
        <row r="4838">
          <cell r="C4838" t="str">
            <v>DVR DE 16 CANALES</v>
          </cell>
        </row>
        <row r="4839">
          <cell r="C4839" t="str">
            <v>AUDIFONOS P/COMPUTADORA T/DIADEMA</v>
          </cell>
        </row>
        <row r="4840">
          <cell r="C4840" t="str">
            <v>CONCENTRADORES PARA REDES DE MICROCOMPUTADORAS</v>
          </cell>
        </row>
        <row r="4841">
          <cell r="C4841" t="str">
            <v>FILTRO P/COMPUTADORA</v>
          </cell>
        </row>
        <row r="4842">
          <cell r="C4842" t="str">
            <v>FUENTE DE PODER PARA C.P.U. (INTERNA)</v>
          </cell>
        </row>
        <row r="4843">
          <cell r="C4843" t="str">
            <v>CABLE DE PODER DE PC</v>
          </cell>
        </row>
        <row r="4844">
          <cell r="C4844" t="str">
            <v>CABLE PARA REDES UTP 4 PARES</v>
          </cell>
        </row>
        <row r="4845">
          <cell r="C4845" t="str">
            <v>CONECTOR HUB DE 16 PUERTOS CNET</v>
          </cell>
        </row>
        <row r="4846">
          <cell r="C4846" t="str">
            <v>CONECTOR RJ-45 4 PARES P/REDES</v>
          </cell>
        </row>
        <row r="4847">
          <cell r="C4847" t="str">
            <v>CABLE PARALELO DE 3 MTS.</v>
          </cell>
        </row>
        <row r="4848">
          <cell r="C4848" t="str">
            <v>CABLE PARALELO DE 7 MTS.</v>
          </cell>
        </row>
        <row r="4849">
          <cell r="C4849" t="str">
            <v>CABLE PARALELO DE 2 MTS.</v>
          </cell>
        </row>
        <row r="4850">
          <cell r="C4850" t="str">
            <v>CABLE PARALELO DE 4 MTS.</v>
          </cell>
        </row>
        <row r="4851">
          <cell r="C4851" t="str">
            <v>CABLE PLANO INT. P/3 DISPOSITIVOS IDE</v>
          </cell>
        </row>
        <row r="4852">
          <cell r="C4852" t="str">
            <v>CONECTOR DB25 HEMBRA</v>
          </cell>
        </row>
        <row r="4853">
          <cell r="C4853" t="str">
            <v>CONECTOR DB25 MACHO</v>
          </cell>
        </row>
        <row r="4854">
          <cell r="C4854" t="str">
            <v>CONECTOR PARA COMPUTADORA</v>
          </cell>
        </row>
        <row r="4855">
          <cell r="C4855" t="str">
            <v>CONVERTIDOR P/TECLADO</v>
          </cell>
        </row>
        <row r="4856">
          <cell r="C4856" t="str">
            <v>COPLE TELEFONICO P/COMPUTADORA</v>
          </cell>
        </row>
        <row r="4857">
          <cell r="C4857" t="str">
            <v>KIT DE 8MB P/VECTTRS VL SERIES</v>
          </cell>
        </row>
        <row r="4858">
          <cell r="C4858" t="str">
            <v>BOCINAS PARA COMPUTADORA</v>
          </cell>
        </row>
        <row r="4859">
          <cell r="C4859" t="str">
            <v>ADAPTADOR JAZZ</v>
          </cell>
        </row>
        <row r="4860">
          <cell r="C4860" t="str">
            <v>CABLE PARALELO DE  8 MTS.</v>
          </cell>
        </row>
        <row r="4861">
          <cell r="C4861" t="str">
            <v>CABLE PARALELO DE 10 MTS.</v>
          </cell>
        </row>
        <row r="4862">
          <cell r="C4862" t="str">
            <v>CONECTOR DB15 HEMBRA</v>
          </cell>
        </row>
        <row r="4863">
          <cell r="C4863" t="str">
            <v>BOBINA DE CABLE UTP (REDES)</v>
          </cell>
        </row>
        <row r="4864">
          <cell r="C4864" t="str">
            <v>CABLE PANDUIT (REDES)</v>
          </cell>
        </row>
        <row r="4865">
          <cell r="C4865" t="str">
            <v>JACKS (CONECTORES DE REDES)</v>
          </cell>
        </row>
        <row r="4866">
          <cell r="C4866" t="str">
            <v>KIT DE MANTENIMIENTO PARA IMPRESORA</v>
          </cell>
        </row>
        <row r="4867">
          <cell r="C4867" t="str">
            <v>CABLE USB A/B 1.8 MTS.</v>
          </cell>
        </row>
        <row r="4868">
          <cell r="C4868" t="str">
            <v>USB MINIHUB</v>
          </cell>
        </row>
        <row r="4869">
          <cell r="C4869" t="str">
            <v>ARNES MACHO (CABLE DE CONECCION DE COMPUTO)</v>
          </cell>
        </row>
        <row r="4870">
          <cell r="C4870" t="str">
            <v>USB BLUETOOTH</v>
          </cell>
        </row>
        <row r="4871">
          <cell r="C4871" t="str">
            <v>LAMPARA DE EXPOSICION NP 8766545</v>
          </cell>
        </row>
        <row r="4872">
          <cell r="C4872" t="str">
            <v>ESTUCHE DE IMAGING GUIDES NP 1564418</v>
          </cell>
        </row>
        <row r="4873">
          <cell r="C4873" t="str">
            <v>CONVERTIDOR USB A PS/2</v>
          </cell>
        </row>
        <row r="4874">
          <cell r="C4874" t="str">
            <v>CONECTOR JACKS</v>
          </cell>
        </row>
        <row r="4875">
          <cell r="C4875" t="str">
            <v>HERRAMIENTA DE INSERCION (IMPACTO)</v>
          </cell>
        </row>
        <row r="4876">
          <cell r="C4876" t="str">
            <v>KIT DE MANTENIMIENTO PARA IMPRESORA XEROX DOCU PRINT N2125, N° DE PARTE 108R328</v>
          </cell>
        </row>
        <row r="4877">
          <cell r="C4877" t="str">
            <v>CARCASA PARA DISCO DURO IDE Y SATA</v>
          </cell>
        </row>
        <row r="4878">
          <cell r="C4878" t="str">
            <v>KIT DE MANTENIMIENTO PARA IMPRESORA LASERJET 2420 N. PARTE H3980 60001</v>
          </cell>
        </row>
        <row r="4879">
          <cell r="C4879" t="str">
            <v>KIT DE MANTENIMIENTO PARA ESCANER</v>
          </cell>
        </row>
        <row r="4880">
          <cell r="C4880" t="str">
            <v>DIMM DE MEMORIA DE 128 MB.</v>
          </cell>
        </row>
        <row r="4881">
          <cell r="C4881" t="str">
            <v>DIMM DE MEMORIA DE 256 MB</v>
          </cell>
        </row>
        <row r="4882">
          <cell r="C4882" t="str">
            <v>DIMM DE MEMORIA DE 512 MB</v>
          </cell>
        </row>
        <row r="4883">
          <cell r="C4883" t="str">
            <v>MODULO DE MEMORIA DE 512 MB</v>
          </cell>
        </row>
        <row r="4884">
          <cell r="C4884" t="str">
            <v>MODULO DE MEMORIA DE 1 GB</v>
          </cell>
        </row>
        <row r="4885">
          <cell r="C4885" t="str">
            <v>MEMORIA FLASH USB DE 2 GB</v>
          </cell>
        </row>
        <row r="4886">
          <cell r="C4886" t="str">
            <v>PROGRAMADOR DE MICROCONTROLADORES</v>
          </cell>
        </row>
        <row r="4887">
          <cell r="C4887" t="str">
            <v>MODULO DE MEMORIA RAM 2 GB</v>
          </cell>
        </row>
        <row r="4888">
          <cell r="C4888" t="str">
            <v>MEMORIA FLASH USB DE 4 GB</v>
          </cell>
        </row>
        <row r="4889">
          <cell r="C4889" t="str">
            <v>MEMORIA FLASH USB DE 8 GB</v>
          </cell>
        </row>
        <row r="4890">
          <cell r="C4890" t="str">
            <v>MEMORIA FLASH USB DE 16 GB</v>
          </cell>
        </row>
        <row r="4891">
          <cell r="C4891" t="str">
            <v>MEMORIA USB DE 32 GB</v>
          </cell>
        </row>
        <row r="4892">
          <cell r="C4892" t="str">
            <v>ETIQUETA DE ALMACENAMIENTO RFID (CON MICROCHIP)</v>
          </cell>
        </row>
        <row r="4893">
          <cell r="C4893" t="str">
            <v>"DIMM DE MEMORIA DDR2 DE 2GB 240 PINES 667 MHZ"</v>
          </cell>
        </row>
        <row r="4894">
          <cell r="C4894" t="str">
            <v>"DIMM DE MEMORIA DDR2 DE 2GB PC2-6400 800 MHZ DC7800"</v>
          </cell>
        </row>
        <row r="4895">
          <cell r="C4895" t="str">
            <v>"DIMM DE MEMORIA DDR2 DE 2GB 800 MHZ"</v>
          </cell>
        </row>
        <row r="4896">
          <cell r="C4896" t="str">
            <v>DIMM DE MEMORIA DDR2 DE 2GB PC2-6400 800 MHZ DC7900</v>
          </cell>
        </row>
        <row r="4897">
          <cell r="C4897" t="str">
            <v>MONITOR A COLOR ULTRA SCAN 14 X E</v>
          </cell>
        </row>
        <row r="4898">
          <cell r="C4898" t="str">
            <v>MONITOR PARA EQUIPO DE COMPUTO</v>
          </cell>
        </row>
        <row r="4899">
          <cell r="C4899" t="str">
            <v>BASE PARA MONITOR</v>
          </cell>
        </row>
        <row r="4900">
          <cell r="C4900" t="str">
            <v>BASE PARA LAPTOP</v>
          </cell>
        </row>
        <row r="4901">
          <cell r="C4901" t="str">
            <v>MOUSE (RATON ACCESORIO DE COMPUTACION)</v>
          </cell>
        </row>
        <row r="4902">
          <cell r="C4902" t="str">
            <v>MOUSE P/EVEREST</v>
          </cell>
        </row>
        <row r="4903">
          <cell r="C4903" t="str">
            <v>MOUSE OPTICO INALAMBRICO</v>
          </cell>
        </row>
        <row r="4904">
          <cell r="C4904" t="str">
            <v>MOUSE OPTICO</v>
          </cell>
        </row>
        <row r="4905">
          <cell r="C4905" t="str">
            <v>TAPETE PARA MOUSE (RATON)</v>
          </cell>
        </row>
        <row r="4906">
          <cell r="C4906" t="str">
            <v>ADAPTADOR P/MOUSE (RATON)</v>
          </cell>
        </row>
        <row r="4907">
          <cell r="C4907" t="str">
            <v>APUNTADOR MOUSE INALAMBRICO</v>
          </cell>
        </row>
        <row r="4908">
          <cell r="C4908" t="str">
            <v>CABLE P/MULTIPLEXOR</v>
          </cell>
        </row>
        <row r="4909">
          <cell r="C4909" t="str">
            <v>ADAPTADOR TIPO "Y"</v>
          </cell>
        </row>
        <row r="4910">
          <cell r="C4910" t="str">
            <v>MULTIPLEXOR PARA IMPRESORA</v>
          </cell>
        </row>
        <row r="4911">
          <cell r="C4911" t="str">
            <v>PANTALLA ANTIRREFLEJANTE</v>
          </cell>
        </row>
        <row r="4912">
          <cell r="C4912" t="str">
            <v>PROBADOR DE CABLEADO DE REDES DE COMPUTO</v>
          </cell>
        </row>
        <row r="4913">
          <cell r="C4913" t="str">
            <v>RODILLO BACK UP ROLLER PARA IMPRESORA LASER, OKIDATA OKIPAGE 10E  NP.3PB4083-6064P002</v>
          </cell>
        </row>
        <row r="4914">
          <cell r="C4914" t="str">
            <v>ENGRANE IDLE GEAR P/IMPRESORA LASER OKIDATA, OKIPAGE 10E NP. 40778101</v>
          </cell>
        </row>
        <row r="4915">
          <cell r="C4915" t="str">
            <v>MICROFONO PARA COMPUTADORA</v>
          </cell>
        </row>
        <row r="4916">
          <cell r="C4916" t="str">
            <v>FUSOR PARA IMPRESORA HP 1300</v>
          </cell>
        </row>
        <row r="4917">
          <cell r="C4917" t="str">
            <v>FUSOR PARA IMPRESORA HP 2400</v>
          </cell>
        </row>
        <row r="4918">
          <cell r="C4918" t="str">
            <v>TRACKPAD</v>
          </cell>
        </row>
        <row r="4919">
          <cell r="C4919" t="str">
            <v>TARJETA PCI DE PUERTOS PARALELO</v>
          </cell>
        </row>
        <row r="4920">
          <cell r="C4920" t="str">
            <v>TARJETA DE SONIDO</v>
          </cell>
        </row>
        <row r="4921">
          <cell r="C4921" t="str">
            <v>TARJETA DE VIDEO - GASTO</v>
          </cell>
        </row>
        <row r="4922">
          <cell r="C4922" t="str">
            <v>TARJETA DE MEMORIA PARA CAMARA DIGITAL</v>
          </cell>
        </row>
        <row r="4923">
          <cell r="C4923" t="str">
            <v>TARJETA SERIAL HWIC-8A</v>
          </cell>
        </row>
        <row r="4924">
          <cell r="C4924" t="str">
            <v>TARJETA SERIAL HWIC-16A</v>
          </cell>
        </row>
        <row r="4925">
          <cell r="C4925" t="str">
            <v>TECLADO DE AMPLIFICACION ESPECIAL</v>
          </cell>
        </row>
        <row r="4926">
          <cell r="C4926" t="str">
            <v>TECLADO PARA GENERADOR DE CARACTERES (PARA P.C.)</v>
          </cell>
        </row>
        <row r="4927">
          <cell r="C4927" t="str">
            <v>TECLADO PARA CONMUTADOR</v>
          </cell>
        </row>
        <row r="4928">
          <cell r="C4928" t="str">
            <v>TECLADO USB</v>
          </cell>
        </row>
        <row r="4929">
          <cell r="C4929" t="str">
            <v>CAMPANA RG-6</v>
          </cell>
        </row>
        <row r="4930">
          <cell r="C4930" t="str">
            <v>DRIVE</v>
          </cell>
        </row>
        <row r="4931">
          <cell r="C4931" t="str">
            <v>CINTA DE RESPALDO DDS-4 40 GB</v>
          </cell>
        </row>
        <row r="4932">
          <cell r="C4932" t="str">
            <v>UNIDAD DE TAMBOR PARA IMPRESORA OKIPAGE 10/12</v>
          </cell>
        </row>
        <row r="4933">
          <cell r="C4933" t="str">
            <v>UNIDAD LECTORA DE C.D.</v>
          </cell>
        </row>
        <row r="4934">
          <cell r="C4934" t="str">
            <v>UNIDAD LECTORA DISCO FLEXIBLE 3.5"</v>
          </cell>
        </row>
        <row r="4935">
          <cell r="C4935" t="str">
            <v>QUEMADOR INTERNO</v>
          </cell>
        </row>
        <row r="4936">
          <cell r="C4936" t="str">
            <v>UNIDAD LECTORA Y/O GRABADORA DE DISCO COMPACTO PARA MICROCOMPUTADO</v>
          </cell>
        </row>
        <row r="4937">
          <cell r="C4937" t="str">
            <v>UNIDAD EXTERNA DE DVD R/W</v>
          </cell>
        </row>
        <row r="4938">
          <cell r="C4938" t="str">
            <v>DISCO EXTERNO DE 2.5", USB, 250 GB</v>
          </cell>
        </row>
        <row r="4939">
          <cell r="C4939" t="str">
            <v>UNIDAD GRABADORA INTERNA DE CD</v>
          </cell>
        </row>
        <row r="4940">
          <cell r="C4940" t="str">
            <v>VENTILADOR PARA UNIDAD CENTRAL DE PROCESO</v>
          </cell>
        </row>
        <row r="4941">
          <cell r="C4941" t="str">
            <v>KIT DE CONSUMIBLE</v>
          </cell>
        </row>
        <row r="4942">
          <cell r="C4942" t="str">
            <v>TOALLA PARA LIMPIEZA DE RODILLOS</v>
          </cell>
        </row>
        <row r="4943">
          <cell r="C4943" t="str">
            <v>MODULO GENERADOR DE REFERENCIA Y SEÑALES DE PRUEBA</v>
          </cell>
        </row>
        <row r="4944">
          <cell r="C4944" t="str">
            <v>MODULO GENERADOR DE ANALOGICO Y TRINIVEL</v>
          </cell>
        </row>
        <row r="4945">
          <cell r="C4945" t="str">
            <v>CABLE USB</v>
          </cell>
        </row>
        <row r="4946">
          <cell r="C4946" t="str">
            <v>MICA PARA IPAD</v>
          </cell>
        </row>
        <row r="4947">
          <cell r="C4947" t="str">
            <v>FUNDA PARA IPAD</v>
          </cell>
        </row>
        <row r="4948">
          <cell r="C4948" t="str">
            <v>CONVERTIDOR TIPO F</v>
          </cell>
        </row>
        <row r="4949">
          <cell r="C4949" t="str">
            <v>MALETA PARA LAPTOP</v>
          </cell>
        </row>
        <row r="4950">
          <cell r="C4950" t="str">
            <v>CANDADO DE SEGURIDAD PARA EQUIPO DE COMPUTO</v>
          </cell>
        </row>
        <row r="4951">
          <cell r="C4951" t="str">
            <v>PUERTO DE COMUNICACION</v>
          </cell>
        </row>
        <row r="4952">
          <cell r="C4952" t="str">
            <v>TARJETA DE RED - GASTO</v>
          </cell>
        </row>
        <row r="4953">
          <cell r="C4953" t="str">
            <v>DISCO DURO INTERNO - GASTO</v>
          </cell>
        </row>
        <row r="4954">
          <cell r="C4954" t="str">
            <v>BATERIA PARA LAPTOP</v>
          </cell>
        </row>
        <row r="4955">
          <cell r="C4955" t="str">
            <v>BANDA DE CARRO PARA PLOTTER</v>
          </cell>
        </row>
        <row r="4956">
          <cell r="C4956" t="str">
            <v>TARJETA DE RED INALAMBRICA USB</v>
          </cell>
        </row>
        <row r="4957">
          <cell r="C4957" t="str">
            <v>KIT DE MANTENIMIENTO PARA IMPRESORA HP CP3505 RM1-2763</v>
          </cell>
        </row>
        <row r="4958">
          <cell r="C4958" t="str">
            <v>KIT DE MANTENIMIENTO PARA IMPRESORA XEROX PHASER 4510 108R00717</v>
          </cell>
        </row>
        <row r="4959">
          <cell r="C4959" t="str">
            <v>MODULO DE MEMORIA DE 8 GB</v>
          </cell>
        </row>
        <row r="4960">
          <cell r="C4960" t="str">
            <v>IMPRESORA DE INYECCION DE TINTA - GASTO</v>
          </cell>
        </row>
        <row r="4961">
          <cell r="C4961" t="str">
            <v>LECTOR DE HUELLAS DIGITALES - GASTO</v>
          </cell>
        </row>
        <row r="4962">
          <cell r="C4962" t="str">
            <v>CABLE DE VIDEO VGA MACHO-MACHO</v>
          </cell>
        </row>
        <row r="4963">
          <cell r="C4963" t="str">
            <v>MODULO DE MEMORIA DE 4 GB</v>
          </cell>
        </row>
        <row r="4964">
          <cell r="C4964" t="str">
            <v>FUSOR IMPRESORA HP LASER JET 2420</v>
          </cell>
        </row>
        <row r="4965">
          <cell r="C4965" t="str">
            <v>FUSOR IMPRESORA XEROX PHASER 3428</v>
          </cell>
        </row>
        <row r="4966">
          <cell r="C4966" t="str">
            <v>SWITCH RUTEADOR - GASTO</v>
          </cell>
        </row>
        <row r="4967">
          <cell r="C4967" t="str">
            <v>MODULO DE TARJETA DE EXTENSION ELECTRONICA</v>
          </cell>
        </row>
        <row r="4968">
          <cell r="C4968" t="str">
            <v>TARJETA DE EXTENSION ELECTRONICA</v>
          </cell>
        </row>
        <row r="4969">
          <cell r="C4969" t="str">
            <v>FUENTE DE PODER PARA CHASIS</v>
          </cell>
        </row>
        <row r="4970">
          <cell r="C4970" t="str">
            <v>FUENTE DE PODER PARA ROUTING</v>
          </cell>
        </row>
        <row r="4971">
          <cell r="C4971" t="str">
            <v>MODULO DE SINCRONIA GENLOCK</v>
          </cell>
        </row>
        <row r="4972">
          <cell r="C4972" t="str">
            <v>MODULO DE SINCRONIA TC</v>
          </cell>
        </row>
        <row r="4973">
          <cell r="C4973" t="str">
            <v>MODULO GENERADOR DE SEÑALES DE AUDIO</v>
          </cell>
        </row>
        <row r="4974">
          <cell r="C4974" t="str">
            <v>MODULO GENERADOR DE SEÑALES DE VIDEO</v>
          </cell>
        </row>
        <row r="4975">
          <cell r="C4975" t="str">
            <v>TARJETA DE CONEXION</v>
          </cell>
        </row>
        <row r="4976">
          <cell r="C4976" t="str">
            <v>TARJETA DE CONTROL REDUNDANTE</v>
          </cell>
        </row>
        <row r="4977">
          <cell r="C4977" t="str">
            <v>TARJETA DE EXPANSION AUDIO AES/EBU</v>
          </cell>
        </row>
        <row r="4978">
          <cell r="C4978" t="str">
            <v>TARJETA DE EXPANSION AUDIO ANALOGICO</v>
          </cell>
        </row>
        <row r="4979">
          <cell r="C4979" t="str">
            <v>TARJETA DE VIDEO 32 ENTRADAS</v>
          </cell>
        </row>
        <row r="4980">
          <cell r="C4980" t="str">
            <v>TARJETA DE VIDEO 32 SALIDAS</v>
          </cell>
        </row>
        <row r="4981">
          <cell r="C4981" t="str">
            <v>TARJETA DE VIDEO MATRIX</v>
          </cell>
        </row>
        <row r="4982">
          <cell r="C4982" t="str">
            <v>TARJETA PARA FRAME</v>
          </cell>
        </row>
        <row r="4983">
          <cell r="C4983" t="str">
            <v>DISCO DURO EXTERNO - GASTO</v>
          </cell>
        </row>
        <row r="4984">
          <cell r="C4984" t="str">
            <v>TARJETA LOGICA</v>
          </cell>
        </row>
        <row r="4985">
          <cell r="C4985" t="str">
            <v>CAMARA WEB - GASTO</v>
          </cell>
        </row>
        <row r="4986">
          <cell r="C4986" t="str">
            <v>ESCANER DE CAMA PLANA - GASTO</v>
          </cell>
        </row>
        <row r="4987">
          <cell r="C4987" t="str">
            <v>CARGADOR PARA LAPTOP - GASTO</v>
          </cell>
        </row>
        <row r="4988">
          <cell r="C4988" t="str">
            <v>PULSERA ANTIESTATICA</v>
          </cell>
        </row>
        <row r="4989">
          <cell r="C4989" t="str">
            <v>KIT DE MANTENIMIENTO IMPRESORA HP LASERJET 4250</v>
          </cell>
        </row>
        <row r="4990">
          <cell r="C4990" t="str">
            <v>HUB - GASTO</v>
          </cell>
        </row>
        <row r="4991">
          <cell r="C4991" t="str">
            <v>TARJETA DE CAPTURA DE VIDEO - GASTO</v>
          </cell>
        </row>
        <row r="4992">
          <cell r="C4992" t="str">
            <v>PASTA TERMICA PARA PROCESADOR</v>
          </cell>
        </row>
        <row r="4993">
          <cell r="C4993" t="str">
            <v>KIT MOUSE Y TECLADO USB</v>
          </cell>
        </row>
        <row r="4994">
          <cell r="C4994" t="str">
            <v>CABLE DE VIDEO DB15 MACHO</v>
          </cell>
        </row>
        <row r="4995">
          <cell r="C4995" t="str">
            <v>CABLE SATA PARA CONEXION DE DISCO DURO</v>
          </cell>
        </row>
        <row r="4996">
          <cell r="C4996" t="str">
            <v>CONECTOR RJ11</v>
          </cell>
        </row>
        <row r="4997">
          <cell r="C4997" t="str">
            <v>CONECTOR RJ9</v>
          </cell>
        </row>
        <row r="4998">
          <cell r="C4998" t="str">
            <v>EXTENCION USB MACHO - MACHO</v>
          </cell>
        </row>
        <row r="4999">
          <cell r="C4999" t="str">
            <v>BOCINAS 2.1 BLUETOOTH SUBWOOFER</v>
          </cell>
        </row>
        <row r="5000">
          <cell r="C5000" t="str">
            <v>MONITOR LED DE 23 PULGADAS HD</v>
          </cell>
        </row>
        <row r="5001">
          <cell r="C5001" t="str">
            <v>DISCO DURO EXTERNO DE 1T - GASTO</v>
          </cell>
        </row>
        <row r="5002">
          <cell r="C5002" t="str">
            <v>BANDEJA CADDY PARA DISCO DURO - GASTO</v>
          </cell>
        </row>
        <row r="5003">
          <cell r="C5003" t="str">
            <v>DIMM DDR3 A 1333 MHZ COMPATIBILIDAD DELL</v>
          </cell>
        </row>
        <row r="5004">
          <cell r="C5004" t="str">
            <v>DIMM DDR3 A 1333 HHZ COMPATIBILIDAD HP</v>
          </cell>
        </row>
        <row r="5005">
          <cell r="C5005" t="str">
            <v>EXTENSION USB MACHO - HEMBRA</v>
          </cell>
        </row>
        <row r="5006">
          <cell r="C5006" t="str">
            <v>APPLE TV</v>
          </cell>
        </row>
        <row r="5007">
          <cell r="C5007" t="str">
            <v>TARJETA DE PROXIMIDAD</v>
          </cell>
        </row>
        <row r="5008">
          <cell r="C5008" t="str">
            <v>PROTECTOR DE PANTALLA ANTI-REFLEJANTE PARA IPAD</v>
          </cell>
        </row>
        <row r="5009">
          <cell r="C5009" t="str">
            <v>CARCASA PARA MACBOOK</v>
          </cell>
        </row>
        <row r="5010">
          <cell r="C5010" t="str">
            <v>FUNDA PARA MAC</v>
          </cell>
        </row>
        <row r="5011">
          <cell r="C5011" t="str">
            <v>MULTIFUNCIONAL - GASTO</v>
          </cell>
        </row>
        <row r="5012">
          <cell r="C5012" t="str">
            <v>IMPRESORA LASER - GASTO</v>
          </cell>
        </row>
        <row r="5013">
          <cell r="C5013" t="str">
            <v>GPS - GASTO</v>
          </cell>
        </row>
        <row r="5014">
          <cell r="C5014" t="str">
            <v>ESTUCHE RIGIDO PARA TRANSPORTAR EQUIPO DE COMPUTO</v>
          </cell>
        </row>
        <row r="5015">
          <cell r="C5015" t="str">
            <v>DISPLAY PARA LAPTOP</v>
          </cell>
        </row>
        <row r="5016">
          <cell r="C5016" t="str">
            <v>MEMORIA USB 64 GB</v>
          </cell>
        </row>
        <row r="5017">
          <cell r="C5017" t="str">
            <v>MEMORIA RAM DE 16 GB</v>
          </cell>
        </row>
        <row r="5018">
          <cell r="C5018" t="str">
            <v>SWITCH 8 PUERTOS - GASTO</v>
          </cell>
        </row>
        <row r="5019">
          <cell r="C5019" t="str">
            <v>FUSOR PARA IMPRESORA  KYOCERA-TASKALFA FK-475</v>
          </cell>
        </row>
        <row r="5020">
          <cell r="C5020" t="str">
            <v>MOTOR DE AVANCE DE PAPEL PARA IMPRESORA</v>
          </cell>
        </row>
        <row r="5021">
          <cell r="C5021" t="str">
            <v>MICRO SD 16 GB</v>
          </cell>
        </row>
        <row r="5022">
          <cell r="C5022" t="str">
            <v>IMPRESORA DE MATRIZ - GASTO</v>
          </cell>
        </row>
        <row r="5023">
          <cell r="C5023" t="str">
            <v>UÑA DE FUSOR</v>
          </cell>
        </row>
        <row r="5024">
          <cell r="C5024" t="str">
            <v>RESORTE DE UÑA</v>
          </cell>
        </row>
        <row r="5025">
          <cell r="C5025" t="str">
            <v>FOTOCONDUCTOR AF MP301</v>
          </cell>
        </row>
        <row r="5026">
          <cell r="C5026" t="str">
            <v>SODIMM DDR2 PC2-5300 667MHz DE 2GB</v>
          </cell>
        </row>
        <row r="5027">
          <cell r="C5027" t="str">
            <v>DDR DIMM PC3200 400MHz DE 1GB</v>
          </cell>
        </row>
        <row r="5028">
          <cell r="C5028" t="str">
            <v>DDR2 PC2-5300 667MHz DE 2GB</v>
          </cell>
        </row>
        <row r="5029">
          <cell r="C5029" t="str">
            <v>GOMA DE ALIMENTACION PARA IMPRESORA</v>
          </cell>
        </row>
        <row r="5030">
          <cell r="C5030" t="str">
            <v>MEMORIA USB KINGSTON 8 GB</v>
          </cell>
        </row>
        <row r="5031">
          <cell r="C5031" t="str">
            <v>TOKEN CRIPTOGRAFICO TIPO USB</v>
          </cell>
        </row>
        <row r="5032">
          <cell r="C5032" t="str">
            <v>ADAPTADOR USB A RED ETHERNET</v>
          </cell>
        </row>
        <row r="5033">
          <cell r="C5033" t="str">
            <v>RODILLO CALIENTE PARA FOTOCOPIADORA</v>
          </cell>
        </row>
        <row r="5034">
          <cell r="C5034" t="str">
            <v>IMPRESORA MULTIFUNCIONAL - GASTO</v>
          </cell>
        </row>
        <row r="5035">
          <cell r="C5035" t="str">
            <v>SWITCH SOHO - GASTO</v>
          </cell>
        </row>
        <row r="5036">
          <cell r="C5036" t="str">
            <v>MICRO SD 8 GB</v>
          </cell>
        </row>
        <row r="5037">
          <cell r="C5037" t="str">
            <v>CABLE UTP CON CONECTORES</v>
          </cell>
        </row>
        <row r="5038">
          <cell r="C5038" t="str">
            <v>SWITCH 16 PUERTOS - GASTO</v>
          </cell>
        </row>
        <row r="5039">
          <cell r="C5039" t="str">
            <v>PANEL DE INTERCONEXION MODULAR DE 24 PUERTOS</v>
          </cell>
        </row>
        <row r="5040">
          <cell r="C5040" t="str">
            <v>ORGANIZADOR DE CABLES HORIZONTAL DE 2 UR</v>
          </cell>
        </row>
        <row r="5041">
          <cell r="C5041" t="str">
            <v>EXTENCION PARA MONITOR VGA MACHO - MACHO</v>
          </cell>
        </row>
        <row r="5042">
          <cell r="C5042" t="str">
            <v>DIVISOR VGA 8 PUERTOS</v>
          </cell>
        </row>
        <row r="5043">
          <cell r="C5043" t="str">
            <v>DIVISOR VGA 2 VIAS</v>
          </cell>
        </row>
        <row r="5044">
          <cell r="C5044" t="str">
            <v>DISCO DURO EXTERNO DE 2T - GASTO</v>
          </cell>
        </row>
        <row r="5045">
          <cell r="C5045" t="str">
            <v>KIT DE MANTENIMIENTO KYOCERA TA-255 TK-477</v>
          </cell>
        </row>
        <row r="5046">
          <cell r="C5046" t="str">
            <v>FUNDA PARA TABLET</v>
          </cell>
        </row>
        <row r="5047">
          <cell r="C5047" t="str">
            <v>MEMORIA RAM DE 4 GB</v>
          </cell>
        </row>
        <row r="5048">
          <cell r="C5048" t="str">
            <v>MICRO SD 32 GB</v>
          </cell>
        </row>
        <row r="5049">
          <cell r="C5049" t="str">
            <v>SENSOR DE TEMPERATURA</v>
          </cell>
        </row>
        <row r="5050">
          <cell r="C5050" t="str">
            <v>LECTOR DE MEMORIAS SD</v>
          </cell>
        </row>
        <row r="5051">
          <cell r="C5051" t="str">
            <v>QUEMADOR DE BLU-RAY EXTERNO - GASTO</v>
          </cell>
        </row>
        <row r="5052">
          <cell r="C5052" t="str">
            <v>PLUMA PARA DISPOSITIVOS MOBILES</v>
          </cell>
        </row>
        <row r="5053">
          <cell r="C5053" t="str">
            <v>TARJETA DIGITALIZADORA</v>
          </cell>
        </row>
        <row r="5054">
          <cell r="C5054" t="str">
            <v>MODEM PARA TRANSMISION DE DATOS GSM/GPRS - GASTO</v>
          </cell>
        </row>
        <row r="5055">
          <cell r="C5055" t="str">
            <v>GUIA DE ENTRADA DE FUSOR</v>
          </cell>
        </row>
        <row r="5056">
          <cell r="C5056" t="str">
            <v>SWITCH 5 PUERTOS - GASTO</v>
          </cell>
        </row>
        <row r="5057">
          <cell r="C5057" t="str">
            <v>PLACA DE PRESION PARA IMPRESORA RICOH MP301</v>
          </cell>
        </row>
        <row r="5058">
          <cell r="C5058" t="str">
            <v>CABLE DE ALIMENTACION CON CLAVIJA INTERLOCK</v>
          </cell>
        </row>
        <row r="5059">
          <cell r="C5059" t="str">
            <v>RODILLO DE ARRASTRE DE PAPEL PARA IMPRESORA</v>
          </cell>
        </row>
        <row r="5060">
          <cell r="C5060" t="str">
            <v>CABLE USB PARALELO</v>
          </cell>
        </row>
        <row r="5061">
          <cell r="C5061" t="str">
            <v>TAMBOR PARA MULTIFUNCIONAL SHARP NP MX 560DR</v>
          </cell>
        </row>
        <row r="5062">
          <cell r="C5062" t="str">
            <v>REVELADOR PARA MULTIFUNCIONAL SHARP NP MX 560NV</v>
          </cell>
        </row>
        <row r="5063">
          <cell r="C5063" t="str">
            <v>KIT DE MANTENIMIENTO PARA IMPRESORA XEROX 109R00783</v>
          </cell>
        </row>
        <row r="5064">
          <cell r="C5064" t="str">
            <v>CUCHILLA O NAVAJA DE LIMPIEZA PARA MULTIFUNCIONAL SHARP</v>
          </cell>
        </row>
        <row r="5065">
          <cell r="C5065" t="str">
            <v>LECTOR DE TARJETAS 64 EN 1</v>
          </cell>
        </row>
        <row r="5066">
          <cell r="C5066" t="str">
            <v>ADAPTADOR DE COMPUTADORA A TV</v>
          </cell>
        </row>
        <row r="5067">
          <cell r="C5067" t="str">
            <v>ADAPTADOR DE VGA A RCA</v>
          </cell>
        </row>
        <row r="5068">
          <cell r="C5068" t="str">
            <v>SELLO SEPARADOR DE HOJAS PARA FOTOCOPIADORA</v>
          </cell>
        </row>
        <row r="5069">
          <cell r="C5069" t="str">
            <v>MICRO SD 64 GB</v>
          </cell>
        </row>
        <row r="5070">
          <cell r="C5070" t="str">
            <v>BISAGRA PARA IMPRESORA</v>
          </cell>
        </row>
        <row r="5071">
          <cell r="C5071" t="str">
            <v>CONVERTIDOR DE VGA A HDMI</v>
          </cell>
        </row>
        <row r="5072">
          <cell r="C5072" t="str">
            <v>FUENTE DE PODER - GASTO</v>
          </cell>
        </row>
        <row r="5073">
          <cell r="C5073" t="str">
            <v>MEMORIA USB DE 16 GB</v>
          </cell>
        </row>
        <row r="5074">
          <cell r="C5074" t="str">
            <v>BOCINA BLUETOOTH</v>
          </cell>
        </row>
        <row r="5075">
          <cell r="C5075" t="str">
            <v>CORDON PANDUIT 3 ft CATEGORIA 6 AZUL</v>
          </cell>
        </row>
        <row r="5076">
          <cell r="C5076" t="str">
            <v>LECTOR DE TARJETAS DE MEMORIA PROFESIONAL USB 3.0 DUAL-SLOT (UDMA 7) LEXAR</v>
          </cell>
        </row>
        <row r="5077">
          <cell r="C5077" t="str">
            <v>MEMORIA USB</v>
          </cell>
        </row>
        <row r="5078">
          <cell r="C5078" t="str">
            <v>FIBRA OPTICA</v>
          </cell>
        </row>
        <row r="5079">
          <cell r="C5079" t="str">
            <v>MODULO DE INTERCONEXION TRONCAL MTP/MPO - LC DE 12 FIBRAS OM3</v>
          </cell>
        </row>
        <row r="5080">
          <cell r="C5080" t="str">
            <v>DISCO DURO EXTERNO 4 Tb - GASTO</v>
          </cell>
        </row>
        <row r="5081">
          <cell r="C5081" t="str">
            <v>ALMOHADILLAS DE HULE ESPUMA P/DIADEMA TELEFONICA</v>
          </cell>
        </row>
        <row r="5082">
          <cell r="C5082" t="str">
            <v>CABLE USB A MICRO USB</v>
          </cell>
        </row>
        <row r="5083">
          <cell r="C5083" t="str">
            <v>ROUTER TP-LINK</v>
          </cell>
        </row>
        <row r="5084">
          <cell r="C5084" t="str">
            <v>DISCO DURO INTERNO</v>
          </cell>
        </row>
        <row r="5085">
          <cell r="C5085" t="str">
            <v>QUEMADOR EXTERNO - GASTO</v>
          </cell>
        </row>
        <row r="5086">
          <cell r="C5086" t="str">
            <v>CONVERTIDOR DE HDMI A RCA</v>
          </cell>
        </row>
        <row r="5087">
          <cell r="C5087" t="str">
            <v>VDR HIBRIDO TURBO HD</v>
          </cell>
        </row>
        <row r="5088">
          <cell r="C5088" t="str">
            <v>PRIMARY FEED UNIT</v>
          </cell>
        </row>
        <row r="5089">
          <cell r="C5089" t="str">
            <v>RETARD ROLLER</v>
          </cell>
        </row>
        <row r="5090">
          <cell r="C5090" t="str">
            <v>PULLEY FEED</v>
          </cell>
        </row>
        <row r="5091">
          <cell r="C5091" t="str">
            <v>PULLEY PICK UP</v>
          </cell>
        </row>
        <row r="5092">
          <cell r="C5092" t="str">
            <v>REAR HOOK PF COVER</v>
          </cell>
        </row>
        <row r="5093">
          <cell r="C5093" t="str">
            <v>LEFT HINGE</v>
          </cell>
        </row>
        <row r="5094">
          <cell r="C5094" t="str">
            <v>PUSH SWDP</v>
          </cell>
        </row>
        <row r="5095">
          <cell r="C5095" t="str">
            <v>PARTS PRIMARY</v>
          </cell>
        </row>
        <row r="5096">
          <cell r="C5096" t="str">
            <v>SPONGE ORIGINAL MAT</v>
          </cell>
        </row>
        <row r="5097">
          <cell r="C5097" t="str">
            <v>SEPARATION PAD</v>
          </cell>
        </row>
        <row r="5098">
          <cell r="C5098" t="str">
            <v>MFP ROLLER-PAD SET</v>
          </cell>
        </row>
        <row r="5099">
          <cell r="C5099" t="str">
            <v>FUSER UNIT FK-475(U)</v>
          </cell>
        </row>
        <row r="5100">
          <cell r="C5100" t="str">
            <v>DK - 475</v>
          </cell>
        </row>
        <row r="5101">
          <cell r="C5101" t="str">
            <v>MC - 475</v>
          </cell>
        </row>
        <row r="5102">
          <cell r="C5102" t="str">
            <v>BASE DP</v>
          </cell>
        </row>
        <row r="5103">
          <cell r="C5103" t="str">
            <v>PARTS BASE ASSY</v>
          </cell>
        </row>
        <row r="5104">
          <cell r="C5104" t="str">
            <v>PARTS OPERATION UNIT SP</v>
          </cell>
        </row>
        <row r="5105">
          <cell r="C5105" t="str">
            <v>CABLE AMPLIFICADOR USB</v>
          </cell>
        </row>
        <row r="5106">
          <cell r="C5106" t="str">
            <v>FUSOR LEXMAR P/IMPRESORA C748de 40 X 8110</v>
          </cell>
        </row>
        <row r="5107">
          <cell r="C5107" t="str">
            <v>TRANSCEIVER 8G PARA SWITCH NEXUS N5K-C5548UP-FA</v>
          </cell>
        </row>
        <row r="5108">
          <cell r="C5108" t="str">
            <v>ACCESO INALAMBRICO PARA INTERIORES (AP)</v>
          </cell>
        </row>
        <row r="5109">
          <cell r="C5109" t="str">
            <v>EXPANSIONES O CHAROLAS DE DISCOS CON CAPACIDAD MINIMA. 24 DISCO DE 2.5  ( GASTO )</v>
          </cell>
        </row>
        <row r="5110">
          <cell r="C5110" t="str">
            <v>FUENTE PODER PARA PLOTTER</v>
          </cell>
        </row>
        <row r="5111">
          <cell r="C5111" t="str">
            <v>ADAPTADOR MULTIPUERTO DE USB-C A VGA</v>
          </cell>
        </row>
        <row r="5112">
          <cell r="C5112" t="str">
            <v>ADAPTADOR MULTIPUERTO DE USB A VGA</v>
          </cell>
        </row>
        <row r="5113">
          <cell r="C5113" t="str">
            <v>CABLE UTP</v>
          </cell>
        </row>
        <row r="5114">
          <cell r="C5114" t="str">
            <v>MEMORIA SD 64 GB CON LECTOR</v>
          </cell>
        </row>
        <row r="5115">
          <cell r="C5115" t="str">
            <v>MEMORIA CF F128GB</v>
          </cell>
        </row>
        <row r="5116">
          <cell r="C5116" t="str">
            <v>LECTOR DE TARJETAS SD Y CF</v>
          </cell>
        </row>
        <row r="5117">
          <cell r="C5117" t="str">
            <v>DISCO DURO EXTERNO PORTATIL</v>
          </cell>
        </row>
        <row r="5118">
          <cell r="C5118" t="str">
            <v>LECTOR MULTIFUNCIONAL DE TARJETAS</v>
          </cell>
        </row>
        <row r="5119">
          <cell r="C5119" t="str">
            <v>MEMORIA COMPACT FLASH</v>
          </cell>
        </row>
        <row r="5120">
          <cell r="C5120" t="str">
            <v>DVD EXTERNO SUPERDRIVE USB</v>
          </cell>
        </row>
        <row r="5121">
          <cell r="C5121" t="str">
            <v>FUSOR IMPRESORA BROTHER HL-5450DN</v>
          </cell>
        </row>
        <row r="5122">
          <cell r="C5122" t="str">
            <v>CABLE USB A V8 DE CELULAR</v>
          </cell>
        </row>
        <row r="5123">
          <cell r="C5123" t="str">
            <v>CABLE USB LAGTHING DE CELULAR</v>
          </cell>
        </row>
        <row r="5124">
          <cell r="C5124" t="str">
            <v>CABLE USB TIPO C DE CELULAR</v>
          </cell>
        </row>
        <row r="5125">
          <cell r="C5125" t="str">
            <v>FUSOR PARA IMPRESORA</v>
          </cell>
        </row>
        <row r="5126">
          <cell r="C5126" t="str">
            <v>PAD DE FIRMA</v>
          </cell>
        </row>
        <row r="5127">
          <cell r="C5127" t="str">
            <v>DIVISOR DE IMAGEN CON AMPLIFICADOR HDMI</v>
          </cell>
        </row>
        <row r="5128">
          <cell r="C5128" t="str">
            <v>TAPETE PARA AUTOMOVIL</v>
          </cell>
        </row>
        <row r="5129">
          <cell r="C5129" t="str">
            <v>FUNDA PARA VEHICULO</v>
          </cell>
        </row>
        <row r="5130">
          <cell r="C5130" t="str">
            <v>ACUMULADOR PARA AUTOMOVIL</v>
          </cell>
        </row>
        <row r="5131">
          <cell r="C5131" t="str">
            <v>AMORTIGUADOR</v>
          </cell>
        </row>
        <row r="5132">
          <cell r="C5132" t="str">
            <v>BALATA FRENOS</v>
          </cell>
        </row>
        <row r="5133">
          <cell r="C5133" t="str">
            <v>BANDA DE TRANSMISION</v>
          </cell>
        </row>
        <row r="5134">
          <cell r="C5134" t="str">
            <v>BOBINA AUTOMOTRIZ DE 12 VCC</v>
          </cell>
        </row>
        <row r="5135">
          <cell r="C5135" t="str">
            <v>BOMBA COMPACTA PARA AIRE ACONDICIONADO</v>
          </cell>
        </row>
        <row r="5136">
          <cell r="C5136" t="str">
            <v>BUJIAS MOTOR</v>
          </cell>
        </row>
        <row r="5137">
          <cell r="C5137" t="str">
            <v>CABLES PASA CORRIENTE</v>
          </cell>
        </row>
        <row r="5138">
          <cell r="C5138" t="str">
            <v>CHICOTE (ACELERADOR-FRENO-CLUTCH-TACOMETR</v>
          </cell>
        </row>
        <row r="5139">
          <cell r="C5139" t="str">
            <v>ESPEJO RETROVISOR</v>
          </cell>
        </row>
        <row r="5140">
          <cell r="C5140" t="str">
            <v>BULBO DE TEMPERATURA PARA EQUIPO DE TRANSPORTE</v>
          </cell>
        </row>
        <row r="5141">
          <cell r="C5141" t="str">
            <v>FILTRO P/AIRE ACEITE, GASOLINA</v>
          </cell>
        </row>
        <row r="5142">
          <cell r="C5142" t="str">
            <v>LIMPIA PARABRISAS (PLUMA)</v>
          </cell>
        </row>
        <row r="5143">
          <cell r="C5143" t="str">
            <v>LLANTA 155/80 R15</v>
          </cell>
        </row>
        <row r="5144">
          <cell r="C5144" t="str">
            <v>LLANTA 155/SR-15 GT-100</v>
          </cell>
        </row>
        <row r="5145">
          <cell r="C5145" t="str">
            <v>LLANTA 175/70 R13</v>
          </cell>
        </row>
        <row r="5146">
          <cell r="C5146" t="str">
            <v>LLANTA 185 R14</v>
          </cell>
        </row>
        <row r="5147">
          <cell r="C5147" t="str">
            <v>LLANTA 185/70 R14</v>
          </cell>
        </row>
        <row r="5148">
          <cell r="C5148" t="str">
            <v>LLANTA 205/60 R13</v>
          </cell>
        </row>
        <row r="5149">
          <cell r="C5149" t="str">
            <v>LLANTA 205/60 R14</v>
          </cell>
        </row>
        <row r="5150">
          <cell r="C5150" t="str">
            <v>LLANTA 205/70 R13</v>
          </cell>
        </row>
        <row r="5151">
          <cell r="C5151" t="str">
            <v>LLANTA 205/70 R14</v>
          </cell>
        </row>
        <row r="5152">
          <cell r="C5152" t="str">
            <v>LLANTA 215/60 R14</v>
          </cell>
        </row>
        <row r="5153">
          <cell r="C5153" t="str">
            <v>LLANTA 225/75 R15</v>
          </cell>
        </row>
        <row r="5154">
          <cell r="C5154" t="str">
            <v>LLANTA 235/75 R15</v>
          </cell>
        </row>
        <row r="5155">
          <cell r="C5155" t="str">
            <v>LLANTA 245/75 R15</v>
          </cell>
        </row>
        <row r="5156">
          <cell r="C5156" t="str">
            <v>LLANTA 245/75 R16</v>
          </cell>
        </row>
        <row r="5157">
          <cell r="C5157" t="str">
            <v>LLANTA 255/60 R15</v>
          </cell>
        </row>
        <row r="5158">
          <cell r="C5158" t="str">
            <v>LLANTA RIN-14</v>
          </cell>
        </row>
        <row r="5159">
          <cell r="C5159" t="str">
            <v>LLANTA 155/70 R13</v>
          </cell>
        </row>
        <row r="5160">
          <cell r="C5160" t="str">
            <v>LLANTA 195/70 R14</v>
          </cell>
        </row>
        <row r="5161">
          <cell r="C5161" t="str">
            <v>LLANTA 185/66 R15</v>
          </cell>
        </row>
        <row r="5162">
          <cell r="C5162" t="str">
            <v>LLANTA 215/70 R15</v>
          </cell>
        </row>
        <row r="5163">
          <cell r="C5163" t="str">
            <v>LLANTA 185 65 R-14</v>
          </cell>
        </row>
        <row r="5164">
          <cell r="C5164" t="str">
            <v>LLANTA 225 70 R-15</v>
          </cell>
        </row>
        <row r="5165">
          <cell r="C5165" t="str">
            <v>LLANTA 205/65 R15</v>
          </cell>
        </row>
        <row r="5166">
          <cell r="C5166" t="str">
            <v>LLANTA 195/65 R15</v>
          </cell>
        </row>
        <row r="5167">
          <cell r="C5167" t="str">
            <v>LLANTA 205/55 R16</v>
          </cell>
        </row>
        <row r="5168">
          <cell r="C5168" t="str">
            <v>LLANTA 185 /60 R14</v>
          </cell>
        </row>
        <row r="5169">
          <cell r="C5169" t="str">
            <v>LLANTA 225 /65 R17</v>
          </cell>
        </row>
        <row r="5170">
          <cell r="C5170" t="str">
            <v>LLANTA 7.00 EXTRA</v>
          </cell>
        </row>
        <row r="5171">
          <cell r="C5171" t="str">
            <v>LLANTA 750/17</v>
          </cell>
        </row>
        <row r="5172">
          <cell r="C5172" t="str">
            <v>LLANTA 205/60 R-16</v>
          </cell>
        </row>
        <row r="5173">
          <cell r="C5173" t="str">
            <v>LLANTA 255/70 R16.5</v>
          </cell>
        </row>
        <row r="5174">
          <cell r="C5174" t="str">
            <v>LLANTA 225/65 R16</v>
          </cell>
        </row>
        <row r="5175">
          <cell r="C5175" t="str">
            <v>LLAVE DE CRUZ P/AUTOMOVIL</v>
          </cell>
        </row>
        <row r="5176">
          <cell r="C5176" t="str">
            <v>DISCO (FRENO)</v>
          </cell>
        </row>
        <row r="5177">
          <cell r="C5177" t="str">
            <v>RIN PARA AUTOMOVIL</v>
          </cell>
        </row>
        <row r="5178">
          <cell r="C5178" t="str">
            <v>FOCO AUTOMOTRIZ DE HALOGENO</v>
          </cell>
        </row>
        <row r="5179">
          <cell r="C5179" t="str">
            <v>FOCO H4 PARA AUTOMOVIL</v>
          </cell>
        </row>
        <row r="5180">
          <cell r="C5180" t="str">
            <v>VALVULA TANQUE ALTO</v>
          </cell>
        </row>
        <row r="5181">
          <cell r="C5181" t="str">
            <v>VALVULA LLANTA</v>
          </cell>
        </row>
        <row r="5182">
          <cell r="C5182" t="str">
            <v>ALARMA PARA VEHICULO</v>
          </cell>
        </row>
        <row r="5183">
          <cell r="C5183" t="str">
            <v>LLANTA 175/70 R-14</v>
          </cell>
        </row>
        <row r="5184">
          <cell r="C5184" t="str">
            <v>LLANTA 175/65 R-14</v>
          </cell>
        </row>
        <row r="5185">
          <cell r="C5185" t="str">
            <v>LLANTA 195  R-15C</v>
          </cell>
        </row>
        <row r="5186">
          <cell r="C5186" t="str">
            <v>BOLA DE ARRASTRE PARA REMOLQUE</v>
          </cell>
        </row>
        <row r="5187">
          <cell r="C5187" t="str">
            <v>LLANTA</v>
          </cell>
        </row>
        <row r="5188">
          <cell r="C5188" t="str">
            <v>CUBIERTA MANIJA PARA PUERTA DE VEHICULO</v>
          </cell>
        </row>
        <row r="5189">
          <cell r="C5189" t="str">
            <v>PANEL DE ACABADO</v>
          </cell>
        </row>
        <row r="5190">
          <cell r="C5190" t="str">
            <v>BIRLO DE SEGURIDAD</v>
          </cell>
        </row>
        <row r="5191">
          <cell r="C5191" t="str">
            <v>EXTENSION DE CREMALLERA</v>
          </cell>
        </row>
        <row r="5192">
          <cell r="C5192" t="str">
            <v>BASE DE AMORTIGUADOR</v>
          </cell>
        </row>
        <row r="5193">
          <cell r="C5193" t="str">
            <v>ROTULA INFERIOR</v>
          </cell>
        </row>
        <row r="5194">
          <cell r="C5194" t="str">
            <v>MOCHILA PARA MOTOCICLETA</v>
          </cell>
        </row>
        <row r="5195">
          <cell r="C5195" t="str">
            <v>CALAVERA PARA VEHICULO</v>
          </cell>
        </row>
        <row r="5196">
          <cell r="C5196" t="str">
            <v>RED SUJETADORA PARA MOTO</v>
          </cell>
        </row>
        <row r="5197">
          <cell r="C5197" t="str">
            <v>AUTOESTEREO</v>
          </cell>
        </row>
        <row r="5198">
          <cell r="C5198" t="str">
            <v>BOCINA PARA AUTOMOVIL</v>
          </cell>
        </row>
        <row r="5199">
          <cell r="C5199" t="str">
            <v>SOPORTE PARA ESCAPE</v>
          </cell>
        </row>
        <row r="5200">
          <cell r="C5200" t="str">
            <v>VISERA PARA NISSAN PICKUP</v>
          </cell>
        </row>
        <row r="5201">
          <cell r="C5201" t="str">
            <v>ACUMULADOR</v>
          </cell>
        </row>
        <row r="5202">
          <cell r="C5202" t="str">
            <v>TERMINAL DE BATERIA</v>
          </cell>
        </row>
        <row r="5203">
          <cell r="C5203" t="str">
            <v>LLANTA 205/60 R15</v>
          </cell>
        </row>
        <row r="5204">
          <cell r="C5204" t="str">
            <v>FUNDA PARA VOLANTE</v>
          </cell>
        </row>
        <row r="5205">
          <cell r="C5205" t="str">
            <v>LLANTA 27X8.5 R14</v>
          </cell>
        </row>
        <row r="5206">
          <cell r="C5206" t="str">
            <v>VARILLA DE DIRECCION</v>
          </cell>
        </row>
        <row r="5207">
          <cell r="C5207" t="str">
            <v>BRAZO AUXILIAR</v>
          </cell>
        </row>
        <row r="5208">
          <cell r="C5208" t="str">
            <v>BOMBA DE AGUA - AUTOMOTRIZ</v>
          </cell>
        </row>
        <row r="5209">
          <cell r="C5209" t="str">
            <v>BOMBA DE GASOLINA - AUTOMOTRIZ</v>
          </cell>
        </row>
        <row r="5210">
          <cell r="C5210" t="str">
            <v>BALERO PILOTO</v>
          </cell>
        </row>
        <row r="5211">
          <cell r="C5211" t="str">
            <v>BALERO TREN FIJO</v>
          </cell>
        </row>
        <row r="5212">
          <cell r="C5212" t="str">
            <v>DISCO DE CLUTCH</v>
          </cell>
        </row>
        <row r="5213">
          <cell r="C5213" t="str">
            <v>PLATO DE CLUTCH</v>
          </cell>
        </row>
        <row r="5214">
          <cell r="C5214" t="str">
            <v>COLLARIN DE CLUTCH</v>
          </cell>
        </row>
        <row r="5215">
          <cell r="C5215" t="str">
            <v>LLAVE DE CRUZ PLEGABLE</v>
          </cell>
        </row>
        <row r="5216">
          <cell r="C5216" t="str">
            <v>DISTRIBUIDOR PARA AUTOMOVIL</v>
          </cell>
        </row>
        <row r="5217">
          <cell r="C5217" t="str">
            <v>GATO HIDRAULICO</v>
          </cell>
        </row>
        <row r="5218">
          <cell r="C5218" t="str">
            <v>TAPON PARA TANQUE DE GASOLINA</v>
          </cell>
        </row>
        <row r="5219">
          <cell r="C5219" t="str">
            <v>CABLE PARA BUJIAS</v>
          </cell>
        </row>
        <row r="5220">
          <cell r="C5220" t="str">
            <v>FOCO DE LUZ DE FRENO - AUTOMOTRIZ</v>
          </cell>
        </row>
        <row r="5221">
          <cell r="C5221" t="str">
            <v>FOCO DE LUZ BAJA - AUTOMOTRIZ</v>
          </cell>
        </row>
        <row r="5222">
          <cell r="C5222" t="str">
            <v>FOCO DE LUZ REVERSA - AUTOMOTRIZ</v>
          </cell>
        </row>
        <row r="5223">
          <cell r="C5223" t="str">
            <v>FOCO DE LUZ DIRECCIONAL - AUTOMOTRIZ</v>
          </cell>
        </row>
        <row r="5224">
          <cell r="C5224" t="str">
            <v>CORONA PARA VEHICULO</v>
          </cell>
        </row>
        <row r="5225">
          <cell r="C5225" t="str">
            <v>PIÑON PARA VEHICULO</v>
          </cell>
        </row>
        <row r="5226">
          <cell r="C5226" t="str">
            <v>POLEA TENSORA DE BANDA DE TRANSMISION PARA VEHICULO</v>
          </cell>
        </row>
        <row r="5227">
          <cell r="C5227" t="str">
            <v>BANDA DE TIEMPO PARA VEHICULO</v>
          </cell>
        </row>
        <row r="5228">
          <cell r="C5228" t="str">
            <v>KIT DE DISTRIBUCION PARA VEHICULO</v>
          </cell>
        </row>
        <row r="5229">
          <cell r="C5229" t="str">
            <v>ASIENTO PARA CAMIONETA</v>
          </cell>
        </row>
        <row r="5230">
          <cell r="C5230" t="str">
            <v>BASE DE TANQUE DE GASOLINA PARA VEHICULO</v>
          </cell>
        </row>
        <row r="5231">
          <cell r="C5231" t="str">
            <v>MOFLE  PARA VEHICULO</v>
          </cell>
        </row>
        <row r="5232">
          <cell r="C5232" t="str">
            <v>CATALIZADOR  PARA VEHICULO</v>
          </cell>
        </row>
        <row r="5233">
          <cell r="C5233" t="str">
            <v>MOTOR DE ARRANQUE O MARCHA PARA VEHICULO</v>
          </cell>
        </row>
        <row r="5234">
          <cell r="C5234" t="str">
            <v>SOPORTE DE MOTOR</v>
          </cell>
        </row>
        <row r="5235">
          <cell r="C5235" t="str">
            <v>MANGUERA SUPERIOR DEL RADIADOR</v>
          </cell>
        </row>
        <row r="5236">
          <cell r="C5236" t="str">
            <v>SWITCH DE ENCENDIDO CON LLAVE PARA VEHICULO</v>
          </cell>
        </row>
        <row r="5237">
          <cell r="C5237" t="str">
            <v>RACK DE RESPALDO PARA MOTOCICLETA</v>
          </cell>
        </row>
        <row r="5238">
          <cell r="C5238" t="str">
            <v>ARCO RESPALDO PARA MOTOCICLETA</v>
          </cell>
        </row>
        <row r="5239">
          <cell r="C5239" t="str">
            <v>ALMOHADILLA PARA MOTOCICLETA</v>
          </cell>
        </row>
        <row r="5240">
          <cell r="C5240" t="str">
            <v>KIT DE SUJECION PARA MOTOCICLETA</v>
          </cell>
        </row>
        <row r="5241">
          <cell r="C5241" t="str">
            <v>EJE PRINCIPAL - AUTOMOTRIZ</v>
          </cell>
        </row>
        <row r="5242">
          <cell r="C5242" t="str">
            <v>TUERCA EJE PRINCIPAL - AUTOMOTRIZ</v>
          </cell>
        </row>
        <row r="5243">
          <cell r="C5243" t="str">
            <v>ARANDELA - AUTOMOTRIZ</v>
          </cell>
        </row>
        <row r="5244">
          <cell r="C5244" t="str">
            <v>ESPACIADOR - AUTOMOTRIZ</v>
          </cell>
        </row>
        <row r="5245">
          <cell r="C5245" t="str">
            <v>COJINETE ENGRANAJE - AUTOMOTRIZ</v>
          </cell>
        </row>
        <row r="5246">
          <cell r="C5246" t="str">
            <v>ENGRANE SUPERMARCHA - AUTOMOTRIZ</v>
          </cell>
        </row>
        <row r="5247">
          <cell r="C5247" t="str">
            <v>BUJE ENGRANE  - AUTOMOTRIZ</v>
          </cell>
        </row>
        <row r="5248">
          <cell r="C5248" t="str">
            <v>COJINETE RODILLO - AUTOMOTRIZ</v>
          </cell>
        </row>
        <row r="5249">
          <cell r="C5249" t="str">
            <v>PUNTA PARA FLECHA PARA AUTOMOVIL</v>
          </cell>
        </row>
        <row r="5250">
          <cell r="C5250" t="str">
            <v>CACAHUATE PARA SUSPENSION DE AUTOMOVIL</v>
          </cell>
        </row>
        <row r="5251">
          <cell r="C5251" t="str">
            <v>BALERO RUEDA DELANTERA PARA AUTOMOVIL</v>
          </cell>
        </row>
        <row r="5252">
          <cell r="C5252" t="str">
            <v>ANILLOS ESTANDAR PARA AUTOMOVIL</v>
          </cell>
        </row>
        <row r="5253">
          <cell r="C5253" t="str">
            <v>METALES DE BIELA ESTANDAR PARA AUTOMOVIL</v>
          </cell>
        </row>
        <row r="5254">
          <cell r="C5254" t="str">
            <v>RADIADOR PARA AUTOMOVIL</v>
          </cell>
        </row>
        <row r="5255">
          <cell r="C5255" t="str">
            <v>VALVULA DE ADMISION PARA AUTOMOVIL</v>
          </cell>
        </row>
        <row r="5256">
          <cell r="C5256" t="str">
            <v>VALVULA DE ESCAPE PARA AUTOMOVIL</v>
          </cell>
        </row>
        <row r="5257">
          <cell r="C5257" t="str">
            <v>EMPAQUE COMPLETO DE MOTOR DE AUTOMOVIL</v>
          </cell>
        </row>
        <row r="5258">
          <cell r="C5258" t="str">
            <v>RED SUJETADORA PARA CAMIONETA</v>
          </cell>
        </row>
        <row r="5259">
          <cell r="C5259" t="str">
            <v>LLANTA LT 225/75 R17</v>
          </cell>
        </row>
        <row r="5260">
          <cell r="C5260" t="str">
            <v>LLANTA LT 225/95 R17</v>
          </cell>
        </row>
        <row r="5261">
          <cell r="C5261" t="str">
            <v>BARRA DE DIRECCION PARA VEHICULO</v>
          </cell>
        </row>
        <row r="5262">
          <cell r="C5262" t="str">
            <v>DUPLICADO DE LLAVE PARA VEHICULO</v>
          </cell>
        </row>
        <row r="5263">
          <cell r="C5263" t="str">
            <v>LIMPIA PARABRISAS PLUMA</v>
          </cell>
        </row>
        <row r="5264">
          <cell r="C5264" t="str">
            <v>BASTON DE SEGURIDAD PARA VEHICULO</v>
          </cell>
        </row>
        <row r="5265">
          <cell r="C5265" t="str">
            <v>TAPON DE RADIADOR</v>
          </cell>
        </row>
        <row r="5266">
          <cell r="C5266" t="str">
            <v>ALTERNADOR PARA VEHICULO</v>
          </cell>
        </row>
        <row r="5267">
          <cell r="C5267" t="str">
            <v>KIT DE CLUTCH</v>
          </cell>
        </row>
        <row r="5268">
          <cell r="C5268" t="str">
            <v>HORQUILLA PARA CAMIONETA</v>
          </cell>
        </row>
        <row r="5269">
          <cell r="C5269" t="str">
            <v>LLANTA 205/75  R14</v>
          </cell>
        </row>
        <row r="5270">
          <cell r="C5270" t="str">
            <v>TAPON DE COPA PARA LLANTA</v>
          </cell>
        </row>
        <row r="5271">
          <cell r="C5271" t="str">
            <v>DIFERENCIAL - AUTOMOTRIZ</v>
          </cell>
        </row>
        <row r="5272">
          <cell r="C5272" t="str">
            <v>SILENCIADOR O MOFLE PARA SISTEMA DE ESCAPE - AUTOMOTRIZ</v>
          </cell>
        </row>
        <row r="5273">
          <cell r="C5273" t="str">
            <v>TAMBOR RUEDA TRASERA - AUTOMOTRIZ</v>
          </cell>
        </row>
        <row r="5274">
          <cell r="C5274" t="str">
            <v>MOLDURA PARA PARABRISAS</v>
          </cell>
        </row>
        <row r="5275">
          <cell r="C5275" t="str">
            <v>LLANTA 215/75 R16</v>
          </cell>
        </row>
        <row r="5276">
          <cell r="C5276" t="str">
            <v>LLANTA 215/75  R14</v>
          </cell>
        </row>
        <row r="5277">
          <cell r="C5277" t="str">
            <v>INFLADOR Y VULCANIZADOR DE LLANTAS EN SPRAY</v>
          </cell>
        </row>
        <row r="5278">
          <cell r="C5278" t="str">
            <v>CRUCETA PARA VEHICULO</v>
          </cell>
        </row>
        <row r="5279">
          <cell r="C5279" t="str">
            <v>RETEN PARA VEHICULO</v>
          </cell>
        </row>
        <row r="5280">
          <cell r="C5280" t="str">
            <v>CARGADOR PARA BATERIA VEHICULAR</v>
          </cell>
        </row>
        <row r="5281">
          <cell r="C5281" t="str">
            <v>LLANTAS 255/70 R16</v>
          </cell>
        </row>
        <row r="5282">
          <cell r="C5282" t="str">
            <v>CILINDRO PARA LLANTA - AUTOMOTRIZ</v>
          </cell>
        </row>
        <row r="5283">
          <cell r="C5283" t="str">
            <v>BOMBA DE FRENO - AUTOMOTRIZ</v>
          </cell>
        </row>
        <row r="5284">
          <cell r="C5284" t="str">
            <v>SENSOR DE OXIGENO - AUTOMOTRIZ</v>
          </cell>
        </row>
        <row r="5285">
          <cell r="C5285" t="str">
            <v>LLANTA 165/60 R14</v>
          </cell>
        </row>
        <row r="5286">
          <cell r="C5286" t="str">
            <v>LLANTA 185/80 R14</v>
          </cell>
        </row>
        <row r="5287">
          <cell r="C5287" t="str">
            <v>LLANTA 225/75 R16</v>
          </cell>
        </row>
        <row r="5288">
          <cell r="C5288" t="str">
            <v>LLANTA 7.50-16</v>
          </cell>
        </row>
        <row r="5289">
          <cell r="C5289" t="str">
            <v>LLANTA 195 R14 C</v>
          </cell>
        </row>
        <row r="5290">
          <cell r="C5290" t="str">
            <v>LLANTA 195/60 R 14</v>
          </cell>
        </row>
        <row r="5291">
          <cell r="C5291" t="str">
            <v>LLANTA 235/70 R 16</v>
          </cell>
        </row>
        <row r="5292">
          <cell r="C5292" t="str">
            <v>TAPA DE ARBOL DE LEVAS</v>
          </cell>
        </row>
        <row r="5293">
          <cell r="C5293" t="str">
            <v>ARBOL DE LEVAS</v>
          </cell>
        </row>
        <row r="5294">
          <cell r="C5294" t="str">
            <v>ENGRANE DE ARBOL DE LEVAS</v>
          </cell>
        </row>
        <row r="5295">
          <cell r="C5295" t="str">
            <v>BOMBA DE ACEITE</v>
          </cell>
        </row>
        <row r="5296">
          <cell r="C5296" t="str">
            <v>CINTURONES DE SEGURIDAD  P/ASIENTOS DE PASAJEROS</v>
          </cell>
        </row>
        <row r="5297">
          <cell r="C5297" t="str">
            <v>LLANTA 185 R14 C</v>
          </cell>
        </row>
        <row r="5298">
          <cell r="C5298" t="str">
            <v>LLANTA 215/75 R17.5</v>
          </cell>
        </row>
        <row r="5299">
          <cell r="C5299" t="str">
            <v>LLANTA 225/50 R17</v>
          </cell>
        </row>
        <row r="5300">
          <cell r="C5300" t="str">
            <v>LLANTA 235/85 R16</v>
          </cell>
        </row>
        <row r="5301">
          <cell r="C5301" t="str">
            <v>LLANTA 245/70 R17</v>
          </cell>
        </row>
        <row r="5302">
          <cell r="C5302" t="str">
            <v>LLANTA 265/75 R16</v>
          </cell>
        </row>
        <row r="5303">
          <cell r="C5303" t="str">
            <v>LLANTA 11R 22.5</v>
          </cell>
        </row>
        <row r="5304">
          <cell r="C5304" t="str">
            <v>LLANTA 265/70 R17</v>
          </cell>
        </row>
        <row r="5305">
          <cell r="C5305" t="str">
            <v>LLANTA 235/80 R17</v>
          </cell>
        </row>
        <row r="5306">
          <cell r="C5306" t="str">
            <v>LLANTA 325/75 R15</v>
          </cell>
        </row>
        <row r="5307">
          <cell r="C5307" t="str">
            <v>LLANTA 215/60 R15</v>
          </cell>
        </row>
        <row r="5308">
          <cell r="C5308" t="str">
            <v>LLANTA 235/70 R15</v>
          </cell>
        </row>
        <row r="5309">
          <cell r="C5309" t="str">
            <v>PORTA EQUIPAJE PARA AUTOMÓVIL</v>
          </cell>
        </row>
        <row r="5310">
          <cell r="C5310" t="str">
            <v>ALFORJA PARA MOTOCICLISTA</v>
          </cell>
        </row>
        <row r="5311">
          <cell r="C5311" t="str">
            <v>RED ELASTICA PARA CASCO</v>
          </cell>
        </row>
        <row r="5312">
          <cell r="C5312" t="str">
            <v>MANGUERA  ANTICONGELANTE</v>
          </cell>
        </row>
        <row r="5313">
          <cell r="C5313" t="str">
            <v>BUJE DE MUELLE</v>
          </cell>
        </row>
        <row r="5314">
          <cell r="C5314" t="str">
            <v>MAZA DELANTERA</v>
          </cell>
        </row>
        <row r="5315">
          <cell r="C5315" t="str">
            <v>EDIDOR CALIBRADOR DE PRESION DE AIRE P/LLANTAS</v>
          </cell>
        </row>
        <row r="5316">
          <cell r="C5316" t="str">
            <v>DISPOSITIVO DE ARRASTRE PARA REMOLQUE</v>
          </cell>
        </row>
        <row r="5317">
          <cell r="C5317" t="str">
            <v>LLANTA 225/65 R17</v>
          </cell>
        </row>
        <row r="5318">
          <cell r="C5318" t="str">
            <v>LLANTA 225/95 R17</v>
          </cell>
        </row>
        <row r="5319">
          <cell r="C5319" t="str">
            <v>LLANTA 7.50 R17</v>
          </cell>
        </row>
        <row r="5320">
          <cell r="C5320" t="str">
            <v>LLANTA 125/70 D16</v>
          </cell>
        </row>
        <row r="5321">
          <cell r="C5321" t="str">
            <v>LLANTA 145/80 R16</v>
          </cell>
        </row>
        <row r="5322">
          <cell r="C5322" t="str">
            <v>LLANTA 225/70 R14</v>
          </cell>
        </row>
        <row r="5323">
          <cell r="C5323" t="str">
            <v>LLANTA 195/55 R15</v>
          </cell>
        </row>
        <row r="5324">
          <cell r="C5324" t="str">
            <v>ESCANER DETECTOR DE METALES MANUAL</v>
          </cell>
        </row>
        <row r="5325">
          <cell r="C5325" t="str">
            <v>ENGRANE (VARIOS)</v>
          </cell>
        </row>
        <row r="5326">
          <cell r="C5326" t="str">
            <v>DISCO PARA CORTAR</v>
          </cell>
        </row>
        <row r="5327">
          <cell r="C5327" t="str">
            <v>TAPA OSCILANTE</v>
          </cell>
        </row>
        <row r="5328">
          <cell r="C5328" t="str">
            <v>ROTOR</v>
          </cell>
        </row>
        <row r="5329">
          <cell r="C5329" t="str">
            <v>ESTATOR</v>
          </cell>
        </row>
        <row r="5330">
          <cell r="C5330" t="str">
            <v>ENGRASADORA</v>
          </cell>
        </row>
        <row r="5331">
          <cell r="C5331" t="str">
            <v>CRIBA CON BARRENO PARA TRITURADORA</v>
          </cell>
        </row>
        <row r="5332">
          <cell r="C5332" t="str">
            <v>ASPERSOR PARA CONTROL DE PLAGAS</v>
          </cell>
        </row>
        <row r="5333">
          <cell r="C5333" t="str">
            <v>BUJIA PARA PLANTA DE EMERGENCIA</v>
          </cell>
        </row>
        <row r="5334">
          <cell r="C5334" t="str">
            <v>MEDIDOR DE NIVEL DE DIESEL PARA TANQUE DE PLANTA DE EMERGENCIA</v>
          </cell>
        </row>
        <row r="5335">
          <cell r="C5335" t="str">
            <v>CUCHILLA FIJA PARA TRITURADORA</v>
          </cell>
        </row>
        <row r="5336">
          <cell r="C5336" t="str">
            <v>CUCHILLA MOVIL PARA TRITURADORA</v>
          </cell>
        </row>
        <row r="5337">
          <cell r="C5337" t="str">
            <v>BALERO - REFACCION MAQUINARIA</v>
          </cell>
        </row>
        <row r="5338">
          <cell r="C5338" t="str">
            <v>BANDA - REFACCION MAQUINARIA</v>
          </cell>
        </row>
        <row r="5339">
          <cell r="C5339" t="str">
            <v>SELLO MECANICO - REFACCION MAQUINARIA</v>
          </cell>
        </row>
        <row r="5340">
          <cell r="C5340" t="str">
            <v>VENTILADOR CENTRIFUGO  PARA MOTOR - REFACCION MAQUINARIA</v>
          </cell>
        </row>
        <row r="5341">
          <cell r="C5341" t="str">
            <v>VENTILADOR TURBINA PARA MOTOR - REFACCION MAQUINARIA</v>
          </cell>
        </row>
        <row r="5342">
          <cell r="C5342" t="str">
            <v>IMPULSOR METALICO PARA BOMBA - REFACCION MAQUINARIA</v>
          </cell>
        </row>
        <row r="5343">
          <cell r="C5343" t="str">
            <v>TABLERO DE CONTROL PARA BOMBA DE SISTEMA HIDRONEUMATICO</v>
          </cell>
        </row>
        <row r="5344">
          <cell r="C5344" t="str">
            <v>SENSOR DE FLUJO PARA EQUIPO DE AIRE ACONDICIONADO</v>
          </cell>
        </row>
        <row r="5345">
          <cell r="C5345" t="str">
            <v>SENSOR DE TEMPERATURA DE SUCCION PARA EQUIPO DE AIRE ACONDICIONADO</v>
          </cell>
        </row>
        <row r="5346">
          <cell r="C5346" t="str">
            <v>AMORTIGUADOR</v>
          </cell>
        </row>
        <row r="5347">
          <cell r="C5347" t="str">
            <v>CADENA</v>
          </cell>
        </row>
        <row r="5348">
          <cell r="C5348" t="str">
            <v>CERRADURA MAGNETICA</v>
          </cell>
        </row>
        <row r="5349">
          <cell r="C5349" t="str">
            <v>PLACA DE SEPARACION</v>
          </cell>
        </row>
        <row r="5350">
          <cell r="C5350" t="str">
            <v>BATERIA PARA GENERADOR</v>
          </cell>
        </row>
        <row r="5351">
          <cell r="C5351" t="str">
            <v>CARGADOR DE BATERIA PARA GENERADOR</v>
          </cell>
        </row>
        <row r="5352">
          <cell r="C5352" t="str">
            <v>CHUMACERA PARA BOMBA PARA FLECHA DE 1"</v>
          </cell>
        </row>
        <row r="5353">
          <cell r="C5353" t="str">
            <v>ACOPLE DE ACERO</v>
          </cell>
        </row>
        <row r="5354">
          <cell r="C5354" t="str">
            <v>CALENTADOR DE BLOQUE DE MOTOR DE GENERADOR CUMMINS</v>
          </cell>
        </row>
        <row r="5355">
          <cell r="C5355" t="str">
            <v>CALIBRADOR VERNIER</v>
          </cell>
        </row>
        <row r="5356">
          <cell r="C5356" t="str">
            <v>BASE DE MOTHORIMETRO 3 P 100 AMPS.</v>
          </cell>
        </row>
        <row r="5357">
          <cell r="C5357" t="str">
            <v>CESPOL PARA LAVABO</v>
          </cell>
        </row>
        <row r="5358">
          <cell r="C5358" t="str">
            <v>CHUPON PARA CESPOL</v>
          </cell>
        </row>
        <row r="5359">
          <cell r="C5359" t="str">
            <v>TAPA PARA CESPOL</v>
          </cell>
        </row>
        <row r="5360">
          <cell r="C5360" t="str">
            <v>MANGUERA ALIMENTADORA P/LAVABO</v>
          </cell>
        </row>
        <row r="5361">
          <cell r="C5361" t="str">
            <v>FLOTADOR (TANQUE ALMACENAMIENTO)</v>
          </cell>
        </row>
        <row r="5362">
          <cell r="C5362" t="str">
            <v>FLOTADOR P/W.C.</v>
          </cell>
        </row>
        <row r="5363">
          <cell r="C5363" t="str">
            <v>LLAVE PARA FLOTADOR</v>
          </cell>
        </row>
        <row r="5364">
          <cell r="C5364" t="str">
            <v>CONTRA PARA W.C.</v>
          </cell>
        </row>
        <row r="5365">
          <cell r="C5365" t="str">
            <v>JUEGO DE HERRAJES C/FLOTADOR P / W.C.</v>
          </cell>
        </row>
        <row r="5366">
          <cell r="C5366" t="str">
            <v>MIGITORIO</v>
          </cell>
        </row>
        <row r="5367">
          <cell r="C5367" t="str">
            <v>NIPLE METALICO (TUBERIA)</v>
          </cell>
        </row>
        <row r="5368">
          <cell r="C5368" t="str">
            <v>MANIVELA P/W.C.</v>
          </cell>
        </row>
        <row r="5369">
          <cell r="C5369" t="str">
            <v>PERA PERFECTA W.C.</v>
          </cell>
        </row>
        <row r="5370">
          <cell r="C5370" t="str">
            <v>RANITAS TAPA FUGAZ ¾ SAPO</v>
          </cell>
        </row>
        <row r="5371">
          <cell r="C5371" t="str">
            <v>VALVULA ANGULAR</v>
          </cell>
        </row>
        <row r="5372">
          <cell r="C5372" t="str">
            <v>VALVULA PERFECTA</v>
          </cell>
        </row>
        <row r="5373">
          <cell r="C5373" t="str">
            <v>JUNTA SELLADORA P/W.C.</v>
          </cell>
        </row>
        <row r="5374">
          <cell r="C5374" t="str">
            <v>ASIENTO PARA W.C.</v>
          </cell>
        </row>
        <row r="5375">
          <cell r="C5375" t="str">
            <v>CODO PVC (VARIOS)</v>
          </cell>
        </row>
        <row r="5376">
          <cell r="C5376" t="str">
            <v>TUBO PVC (VARIOS)</v>
          </cell>
        </row>
        <row r="5377">
          <cell r="C5377" t="str">
            <v>TUBO PVC DE 2""</v>
          </cell>
        </row>
        <row r="5378">
          <cell r="C5378" t="str">
            <v>ELIMINADOR DE BATERIA PARA LLAVES ECONOMIZADORAS ELECTRONICAS</v>
          </cell>
        </row>
        <row r="5379">
          <cell r="C5379" t="str">
            <v>CONTROL REMOTO</v>
          </cell>
        </row>
        <row r="5380">
          <cell r="C5380" t="str">
            <v>TAZA PARA BAÑO</v>
          </cell>
        </row>
        <row r="5381">
          <cell r="C5381" t="str">
            <v>TANQUE PARA BAÑO</v>
          </cell>
        </row>
        <row r="5382">
          <cell r="C5382" t="str">
            <v>ASIENTO PARA BAÑO</v>
          </cell>
        </row>
        <row r="5383">
          <cell r="C5383" t="str">
            <v>CEDAZO CUADRADO PARA AIRE ACONDICIONADO</v>
          </cell>
        </row>
        <row r="5384">
          <cell r="C5384" t="str">
            <v>CELDEK PAJA KUUL PAD PARA AIRE ACONDICIONADO</v>
          </cell>
        </row>
        <row r="5385">
          <cell r="C5385" t="str">
            <v>TELEFONO INALAMBRICO  -  GASTO</v>
          </cell>
        </row>
        <row r="5386">
          <cell r="C5386" t="str">
            <v>ANTENA PORTATIL DE ALTA DEFINICION (HDTV) ESPECIAL PARA LAPTOP O PC - GASTO</v>
          </cell>
        </row>
        <row r="5387">
          <cell r="C5387" t="str">
            <v>SINTONIZADOR USB PARA CANALES DE ALTA DEFINICION Y TV ABIERTA HDTV - GASTO</v>
          </cell>
        </row>
        <row r="5388">
          <cell r="C5388" t="str">
            <v>CHASIS DE 12 ESPACIOS PARA SLOTS CON VENTILADOR PARA RACK - GASTO</v>
          </cell>
        </row>
        <row r="5389">
          <cell r="C5389" t="str">
            <v>HORNO DE MICROONDAS - GASTO</v>
          </cell>
        </row>
        <row r="5390">
          <cell r="C5390" t="str">
            <v>SUPRESOR DE RUIDO PARA MICROFONO - GASTO</v>
          </cell>
        </row>
        <row r="5391">
          <cell r="C5391" t="str">
            <v>CHAROLA PARA RACK - GASTO</v>
          </cell>
        </row>
        <row r="5392">
          <cell r="C5392" t="str">
            <v>MICROFONO DE ESTUDIO - GASTO</v>
          </cell>
        </row>
        <row r="5393">
          <cell r="C5393" t="str">
            <v>BASE PARA BRAZO DE MICROFONO - GASTO</v>
          </cell>
        </row>
        <row r="5394">
          <cell r="C5394" t="str">
            <v>EQUIPO PROCESADOR DE VOZ - GASTO</v>
          </cell>
        </row>
        <row r="5395">
          <cell r="C5395" t="str">
            <v>AUDIFONOS - GASTO</v>
          </cell>
        </row>
        <row r="5396">
          <cell r="C5396" t="str">
            <v>MICRFONO AURICULAR - GASTO</v>
          </cell>
        </row>
        <row r="5397">
          <cell r="C5397" t="str">
            <v>BASE PARA MICROFONO - GASTO</v>
          </cell>
        </row>
        <row r="5398">
          <cell r="C5398" t="str">
            <v>EQUIPO DE ENERGIA ININTERRUMPIDA UPS - GASTO</v>
          </cell>
        </row>
        <row r="5399">
          <cell r="C5399" t="str">
            <v>VOLT AMPERIMETRO</v>
          </cell>
        </row>
        <row r="5400">
          <cell r="C5400" t="str">
            <v>DESBROZADORA PARA CESPED - GASTO</v>
          </cell>
        </row>
        <row r="5401">
          <cell r="C5401" t="str">
            <v>EXTINTOR - GASTO</v>
          </cell>
        </row>
        <row r="5402">
          <cell r="C5402" t="str">
            <v>EMBOLO ARMADO PARA FLUXOMETRO</v>
          </cell>
        </row>
        <row r="5403">
          <cell r="C5403" t="str">
            <v>EMBOLO PARA LLAVE DE RETENCION</v>
          </cell>
        </row>
        <row r="5404">
          <cell r="C5404" t="str">
            <v>EMBOLO MACHO PARA FLUXOMETRO</v>
          </cell>
        </row>
        <row r="5405">
          <cell r="C5405" t="str">
            <v>EMPAQUE CONICO</v>
          </cell>
        </row>
        <row r="5406">
          <cell r="C5406" t="str">
            <v>FLUXOMETRO DE SENSOR</v>
          </cell>
        </row>
        <row r="5407">
          <cell r="C5407" t="str">
            <v>FLUXOMETRO MANUAL</v>
          </cell>
        </row>
        <row r="5408">
          <cell r="C5408" t="str">
            <v>MANGUERA COFLEX PARA FREGADERO</v>
          </cell>
        </row>
        <row r="5409">
          <cell r="C5409" t="str">
            <v>FLUXOMETRO DE PEDAL</v>
          </cell>
        </row>
        <row r="5410">
          <cell r="C5410" t="str">
            <v>SEPARADOR BOQUILLA PARA LLAVE ECONOMIZADORA</v>
          </cell>
        </row>
        <row r="5411">
          <cell r="C5411" t="str">
            <v>TAPON CAPA</v>
          </cell>
        </row>
        <row r="5412">
          <cell r="C5412" t="str">
            <v>CUPULA CIEGA PARA FLUXOMETRO</v>
          </cell>
        </row>
        <row r="5413">
          <cell r="C5413" t="str">
            <v>PANEL PARA ACUSTICA - GASTO</v>
          </cell>
        </row>
        <row r="5414">
          <cell r="C5414" t="str">
            <v>PEDAL PARA FLUXOMETRO</v>
          </cell>
        </row>
        <row r="5415">
          <cell r="C5415" t="str">
            <v>MULTIMETRO DIGITAL - GASTO</v>
          </cell>
        </row>
        <row r="5416">
          <cell r="C5416" t="str">
            <v>BRAZO DE MICROFONO - GASTO</v>
          </cell>
        </row>
        <row r="5417">
          <cell r="C5417" t="str">
            <v>TANQUE Y TAZA PARA BAÑO CON  ASIENTO</v>
          </cell>
        </row>
        <row r="5418">
          <cell r="C5418" t="str">
            <v>KIT DE MONTAJE PARA RACK INCLUYE CHAROLA Y ACCESORIOS - GASTO</v>
          </cell>
        </row>
        <row r="5419">
          <cell r="C5419" t="str">
            <v>TARJETA ELECTRONICA PARA CLIMA - GASTO</v>
          </cell>
        </row>
        <row r="5420">
          <cell r="C5420" t="str">
            <v>CONTROL MANUAL PARA CLIMA - GASTO</v>
          </cell>
        </row>
        <row r="5421">
          <cell r="C5421" t="str">
            <v>REGULADOR DE VOLTAJE - GASTO</v>
          </cell>
        </row>
        <row r="5422">
          <cell r="C5422" t="str">
            <v>TELEFONO MULTILINEA - GASTO</v>
          </cell>
        </row>
        <row r="5423">
          <cell r="C5423" t="str">
            <v>TELEFONO UNILINEA - GASTO</v>
          </cell>
        </row>
        <row r="5424">
          <cell r="C5424" t="str">
            <v>MICROFONO INALAMBRICO - GASTO</v>
          </cell>
        </row>
        <row r="5425">
          <cell r="C5425" t="str">
            <v>TELEFONO SECRETARIAL - GASTO</v>
          </cell>
        </row>
        <row r="5426">
          <cell r="C5426" t="str">
            <v>COMPRESOR - GASTO</v>
          </cell>
        </row>
        <row r="5427">
          <cell r="C5427" t="str">
            <v>NEUMATICOS PARA COMPRESOR</v>
          </cell>
        </row>
        <row r="5428">
          <cell r="C5428" t="str">
            <v>ACCESORIOS VARIOS PARA BAÑO</v>
          </cell>
        </row>
        <row r="5429">
          <cell r="C5429" t="str">
            <v>MINI FILTRO PARA COMPRESOR DE AIRE</v>
          </cell>
        </row>
        <row r="5430">
          <cell r="C5430" t="str">
            <v>MEZCLADORA DE VOZ - GASTO</v>
          </cell>
        </row>
        <row r="5431">
          <cell r="C5431" t="str">
            <v>TELEFONO ALAMBRICO  -  GASTO</v>
          </cell>
        </row>
        <row r="5432">
          <cell r="C5432" t="str">
            <v>MEZCLADORA  DE AUDIO - GASTO</v>
          </cell>
        </row>
        <row r="5433">
          <cell r="C5433" t="str">
            <v>MICROFONO TIPO CUELLO DE GANSO - GASTO</v>
          </cell>
        </row>
        <row r="5434">
          <cell r="C5434" t="str">
            <v>BASE PARA MICROFONO TIPO CUELLO DE GANSO - GASTO</v>
          </cell>
        </row>
        <row r="5435">
          <cell r="C5435" t="str">
            <v>KIT DE MICROFONOS INALAMBRICOS CON RECEPTOR - GASTO</v>
          </cell>
        </row>
        <row r="5436">
          <cell r="C5436" t="str">
            <v>SOPORTE PARA LAVABO</v>
          </cell>
        </row>
        <row r="5437">
          <cell r="C5437" t="str">
            <v>MEZCLADORA PARA LAVABO</v>
          </cell>
        </row>
        <row r="5438">
          <cell r="C5438" t="str">
            <v>REGADERA</v>
          </cell>
        </row>
        <row r="5439">
          <cell r="C5439" t="str">
            <v>CRONOMETRO - GASTO</v>
          </cell>
        </row>
        <row r="5440">
          <cell r="C5440" t="str">
            <v>FORRO PARA EXTINTOR</v>
          </cell>
        </row>
        <row r="5441">
          <cell r="C5441" t="str">
            <v>INTERFON CON TELEFONO - GASTO</v>
          </cell>
        </row>
        <row r="5442">
          <cell r="C5442" t="str">
            <v>MICROFONO ALAMBRICO - GASTO</v>
          </cell>
        </row>
        <row r="5443">
          <cell r="C5443" t="str">
            <v>TELEFONO PROGRAMADOR - GASTO</v>
          </cell>
        </row>
        <row r="5444">
          <cell r="C5444" t="str">
            <v>LAVADERO</v>
          </cell>
        </row>
        <row r="5445">
          <cell r="C5445" t="str">
            <v>TARJA - GASTO</v>
          </cell>
        </row>
        <row r="5446">
          <cell r="C5446" t="str">
            <v>REGULADOR 1 VIA PARA GAS</v>
          </cell>
        </row>
        <row r="5447">
          <cell r="C5447" t="str">
            <v>REGULADOR 2 VIAS PARA GAS</v>
          </cell>
        </row>
        <row r="5448">
          <cell r="C5448" t="str">
            <v>ORGANIZADOR PARA TALLER Y HOGAR</v>
          </cell>
        </row>
        <row r="5449">
          <cell r="C5449" t="str">
            <v>CHUPON CONECTOR TRAMPA-PARED</v>
          </cell>
        </row>
        <row r="5450">
          <cell r="C5450" t="str">
            <v>ASIENTO CON PERNO EMBOLO PARA FLEXOMETRO</v>
          </cell>
        </row>
        <row r="5451">
          <cell r="C5451" t="str">
            <v>BOTON ACCIONADOR MECANICO PARA FLUXOMETRO</v>
          </cell>
        </row>
        <row r="5452">
          <cell r="C5452" t="str">
            <v>BOTON TANQUE DE SANITARIO PARA FLUXOMETRO</v>
          </cell>
        </row>
        <row r="5453">
          <cell r="C5453" t="str">
            <v>ELECTROVALVULA</v>
          </cell>
        </row>
        <row r="5454">
          <cell r="C5454" t="str">
            <v>EXTENCION PARA CESPOL DE LAVABO</v>
          </cell>
        </row>
        <row r="5455">
          <cell r="C5455" t="str">
            <v>KIT EMBOLO PARA FLUXOMETRO</v>
          </cell>
        </row>
        <row r="5456">
          <cell r="C5456" t="str">
            <v>KIT LLAVE DE RETENCION PARA FLUXOMETRO</v>
          </cell>
        </row>
        <row r="5457">
          <cell r="C5457" t="str">
            <v>KIT MANIJA Y PEDAL PARA FLUXOMETRO</v>
          </cell>
        </row>
        <row r="5458">
          <cell r="C5458" t="str">
            <v>KIT SALIDA ECONOMIZADORA PARA LLAVE</v>
          </cell>
        </row>
        <row r="5459">
          <cell r="C5459" t="str">
            <v>KIT RONDANAS SPUD PARA FLUXOMETRO</v>
          </cell>
        </row>
        <row r="5460">
          <cell r="C5460" t="str">
            <v>LLAVE DE RETENCION RECTA PARA FLUXOMETRO</v>
          </cell>
        </row>
        <row r="5461">
          <cell r="C5461" t="str">
            <v>ASIENTO CON PERNO ESTOPERO PARA FLUXOMETRO</v>
          </cell>
        </row>
        <row r="5462">
          <cell r="C5462" t="str">
            <v>RESORTE EMBOLO</v>
          </cell>
        </row>
        <row r="5463">
          <cell r="C5463" t="str">
            <v>RESORTE ESTOPERO PARA FLUXOMETRO</v>
          </cell>
        </row>
        <row r="5464">
          <cell r="C5464" t="str">
            <v>TORNILLO ELEVADOR PARA LLAVE DE RETENCION PARA FLUXOMETRO</v>
          </cell>
        </row>
        <row r="5465">
          <cell r="C5465" t="str">
            <v>TRAMPA DE HULE PARA EVITAR MALOS OLORES</v>
          </cell>
        </row>
        <row r="5466">
          <cell r="C5466" t="str">
            <v>TRAMPA SECA CON VALVULA AUTO-CIERRE</v>
          </cell>
        </row>
        <row r="5467">
          <cell r="C5467" t="str">
            <v>FUENTE DE PODER PARA TELEFONO IP</v>
          </cell>
        </row>
        <row r="5468">
          <cell r="C5468" t="str">
            <v>TINA GALVANIZADA</v>
          </cell>
        </row>
        <row r="5469">
          <cell r="C5469" t="str">
            <v>TALLADOR PARA ROPA</v>
          </cell>
        </row>
        <row r="5470">
          <cell r="C5470" t="str">
            <v>MANIJA ARMADA PARA FLUXOMETRO</v>
          </cell>
        </row>
        <row r="5471">
          <cell r="C5471" t="str">
            <v>MANGUERA COFLEX PARA WC</v>
          </cell>
        </row>
        <row r="5472">
          <cell r="C5472" t="str">
            <v>BOMBA DE CONDENSADO PARA AIRE ACONDICIONADO</v>
          </cell>
        </row>
        <row r="5473">
          <cell r="C5473" t="str">
            <v>TAPA PARA TINACO</v>
          </cell>
        </row>
        <row r="5474">
          <cell r="C5474" t="str">
            <v>TAZA PARA FLUXOMETRO</v>
          </cell>
        </row>
        <row r="5475">
          <cell r="C5475" t="str">
            <v>REGADERA MANUAL CON EXTENSION</v>
          </cell>
        </row>
        <row r="5476">
          <cell r="C5476" t="str">
            <v>CESPOL PARA TARJA -</v>
          </cell>
        </row>
        <row r="5477">
          <cell r="C5477" t="str">
            <v>CHAPETON CROMADO -</v>
          </cell>
        </row>
        <row r="5478">
          <cell r="C5478" t="str">
            <v>COFLEX PARA LAVABO -</v>
          </cell>
        </row>
        <row r="5479">
          <cell r="C5479" t="str">
            <v>COFLEX PARA MINGITORIO -</v>
          </cell>
        </row>
        <row r="5480">
          <cell r="C5480" t="str">
            <v>JUNTA PROEL -</v>
          </cell>
        </row>
        <row r="5481">
          <cell r="C5481" t="str">
            <v>REDUCCION DE PVC -</v>
          </cell>
        </row>
        <row r="5482">
          <cell r="C5482" t="str">
            <v>TAPON CAPA DE COBRE -</v>
          </cell>
        </row>
        <row r="5483">
          <cell r="C5483" t="str">
            <v>TAPON DE PVC -</v>
          </cell>
        </row>
        <row r="5484">
          <cell r="C5484" t="str">
            <v>TAPON MACHO DE BRONCE CUERDA EXTERIOR -</v>
          </cell>
        </row>
        <row r="5485">
          <cell r="C5485" t="str">
            <v>TEE DE PVC -</v>
          </cell>
        </row>
        <row r="5486">
          <cell r="C5486" t="str">
            <v>YEE DE COBRE -</v>
          </cell>
        </row>
        <row r="5487">
          <cell r="C5487" t="str">
            <v>YEE DE PVC -</v>
          </cell>
        </row>
        <row r="5488">
          <cell r="C5488" t="str">
            <v>TEE DE COBRE -</v>
          </cell>
        </row>
        <row r="5489">
          <cell r="C5489" t="str">
            <v>GENERADOR ELECTRICO 800W - GASTO</v>
          </cell>
        </row>
        <row r="5490">
          <cell r="C5490" t="str">
            <v>VALVULA DE AJUSTE DE NIVEL DEL FLOTADOR DEL WC</v>
          </cell>
        </row>
        <row r="5491">
          <cell r="C5491" t="str">
            <v>PORTA-EXTINTOR METALICO</v>
          </cell>
        </row>
        <row r="5492">
          <cell r="C5492" t="str">
            <v>CAJA ORGANIZADORA</v>
          </cell>
        </row>
        <row r="5493">
          <cell r="C5493" t="str">
            <v>VALVULA DE BANQUETA</v>
          </cell>
        </row>
        <row r="5494">
          <cell r="C5494" t="str">
            <v>MICROFONO DE SOLAPA - GASTO</v>
          </cell>
        </row>
        <row r="5495">
          <cell r="C5495" t="str">
            <v>KIT DE INSTALACION PARA LAVABO</v>
          </cell>
        </row>
        <row r="5496">
          <cell r="C5496" t="str">
            <v>KIT DE INSTALACION PARA TAZA DE BAÑO</v>
          </cell>
        </row>
        <row r="5497">
          <cell r="C5497" t="str">
            <v>SOPORTE DE CELULAR PARA AUTOMOVIL AL TABLERO</v>
          </cell>
        </row>
        <row r="5498">
          <cell r="C5498" t="str">
            <v>DECODIFICADOR/CONVERTIDOR ANALOGO A DIGITAL - GASTO</v>
          </cell>
        </row>
        <row r="5499">
          <cell r="C5499" t="str">
            <v>SECADORA DE MANOS ELECTRICA - GASTO</v>
          </cell>
        </row>
        <row r="5500">
          <cell r="C5500" t="str">
            <v>CONTRA CANASTA DE ACERO INOXIDABLE</v>
          </cell>
        </row>
        <row r="5501">
          <cell r="C5501" t="str">
            <v>ALARMA PARA EVACUACION Y VOCEO - GASTO</v>
          </cell>
        </row>
        <row r="5502">
          <cell r="C5502" t="str">
            <v>BANDA PARA AIRE ACONDICIONADO</v>
          </cell>
        </row>
        <row r="5503">
          <cell r="C5503" t="str">
            <v>FILTRO METALICO LAVABLE PARA AIRE ACONDICIONADO</v>
          </cell>
        </row>
        <row r="5504">
          <cell r="C5504" t="str">
            <v>TINA DE PLASTICO</v>
          </cell>
        </row>
        <row r="5505">
          <cell r="C5505" t="str">
            <v>CONTROL DE VOLUMEN DE PARED - GASTO</v>
          </cell>
        </row>
        <row r="5506">
          <cell r="C5506" t="str">
            <v>JUEGO DE TAZA, TANQUE, LAVABO Y PEDESTAL PARA BAÑO</v>
          </cell>
        </row>
        <row r="5507">
          <cell r="C5507" t="str">
            <v>MANGUERA PARA HIDRATANTE - GASTO</v>
          </cell>
        </row>
        <row r="5508">
          <cell r="C5508" t="str">
            <v>PANEL ACUSTICO PORTATIL - GASTO</v>
          </cell>
        </row>
        <row r="5509">
          <cell r="C5509" t="str">
            <v>SEÑUELO ESPANTA AVES</v>
          </cell>
        </row>
        <row r="5510">
          <cell r="C5510" t="str">
            <v>ACCESORIOS PARA TINACO</v>
          </cell>
        </row>
        <row r="5511">
          <cell r="C5511" t="str">
            <v>TRAMPA DE PVC</v>
          </cell>
        </row>
        <row r="5512">
          <cell r="C5512" t="str">
            <v>TUERCA UNION DE PVC</v>
          </cell>
        </row>
        <row r="5513">
          <cell r="C5513" t="str">
            <v>KIT DE CONECTORES PARA COMPRESORA CON MEDIDOR DE PRESION</v>
          </cell>
        </row>
        <row r="5514">
          <cell r="C5514" t="str">
            <v>KIT EXPANSIVO DE GAS CONGELANTE R407C</v>
          </cell>
        </row>
        <row r="5515">
          <cell r="C5515" t="str">
            <v>GAS CONGELANTE R-407 C</v>
          </cell>
        </row>
        <row r="5516">
          <cell r="C5516" t="str">
            <v>EMPAQUE DE ACOPLAR PARA W.C.  P-B7100</v>
          </cell>
        </row>
        <row r="5517">
          <cell r="C5517" t="str">
            <v>LLAVES DE RETENCION ARMADA CROMADA MOD SF-572</v>
          </cell>
        </row>
        <row r="5518">
          <cell r="C5518" t="str">
            <v>MANGUERA CONECTOR "T" PARA LAVABO ACERO INOX.</v>
          </cell>
        </row>
        <row r="5519">
          <cell r="C5519" t="str">
            <v>PERA DE DESCARGA ( SAPO ) MOD P-B6036 3"</v>
          </cell>
        </row>
        <row r="5520">
          <cell r="C5520" t="str">
            <v>PERA DE DESCARGA ( SAPO ) MOD00011</v>
          </cell>
        </row>
        <row r="5521">
          <cell r="C5521" t="str">
            <v>SENSOR FLUXOMETRO DE CORRIENTE MOD SF-555</v>
          </cell>
        </row>
        <row r="5522">
          <cell r="C5522" t="str">
            <v>SENSOR FLUXOMETRO  DE PILA MOD SF-556</v>
          </cell>
        </row>
        <row r="5523">
          <cell r="C5523" t="str">
            <v>CAJA IMPERMEABLE DDACC-SD8 PARA 8 TARJETAS SD</v>
          </cell>
        </row>
        <row r="5524">
          <cell r="C5524" t="str">
            <v>MOCHILA INVERSE 100 AW BELTPACK LP35233</v>
          </cell>
        </row>
        <row r="5525">
          <cell r="C5525" t="str">
            <v>CANGURERA PARA LENTES Y MEMORIA PARA CAMARA FOTOGRAFICAS</v>
          </cell>
        </row>
        <row r="5526">
          <cell r="C5526" t="str">
            <v>CONSOLA MEZCLADORA DE 6 CANALES</v>
          </cell>
        </row>
        <row r="5527">
          <cell r="C5527" t="str">
            <v>CONECTOR PARA MANGUERA</v>
          </cell>
        </row>
        <row r="5528">
          <cell r="C5528" t="str">
            <v>PISTOLA DE AIRE CALIENTE</v>
          </cell>
        </row>
        <row r="5529">
          <cell r="C5529" t="str">
            <v>PORTA MICROFONOS DE PRESION</v>
          </cell>
        </row>
        <row r="5530">
          <cell r="C5530" t="str">
            <v>SENSOR DE MOVIMIENTO INALAMBRICO</v>
          </cell>
        </row>
        <row r="5531">
          <cell r="C5531" t="str">
            <v>ACCESORIOS PARA TINACO</v>
          </cell>
        </row>
        <row r="5532">
          <cell r="C5532" t="str">
            <v>KIT LLAVE DE RETENCION PARA FLUXOMETRO</v>
          </cell>
        </row>
        <row r="5533">
          <cell r="C5533" t="str">
            <v>KIT SALIDA ECONOMIZADORA PARA LLAVE</v>
          </cell>
        </row>
        <row r="5534">
          <cell r="C5534" t="str">
            <v>TELEFONO IP</v>
          </cell>
        </row>
        <row r="5535">
          <cell r="C5535" t="str">
            <v>EXTENSIÓN SEÑAL MIC/LINE</v>
          </cell>
        </row>
        <row r="5536">
          <cell r="C5536" t="str">
            <v>PANTALLA ANTIVIENTO METALICA</v>
          </cell>
        </row>
        <row r="5537">
          <cell r="C5537" t="str">
            <v>SKY DANCER</v>
          </cell>
        </row>
        <row r="5538">
          <cell r="C5538" t="str">
            <v>PURIFICADOR DE 4 ETAPAS CON LAMPARA UV 16 W</v>
          </cell>
        </row>
        <row r="5539">
          <cell r="C5539" t="str">
            <v>CARTUCHO DE RESINA CATIONICA</v>
          </cell>
        </row>
        <row r="5540">
          <cell r="C5540" t="str">
            <v>RECEPTOR P/MICROFONO</v>
          </cell>
        </row>
        <row r="5541">
          <cell r="C5541" t="str">
            <v>TRANSPORTADORA DE PLASTICO P/PERRO</v>
          </cell>
        </row>
        <row r="5542">
          <cell r="C5542" t="str">
            <v>BOTÓN ACCIONADOR MECANICO PARA W.C.</v>
          </cell>
        </row>
        <row r="5543">
          <cell r="C5543" t="str">
            <v>BOTÓN LATERAL PARA TANQUE DE SANITARIO</v>
          </cell>
        </row>
        <row r="5544">
          <cell r="C5544" t="str">
            <v>DISPOSITIVOS MOVILES DE COMUNICACIÓN</v>
          </cell>
        </row>
        <row r="5545">
          <cell r="C5545" t="str">
            <v>TERMOMETRO DIGITAL INFRARROJO TIPO PISTOLA</v>
          </cell>
        </row>
        <row r="5546">
          <cell r="C5546" t="str">
            <v>FILTRO PARA CALEFACCION DE GAS NATURAL</v>
          </cell>
        </row>
        <row r="5547">
          <cell r="C5547" t="str">
            <v>ANAQUEL DE METAL</v>
          </cell>
        </row>
        <row r="5548">
          <cell r="C5548" t="str">
            <v>ANAQUEL</v>
          </cell>
        </row>
        <row r="5549">
          <cell r="C5549" t="str">
            <v>ANAQUEL METALICO 5 ENTREPAÑOS</v>
          </cell>
        </row>
        <row r="5550">
          <cell r="C5550" t="str">
            <v>ARCHIVERO MOVIL PARA ESCRITORIO</v>
          </cell>
        </row>
        <row r="5551">
          <cell r="C5551" t="str">
            <v>ARCHIVERO VERTICAL</v>
          </cell>
        </row>
        <row r="5552">
          <cell r="C5552" t="str">
            <v>ARCHIVERO</v>
          </cell>
        </row>
        <row r="5553">
          <cell r="C5553" t="str">
            <v>ARCHIVERO DE MADERA</v>
          </cell>
        </row>
        <row r="5554">
          <cell r="C5554" t="str">
            <v>ARCHIVERO VERTICAL DE MADERA C/3 GAVETAS</v>
          </cell>
        </row>
        <row r="5555">
          <cell r="C5555" t="str">
            <v>ARCHIVERO DE MADERA 4 GAVETAS</v>
          </cell>
        </row>
        <row r="5556">
          <cell r="C5556" t="str">
            <v>ARCHIVERO DE MADERA 3 GAVETAS</v>
          </cell>
        </row>
        <row r="5557">
          <cell r="C5557" t="str">
            <v>ARCHIVERO DE MADERA VERTICAL 2 GAVETAS</v>
          </cell>
        </row>
        <row r="5558">
          <cell r="C5558" t="str">
            <v>ARCHIVERO DE METAL</v>
          </cell>
        </row>
        <row r="5559">
          <cell r="C5559" t="str">
            <v>ARCHIVERO ESPECIAL P/CREDENCIALES FIJO</v>
          </cell>
        </row>
        <row r="5560">
          <cell r="C5560" t="str">
            <v>ARCHIVERO DE METAL DE 4 GAVETAS</v>
          </cell>
        </row>
        <row r="5561">
          <cell r="C5561" t="str">
            <v>ARCHIVERO METALICO DE 3 GAVETAS</v>
          </cell>
        </row>
        <row r="5562">
          <cell r="C5562" t="str">
            <v>ARCHIVERO METALICO DE 2 GAVETAS</v>
          </cell>
        </row>
        <row r="5563">
          <cell r="C5563" t="str">
            <v>BANCA</v>
          </cell>
        </row>
        <row r="5564">
          <cell r="C5564" t="str">
            <v>BASE POSTE Y CORDON PARA UNA SOLA FILA</v>
          </cell>
        </row>
        <row r="5565">
          <cell r="C5565" t="str">
            <v>CARRITO PEDALES</v>
          </cell>
        </row>
        <row r="5566">
          <cell r="C5566" t="str">
            <v>CATRE</v>
          </cell>
        </row>
        <row r="5567">
          <cell r="C5567" t="str">
            <v>CATRE CON COLCHON</v>
          </cell>
        </row>
        <row r="5568">
          <cell r="C5568" t="str">
            <v>CREDENZA SECRETARIAL</v>
          </cell>
        </row>
        <row r="5569">
          <cell r="C5569" t="str">
            <v>CREDENZA DE MADERA</v>
          </cell>
        </row>
        <row r="5570">
          <cell r="C5570" t="str">
            <v>ESCRITORIO</v>
          </cell>
        </row>
        <row r="5571">
          <cell r="C5571" t="str">
            <v>ESCRITORIO SECRETARIAL CON PORTA TECLADO</v>
          </cell>
        </row>
        <row r="5572">
          <cell r="C5572" t="str">
            <v>ESCRITORIO EJECUTIVO</v>
          </cell>
        </row>
        <row r="5573">
          <cell r="C5573" t="str">
            <v>ESCRITORIO DE MADERA EJECUTIVO</v>
          </cell>
        </row>
        <row r="5574">
          <cell r="C5574" t="str">
            <v>ESCRITORIO DE MADERA EJECUTIVO C/LATERAL</v>
          </cell>
        </row>
        <row r="5575">
          <cell r="C5575" t="str">
            <v>ESCRITORIO DE MADERA SECRETARIAL</v>
          </cell>
        </row>
        <row r="5576">
          <cell r="C5576" t="str">
            <v>ESCRITORIO DE MADERA SEMI-EJECUTIVO</v>
          </cell>
        </row>
        <row r="5577">
          <cell r="C5577" t="str">
            <v>ESCRITORIO FIJO EN ESCUADRA 2 EN 1</v>
          </cell>
        </row>
        <row r="5578">
          <cell r="C5578" t="str">
            <v>ESTACION DE TRABAJO EJECUTIVA C/BASE METALICA</v>
          </cell>
        </row>
        <row r="5579">
          <cell r="C5579" t="str">
            <v>ESCRITORIO METAL SEMI-EJECUTIVO CUBIERTA FORMAICA</v>
          </cell>
        </row>
        <row r="5580">
          <cell r="C5580" t="str">
            <v>GABINETE PARA ARCHIVO</v>
          </cell>
        </row>
        <row r="5581">
          <cell r="C5581" t="str">
            <v>GABINETE P/ARCHIVERO C/ENTREPAÑOS TIPO LIBRERO</v>
          </cell>
        </row>
        <row r="5582">
          <cell r="C5582" t="str">
            <v>GABINETE UNIVERSAL DE MADERA</v>
          </cell>
        </row>
        <row r="5583">
          <cell r="C5583" t="str">
            <v>GABINETE</v>
          </cell>
        </row>
        <row r="5584">
          <cell r="C5584" t="str">
            <v>GABINETE PARA RESGUARDO DE DOCUMENTOS</v>
          </cell>
        </row>
        <row r="5585">
          <cell r="C5585" t="str">
            <v>GABINETE PARA SERVIDOR</v>
          </cell>
        </row>
        <row r="5586">
          <cell r="C5586" t="str">
            <v>GAVETA ARCHIVADORA</v>
          </cell>
        </row>
        <row r="5587">
          <cell r="C5587" t="str">
            <v>LIBRERO</v>
          </cell>
        </row>
        <row r="5588">
          <cell r="C5588" t="str">
            <v>LIBRERO C/PUERTAS</v>
          </cell>
        </row>
        <row r="5589">
          <cell r="C5589" t="str">
            <v>LIBRERO DE 5 REPISAS</v>
          </cell>
        </row>
        <row r="5590">
          <cell r="C5590" t="str">
            <v>LIBRERO 4 ENTREPAÑOS</v>
          </cell>
        </row>
        <row r="5591">
          <cell r="C5591" t="str">
            <v>LIBRERO SOBRE CREDENZA C/TABLERO MELAMINICO</v>
          </cell>
        </row>
        <row r="5592">
          <cell r="C5592" t="str">
            <v>LOCKER (CASILLERO)</v>
          </cell>
        </row>
        <row r="5593">
          <cell r="C5593" t="str">
            <v>MESA PARA COMPUTADORA</v>
          </cell>
        </row>
        <row r="5594">
          <cell r="C5594" t="str">
            <v>MESA PLEGABLE</v>
          </cell>
        </row>
        <row r="5595">
          <cell r="C5595" t="str">
            <v>MESA C/RUEDAS</v>
          </cell>
        </row>
        <row r="5596">
          <cell r="C5596" t="str">
            <v>MESA DE TRABAJO</v>
          </cell>
        </row>
        <row r="5597">
          <cell r="C5597" t="str">
            <v>MESA PLEGABLE P/USOS MULTIPLES</v>
          </cell>
        </row>
        <row r="5598">
          <cell r="C5598" t="str">
            <v>MESA</v>
          </cell>
        </row>
        <row r="5599">
          <cell r="C5599" t="str">
            <v>MESA DE COMEDOR PARA EXTERIORES</v>
          </cell>
        </row>
        <row r="5600">
          <cell r="C5600" t="str">
            <v>MESA P/COMPUTADORA CON REPISAS</v>
          </cell>
        </row>
        <row r="5601">
          <cell r="C5601" t="str">
            <v>MESA AUXILIAR DE USOS MULTIPLES</v>
          </cell>
        </row>
        <row r="5602">
          <cell r="C5602" t="str">
            <v>MESA AUXILIAR DE MADERA C/PORTATECLADO</v>
          </cell>
        </row>
        <row r="5603">
          <cell r="C5603" t="str">
            <v>MESA DE SESIONES EN FORMA DE "U"</v>
          </cell>
        </row>
        <row r="5604">
          <cell r="C5604" t="str">
            <v>MESA DE CENTRO</v>
          </cell>
        </row>
        <row r="5605">
          <cell r="C5605" t="str">
            <v>MESA DE JUNTAS</v>
          </cell>
        </row>
        <row r="5606">
          <cell r="C5606" t="str">
            <v>MESA DE JUNTAS OVALADA</v>
          </cell>
        </row>
        <row r="5607">
          <cell r="C5607" t="str">
            <v>MESA DE TRABAJO PARA USOS MULTIPLES</v>
          </cell>
        </row>
        <row r="5608">
          <cell r="C5608" t="str">
            <v>MESA DE MADERA</v>
          </cell>
        </row>
        <row r="5609">
          <cell r="C5609" t="str">
            <v>MODULO SECRETARIAL</v>
          </cell>
        </row>
        <row r="5610">
          <cell r="C5610" t="str">
            <v>MODULO SUBDIRECTOR</v>
          </cell>
        </row>
        <row r="5611">
          <cell r="C5611" t="str">
            <v>MODULO OPERATIVO</v>
          </cell>
        </row>
        <row r="5612">
          <cell r="C5612" t="str">
            <v>CENTRO DE TRABAJO P/COMPUTO</v>
          </cell>
        </row>
        <row r="5613">
          <cell r="C5613" t="str">
            <v>MODULO DE RECEPCION</v>
          </cell>
        </row>
        <row r="5614">
          <cell r="C5614" t="str">
            <v>MODULO C/LATERAL LIBRERO Y CREDENZA</v>
          </cell>
        </row>
        <row r="5615">
          <cell r="C5615" t="str">
            <v>MOSTRADOR DE ATENCION</v>
          </cell>
        </row>
        <row r="5616">
          <cell r="C5616" t="str">
            <v>NICHO PARA BANDERA</v>
          </cell>
        </row>
        <row r="5617">
          <cell r="C5617" t="str">
            <v>PERCHERO</v>
          </cell>
        </row>
        <row r="5618">
          <cell r="C5618" t="str">
            <v>ROTAFOLIO</v>
          </cell>
        </row>
        <row r="5619">
          <cell r="C5619" t="str">
            <v>SILLA PLEGADIZA</v>
          </cell>
        </row>
        <row r="5620">
          <cell r="C5620" t="str">
            <v>SILLA APILABLE</v>
          </cell>
        </row>
        <row r="5621">
          <cell r="C5621" t="str">
            <v>SILLA SECRETARIAL C/RODAJAS</v>
          </cell>
        </row>
        <row r="5622">
          <cell r="C5622" t="str">
            <v>SILLA FIJA C/ BRAZOS</v>
          </cell>
        </row>
        <row r="5623">
          <cell r="C5623" t="str">
            <v>SILLA DE VISITA</v>
          </cell>
        </row>
        <row r="5624">
          <cell r="C5624" t="str">
            <v>SILLA EJECUTIVA</v>
          </cell>
        </row>
        <row r="5625">
          <cell r="C5625" t="str">
            <v>SILLA SECRETARIAL</v>
          </cell>
        </row>
        <row r="5626">
          <cell r="C5626" t="str">
            <v>SILLA ALTA GIRATORIA</v>
          </cell>
        </row>
        <row r="5627">
          <cell r="C5627" t="str">
            <v>SILLA APILABLE C/DESCANZABRAZOS</v>
          </cell>
        </row>
        <row r="5628">
          <cell r="C5628" t="str">
            <v>SILLA DE PLASTICO</v>
          </cell>
        </row>
        <row r="5629">
          <cell r="C5629" t="str">
            <v>SILLA SEMIEJECUTIVA</v>
          </cell>
        </row>
        <row r="5630">
          <cell r="C5630" t="str">
            <v>SILLA DE PLASTICO PLEGABLE</v>
          </cell>
        </row>
        <row r="5631">
          <cell r="C5631" t="str">
            <v>SILLA GIRATORIA</v>
          </cell>
        </row>
        <row r="5632">
          <cell r="C5632" t="str">
            <v>SILLA PLEGABLE</v>
          </cell>
        </row>
        <row r="5633">
          <cell r="C5633" t="str">
            <v>SILLA SECRETARIAL CON RODAJAS Y BRAZOS</v>
          </cell>
        </row>
        <row r="5634">
          <cell r="C5634" t="str">
            <v>SILLA SECRETARIAL C/PISTON</v>
          </cell>
        </row>
        <row r="5635">
          <cell r="C5635" t="str">
            <v>SILLA SECRETARIAL CON BRAZOS</v>
          </cell>
        </row>
        <row r="5636">
          <cell r="C5636" t="str">
            <v>SILLA DE VISITA CON BASE DE TRINEO</v>
          </cell>
        </row>
        <row r="5637">
          <cell r="C5637" t="str">
            <v>SILLA FIJA DE MADERA</v>
          </cell>
        </row>
        <row r="5638">
          <cell r="C5638" t="str">
            <v>SILLA PLEGABLE ACOJINADA</v>
          </cell>
        </row>
        <row r="5639">
          <cell r="C5639" t="str">
            <v>SILLA OPERATIVA RESPALDO MEDIO</v>
          </cell>
        </row>
        <row r="5640">
          <cell r="C5640" t="str">
            <v>SILLON DE ESPERA 1 PLAZA (SOFA)</v>
          </cell>
        </row>
        <row r="5641">
          <cell r="C5641" t="str">
            <v>SILLON DE ESPERA 2 PLAZAS (SOFA)</v>
          </cell>
        </row>
        <row r="5642">
          <cell r="C5642" t="str">
            <v>SILLON DE ESPERA 3 PLAZAS (SOFA)</v>
          </cell>
        </row>
        <row r="5643">
          <cell r="C5643" t="str">
            <v>SILLON EJECUTIVO</v>
          </cell>
        </row>
        <row r="5644">
          <cell r="C5644" t="str">
            <v>SILLON FIJO PARA VISITA</v>
          </cell>
        </row>
        <row r="5645">
          <cell r="C5645" t="str">
            <v>SILLON SEMIEJECUTIVO</v>
          </cell>
        </row>
        <row r="5646">
          <cell r="C5646" t="str">
            <v>SILLON</v>
          </cell>
        </row>
        <row r="5647">
          <cell r="C5647" t="str">
            <v>SILLON EJECUTIVO DE PIEL</v>
          </cell>
        </row>
        <row r="5648">
          <cell r="C5648" t="str">
            <v>SILLON EJECUTIVO RESPALDO ALTO</v>
          </cell>
        </row>
        <row r="5649">
          <cell r="C5649" t="str">
            <v>SILLON EJECUTIVO RECLINABLE C/BRAZOS</v>
          </cell>
        </row>
        <row r="5650">
          <cell r="C5650" t="str">
            <v>SILLON EJECUTIVO C/CABECERA</v>
          </cell>
        </row>
        <row r="5651">
          <cell r="C5651" t="str">
            <v>SILLON EJECUTIVO RESPALDO MEDIO</v>
          </cell>
        </row>
        <row r="5652">
          <cell r="C5652" t="str">
            <v>SOFA</v>
          </cell>
        </row>
        <row r="5653">
          <cell r="C5653" t="str">
            <v>SOFA DE 3 PLAZAS C/NIVELADORES</v>
          </cell>
        </row>
        <row r="5654">
          <cell r="C5654" t="str">
            <v>CATRE METALICO</v>
          </cell>
        </row>
        <row r="5655">
          <cell r="C5655" t="str">
            <v>LOCKER C/4 GABINETES Y COMPARTIMIENTOS    </v>
          </cell>
        </row>
        <row r="5656">
          <cell r="C5656" t="str">
            <v>MODULO TIPO VIGILANCIA</v>
          </cell>
        </row>
        <row r="5657">
          <cell r="C5657" t="str">
            <v>PASILLO PARA ANAQUEL</v>
          </cell>
        </row>
        <row r="5658">
          <cell r="C5658" t="str">
            <v>PODIUM DE MADERA</v>
          </cell>
        </row>
        <row r="5659">
          <cell r="C5659" t="str">
            <v>BANCO DE METAL</v>
          </cell>
        </row>
        <row r="5660">
          <cell r="C5660" t="str">
            <v>SILLON SECRETARIAL</v>
          </cell>
        </row>
        <row r="5661">
          <cell r="C5661" t="str">
            <v>MODULO SEMI-EJECUTIVO</v>
          </cell>
        </row>
        <row r="5662">
          <cell r="C5662" t="str">
            <v>ARCHIVO MOVIL</v>
          </cell>
        </row>
        <row r="5663">
          <cell r="C5663" t="str">
            <v>MESA DE JUNTAS CIRCULAR</v>
          </cell>
        </row>
        <row r="5664">
          <cell r="C5664" t="str">
            <v>MESA LATERAL</v>
          </cell>
        </row>
        <row r="5665">
          <cell r="C5665" t="str">
            <v>MODULO OPERATIVO CON PUERTAS 10 USUARIOS</v>
          </cell>
        </row>
        <row r="5666">
          <cell r="C5666" t="str">
            <v>MODULO OPERATIVO CON REPISAS 2 USUARIOS</v>
          </cell>
        </row>
        <row r="5667">
          <cell r="C5667" t="str">
            <v>MODULO OPERATIVO PARA 10 USUARIOS</v>
          </cell>
        </row>
        <row r="5668">
          <cell r="C5668" t="str">
            <v>MODULO OPERATIVO PARA 11 USUARIOS</v>
          </cell>
        </row>
        <row r="5669">
          <cell r="C5669" t="str">
            <v>MODULO OPERATIVO PARA 12 USUARIOS</v>
          </cell>
        </row>
        <row r="5670">
          <cell r="C5670" t="str">
            <v>MODULO OPERATIVO PARA 2 USUARIOS</v>
          </cell>
        </row>
        <row r="5671">
          <cell r="C5671" t="str">
            <v>MODULO OPERATIVO PARA 3 USUARIOS</v>
          </cell>
        </row>
        <row r="5672">
          <cell r="C5672" t="str">
            <v>MODULO OPERATIVO PARA 4 USUARIOS</v>
          </cell>
        </row>
        <row r="5673">
          <cell r="C5673" t="str">
            <v>MODULO OPERATIVO PARA 6 USUARIOS</v>
          </cell>
        </row>
        <row r="5674">
          <cell r="C5674" t="str">
            <v>MODULO OPERATIVO PARA 7 USUARIOS</v>
          </cell>
        </row>
        <row r="5675">
          <cell r="C5675" t="str">
            <v>MODULO OPERATIVO PARA 8 USUARIOS</v>
          </cell>
        </row>
        <row r="5676">
          <cell r="C5676" t="str">
            <v>SILLA OPERATIVA RESPALDO ALTO</v>
          </cell>
        </row>
        <row r="5677">
          <cell r="C5677" t="str">
            <v>MODULO EJECUTIVO</v>
          </cell>
        </row>
        <row r="5678">
          <cell r="C5678" t="str">
            <v>MODULO DE ESTANTERIA MOVIL 3 SECCIONES</v>
          </cell>
        </row>
        <row r="5679">
          <cell r="C5679" t="str">
            <v>MODULO DE ESTANTERIA MOVIL 5 SECCIONES</v>
          </cell>
        </row>
        <row r="5680">
          <cell r="C5680" t="str">
            <v>MODULO DE ESTANTERIA MOVIL 4 SECCIONES</v>
          </cell>
        </row>
        <row r="5681">
          <cell r="C5681" t="str">
            <v>MODULO DE ESTANTERIA MOVIL MIXTO</v>
          </cell>
        </row>
        <row r="5682">
          <cell r="C5682" t="str">
            <v>MODULO TIPO JEFE DE DEPARTAMENTO</v>
          </cell>
        </row>
        <row r="5683">
          <cell r="C5683" t="str">
            <v>ARCHIVERO TIPO FLIPPER</v>
          </cell>
        </row>
        <row r="5684">
          <cell r="C5684" t="str">
            <v>ORGANIZADOR</v>
          </cell>
        </row>
        <row r="5685">
          <cell r="C5685" t="str">
            <v>ESQUINERO PARA MESA DE TRABAJO</v>
          </cell>
        </row>
        <row r="5686">
          <cell r="C5686" t="str">
            <v>MODULO CON PUERTAS ABATIBLES Y ENTREPAÑO</v>
          </cell>
        </row>
        <row r="5687">
          <cell r="C5687" t="str">
            <v>MODULO TIPO DIRECTOR</v>
          </cell>
        </row>
        <row r="5688">
          <cell r="C5688" t="str">
            <v>CARRITO TRANSPORTADOR TIPO ANAQUEL</v>
          </cell>
        </row>
        <row r="5689">
          <cell r="C5689" t="str">
            <v>MESA MODULAR</v>
          </cell>
        </row>
        <row r="5690">
          <cell r="C5690" t="str">
            <v>MESA SEMIOVAL</v>
          </cell>
        </row>
        <row r="5691">
          <cell r="C5691" t="str">
            <v>MESA OVAL</v>
          </cell>
        </row>
        <row r="5692">
          <cell r="C5692" t="str">
            <v>ANTECOMEDOR CON 6 SILLAS</v>
          </cell>
        </row>
        <row r="5693">
          <cell r="C5693" t="str">
            <v>SALA DE 3 PIEZAS</v>
          </cell>
        </row>
        <row r="5694">
          <cell r="C5694" t="str">
            <v>MUEBLE BUZON PARA SUGERENCIAS</v>
          </cell>
        </row>
        <row r="5695">
          <cell r="C5695" t="str">
            <v>COMODA LIBRERO</v>
          </cell>
        </row>
        <row r="5696">
          <cell r="C5696" t="str">
            <v>MUEBLE PARA COBRO</v>
          </cell>
        </row>
        <row r="5697">
          <cell r="C5697" t="str">
            <v>BUTACA TIPO AUDITORIO</v>
          </cell>
        </row>
        <row r="5698">
          <cell r="C5698" t="str">
            <v>ARCHIVERO LATERAL</v>
          </cell>
        </row>
        <row r="5699">
          <cell r="C5699" t="str">
            <v>ESCRITORIO CURVO</v>
          </cell>
        </row>
        <row r="5700">
          <cell r="C5700" t="str">
            <v>ESCRITORIO RADIAL</v>
          </cell>
        </row>
        <row r="5701">
          <cell r="C5701" t="str">
            <v>MESA PUENTE</v>
          </cell>
        </row>
        <row r="5702">
          <cell r="C5702" t="str">
            <v>MUEBLE GUARDA INTERIOR</v>
          </cell>
        </row>
        <row r="5703">
          <cell r="C5703" t="str">
            <v>MUEBLE LATERAL</v>
          </cell>
        </row>
        <row r="5704">
          <cell r="C5704" t="str">
            <v>PEDESTAL CON CAJONERAS</v>
          </cell>
        </row>
        <row r="5705">
          <cell r="C5705" t="str">
            <v>MAMPARA PARA DIVIDIR ESPACIO</v>
          </cell>
        </row>
        <row r="5706">
          <cell r="C5706" t="str">
            <v>MODULO OPERATIVO PARA 5 USUARIOS</v>
          </cell>
        </row>
        <row r="5707">
          <cell r="C5707" t="str">
            <v>MODULO EN HERRADURA PARA 2 USUARIOS</v>
          </cell>
        </row>
        <row r="5708">
          <cell r="C5708" t="str">
            <v>MODULO OPERATIVO CON GABINETE 4 USUARIOS</v>
          </cell>
        </row>
        <row r="5709">
          <cell r="C5709" t="str">
            <v>MODULO OPERATIVO CON GABINETE 6 USUARIOS</v>
          </cell>
        </row>
        <row r="5710">
          <cell r="C5710" t="str">
            <v>MODULO OPERATIVO CON GABINETE 2 USUARIOS</v>
          </cell>
        </row>
        <row r="5711">
          <cell r="C5711" t="str">
            <v>ESTACION DE TRABAJO 7 USUARIOS</v>
          </cell>
        </row>
        <row r="5712">
          <cell r="C5712" t="str">
            <v>ESTACION DE TRABAJO 8 USUARIOS</v>
          </cell>
        </row>
        <row r="5713">
          <cell r="C5713" t="str">
            <v>ESTACION DE TRABAJO 20 USUARIOS</v>
          </cell>
        </row>
        <row r="5714">
          <cell r="C5714" t="str">
            <v>ESTACION DE TRABAJO 22 USUARIOS</v>
          </cell>
        </row>
        <row r="5715">
          <cell r="C5715" t="str">
            <v>MESA DE CAPACITACION</v>
          </cell>
        </row>
        <row r="5716">
          <cell r="C5716" t="str">
            <v>PODIUM DE ACRILICO</v>
          </cell>
        </row>
        <row r="5717">
          <cell r="C5717" t="str">
            <v>MUEBLE PARA EQUIPO DE SONIDO</v>
          </cell>
        </row>
        <row r="5718">
          <cell r="C5718" t="str">
            <v>BASE PARA MESA</v>
          </cell>
        </row>
        <row r="5719">
          <cell r="C5719" t="str">
            <v>ESTACION DE TRABAJO 1 USUARIO</v>
          </cell>
        </row>
        <row r="5720">
          <cell r="C5720" t="str">
            <v>DINTEL DE ACCESO</v>
          </cell>
        </row>
        <row r="5721">
          <cell r="C5721" t="str">
            <v>CONJUNTO DIRECTIVO</v>
          </cell>
        </row>
        <row r="5722">
          <cell r="C5722" t="str">
            <v>CONJUNTO SEMI EJECUTIVO</v>
          </cell>
        </row>
        <row r="5723">
          <cell r="C5723" t="str">
            <v>BANCA DE TRES PLAZAS</v>
          </cell>
        </row>
        <row r="5724">
          <cell r="C5724" t="str">
            <v>BANCA DE CUATRO PLAZAS</v>
          </cell>
        </row>
        <row r="5725">
          <cell r="C5725" t="str">
            <v>SALA DE 2 PIEZAS</v>
          </cell>
        </row>
        <row r="5726">
          <cell r="C5726" t="str">
            <v>SALA DE 2 PIEZAS</v>
          </cell>
        </row>
        <row r="5727">
          <cell r="C5727" t="str">
            <v>SALA</v>
          </cell>
        </row>
        <row r="5728">
          <cell r="C5728" t="str">
            <v>SALA</v>
          </cell>
        </row>
        <row r="5729">
          <cell r="C5729" t="str">
            <v>ARCHIVERO CON PUERTAS</v>
          </cell>
        </row>
        <row r="5730">
          <cell r="C5730" t="str">
            <v>ARCHIVERO HORIZONTAL</v>
          </cell>
        </row>
        <row r="5731">
          <cell r="C5731" t="str">
            <v>MESA PARA CHECADOR</v>
          </cell>
        </row>
        <row r="5732">
          <cell r="C5732" t="str">
            <v>MESA PARA IMPRESORA</v>
          </cell>
        </row>
        <row r="5733">
          <cell r="C5733" t="str">
            <v>MESA DE CENTRO CIRCULAR</v>
          </cell>
        </row>
        <row r="5734">
          <cell r="C5734" t="str">
            <v>SILLA DE REUNIÓN</v>
          </cell>
        </row>
        <row r="5735">
          <cell r="C5735" t="str">
            <v>MÓDULO JEFE DE DEPARTAMENTO PARA 2 USUARIOS (1.50 x 1.50)</v>
          </cell>
        </row>
        <row r="5736">
          <cell r="C5736" t="str">
            <v>MÓDULO JEFE DE DEPARTAMENTO PARA 4 USUARIOS (1.50 x 1.50)</v>
          </cell>
        </row>
        <row r="5737">
          <cell r="C5737" t="str">
            <v>ESTACION DE TRABAJO 8 OPERATIVOS 1 SUPERVISOR</v>
          </cell>
        </row>
        <row r="5738">
          <cell r="C5738" t="str">
            <v>ESTACION DE TRABAJO 6 OPERATIVOS 1 SUPERVISOR</v>
          </cell>
        </row>
        <row r="5739">
          <cell r="C5739" t="str">
            <v>ESTACION DE TRABAJO 9 OPERATIVOS 3 SUPERVISORES</v>
          </cell>
        </row>
        <row r="5740">
          <cell r="C5740" t="str">
            <v>ESTACION DE TRABAJO 11 OPERATIVOS 1 SUPERVISOR</v>
          </cell>
        </row>
        <row r="5741">
          <cell r="C5741" t="str">
            <v>ESTACION DE TRABAJO 5 OPERATIVOS LINEAL</v>
          </cell>
        </row>
        <row r="5742">
          <cell r="C5742" t="str">
            <v>ESTACION DE TRABAJO 1 OPERATIVO 2 SUPERVISORES</v>
          </cell>
        </row>
        <row r="5743">
          <cell r="C5743" t="str">
            <v>ESTACION DE TRABAJO 3 SUPERVISORES</v>
          </cell>
        </row>
        <row r="5744">
          <cell r="C5744" t="str">
            <v>MESA ELEVADORA MANUAL DE TIJERA DOBLE</v>
          </cell>
        </row>
        <row r="5745">
          <cell r="C5745" t="str">
            <v>ESTACION DE TRABAJO JEFE DE DEPARTAMENTO PARA 2 USUARIOS</v>
          </cell>
        </row>
        <row r="5746">
          <cell r="C5746" t="str">
            <v>MESA DE JUNTAS SEMIELIPTICA</v>
          </cell>
        </row>
        <row r="5747">
          <cell r="C5747" t="str">
            <v>SILLON DE UNA PLAZA</v>
          </cell>
        </row>
        <row r="5748">
          <cell r="C5748" t="str">
            <v>SILLON DE TRES PLAZAS</v>
          </cell>
        </row>
        <row r="5749">
          <cell r="C5749" t="str">
            <v>SILLON EJECUTIVO CON RESPALDO Y CABECERA</v>
          </cell>
        </row>
        <row r="5750">
          <cell r="C5750" t="str">
            <v>CHASIS PARA RACK</v>
          </cell>
        </row>
        <row r="5751">
          <cell r="C5751" t="str">
            <v>CONCENTRADOR DE 8 PUERTOS</v>
          </cell>
        </row>
        <row r="5752">
          <cell r="C5752" t="str">
            <v>CONVERTIDOR</v>
          </cell>
        </row>
        <row r="5753">
          <cell r="C5753" t="str">
            <v>DIGITALIZADOR DE IMAGEN COMPUTARIZADA (SCANNER)</v>
          </cell>
        </row>
        <row r="5754">
          <cell r="C5754" t="str">
            <v>DISPOSITIVO ELECTRONICO MOVIL C/PANTALLA MULTITACTIL (IPAD)</v>
          </cell>
        </row>
        <row r="5755">
          <cell r="C5755" t="str">
            <v>IPAD</v>
          </cell>
        </row>
        <row r="5756">
          <cell r="C5756" t="str">
            <v>EQUIPO MULTIFUNCIONAL (IMPRESORA,FAX,SCANNER,FOTOCOPIADORA)</v>
          </cell>
        </row>
        <row r="5757">
          <cell r="C5757" t="str">
            <v>EQUIPO MULTIFUNCIONAL (IMPRESORA, SCANNER, FOTOCOPIADORA)</v>
          </cell>
        </row>
        <row r="5758">
          <cell r="C5758" t="str">
            <v>IMPRESORA</v>
          </cell>
        </row>
        <row r="5759">
          <cell r="C5759" t="str">
            <v>IMPRESORA DE MATRIZ DE PUNTOS</v>
          </cell>
        </row>
        <row r="5760">
          <cell r="C5760" t="str">
            <v>IMPRESORA DE INYECCION DE TINTA BLANCO Y NEGRO</v>
          </cell>
        </row>
        <row r="5761">
          <cell r="C5761" t="str">
            <v>IMPRESORA LASSER A COLOR</v>
          </cell>
        </row>
        <row r="5762">
          <cell r="C5762" t="str">
            <v>IMPRESORA LASSER</v>
          </cell>
        </row>
        <row r="5763">
          <cell r="C5763" t="str">
            <v>IMPRESORA LASSER BLANCO Y NEGRO</v>
          </cell>
        </row>
        <row r="5764">
          <cell r="C5764" t="str">
            <v>IMPRESORA FOTOGRAFICA</v>
          </cell>
        </row>
        <row r="5765">
          <cell r="C5765" t="str">
            <v>IMRESORA LASSER PARA MICROCOMPUTADORA</v>
          </cell>
        </row>
        <row r="5766">
          <cell r="C5766" t="str">
            <v>LAN SWITCH 8 PUERTOS</v>
          </cell>
        </row>
        <row r="5767">
          <cell r="C5767" t="str">
            <v>LAN SWITCH 16 PUERTOS</v>
          </cell>
        </row>
        <row r="5768">
          <cell r="C5768" t="str">
            <v>LECTOR OPTICO (PISTOLA LASSER)</v>
          </cell>
        </row>
        <row r="5769">
          <cell r="C5769" t="str">
            <v>LECTOR DE HUELLAS DIGITALES</v>
          </cell>
        </row>
        <row r="5770">
          <cell r="C5770" t="str">
            <v>LECTOR OPTICO (LECTOR DE CODIGO DE BARRAS)</v>
          </cell>
        </row>
        <row r="5771">
          <cell r="C5771" t="str">
            <v>LECTOR LINEAL DE CODIGO DE BARRAS</v>
          </cell>
        </row>
        <row r="5772">
          <cell r="C5772" t="str">
            <v>LECTOR DE COGIGO DE BARRAS, TIPO PISTOLA</v>
          </cell>
        </row>
        <row r="5773">
          <cell r="C5773" t="str">
            <v>LIBRERIA DE RESPALDO</v>
          </cell>
        </row>
        <row r="5774">
          <cell r="C5774" t="str">
            <v>ARREGLO DE DISCOS 100 TB</v>
          </cell>
        </row>
        <row r="5775">
          <cell r="C5775" t="str">
            <v>ARREGLO DE DISCOS 52 TB</v>
          </cell>
        </row>
        <row r="5776">
          <cell r="C5776" t="str">
            <v>COMPUTADORA PERSONAL</v>
          </cell>
        </row>
        <row r="5777">
          <cell r="C5777" t="str">
            <v>LAPTOP</v>
          </cell>
        </row>
        <row r="5778">
          <cell r="C5778" t="str">
            <v>COMPUTADORA MAC</v>
          </cell>
        </row>
        <row r="5779">
          <cell r="C5779" t="str">
            <v>LAPTOP</v>
          </cell>
        </row>
        <row r="5780">
          <cell r="C5780" t="str">
            <v>MACBOOK</v>
          </cell>
        </row>
        <row r="5781">
          <cell r="C5781" t="str">
            <v>ACCESORIOS PARA GABINETE (CONSOLA Y SWITCH KVM)</v>
          </cell>
        </row>
        <row r="5782">
          <cell r="C5782" t="str">
            <v>SCANNER JET A COLOR</v>
          </cell>
        </row>
        <row r="5783">
          <cell r="C5783" t="str">
            <v>SCANNER CAMA PLANA A COLOR</v>
          </cell>
        </row>
        <row r="5784">
          <cell r="C5784" t="str">
            <v>SCANNER</v>
          </cell>
        </row>
        <row r="5785">
          <cell r="C5785" t="str">
            <v>SCANNER DE CAMA PLANA</v>
          </cell>
        </row>
        <row r="5786">
          <cell r="C5786" t="str">
            <v>SCANNER A COLOR</v>
          </cell>
        </row>
        <row r="5787">
          <cell r="C5787" t="str">
            <v>SCANNER MULTIFUNCIONAL</v>
          </cell>
        </row>
        <row r="5788">
          <cell r="C5788" t="str">
            <v>SCANNER DE ALTO VOLUMEN</v>
          </cell>
        </row>
        <row r="5789">
          <cell r="C5789" t="str">
            <v>SCANNER DUPLEX</v>
          </cell>
        </row>
        <row r="5790">
          <cell r="C5790" t="str">
            <v>ESCANER DE HUELLA DECADACTILAR</v>
          </cell>
        </row>
        <row r="5791">
          <cell r="C5791" t="str">
            <v>ESCANER DE HUELLA DECADACTILAR</v>
          </cell>
        </row>
        <row r="5792">
          <cell r="C5792" t="str">
            <v>SERVIDOR PARA RED</v>
          </cell>
        </row>
        <row r="5793">
          <cell r="C5793" t="str">
            <v>SERVIDOR DE ACCESO REMOTO</v>
          </cell>
        </row>
        <row r="5794">
          <cell r="C5794" t="str">
            <v>SERVIDOR DE COMUNICACIONES</v>
          </cell>
        </row>
        <row r="5795">
          <cell r="C5795" t="str">
            <v>SERVIDOR DE TELEFONIA</v>
          </cell>
        </row>
        <row r="5796">
          <cell r="C5796" t="str">
            <v>SERVIDOR</v>
          </cell>
        </row>
        <row r="5797">
          <cell r="C5797" t="str">
            <v>SERVIDOR DE 2 PROCESADORES</v>
          </cell>
        </row>
        <row r="5798">
          <cell r="C5798" t="str">
            <v>SISTEMA DE ACCESO REMOTO</v>
          </cell>
        </row>
        <row r="5799">
          <cell r="C5799" t="str">
            <v>FAST PAD</v>
          </cell>
        </row>
        <row r="5800">
          <cell r="C5800" t="str">
            <v>SWITCH EQUIPO DE COMUNICACION DE DATOS</v>
          </cell>
        </row>
        <row r="5801">
          <cell r="C5801" t="str">
            <v>SWITCH DE INTERCONEXION</v>
          </cell>
        </row>
        <row r="5802">
          <cell r="C5802" t="str">
            <v>SWTICH FIBRE CHANNEL</v>
          </cell>
        </row>
        <row r="5803">
          <cell r="C5803" t="str">
            <v>SWITCH KVM C/CONSOLA</v>
          </cell>
        </row>
        <row r="5804">
          <cell r="C5804" t="str">
            <v>SWITCH MODULAR DE ACCESO</v>
          </cell>
        </row>
        <row r="5805">
          <cell r="C5805" t="str">
            <v>SWITCH DE 8 PUERTOS</v>
          </cell>
        </row>
        <row r="5806">
          <cell r="C5806" t="str">
            <v>EQUIPO DE SEGURIDAD</v>
          </cell>
        </row>
        <row r="5807">
          <cell r="C5807" t="str">
            <v>TABLETA DIGITALIZADORA</v>
          </cell>
        </row>
        <row r="5808">
          <cell r="C5808" t="str">
            <v>ALMACENAMIENTO EN CINTA</v>
          </cell>
        </row>
        <row r="5809">
          <cell r="C5809" t="str">
            <v>DISCO DURO</v>
          </cell>
        </row>
        <row r="5810">
          <cell r="C5810" t="str">
            <v>DISCO DURO EXTERNO</v>
          </cell>
        </row>
        <row r="5811">
          <cell r="C5811" t="str">
            <v>UNIDAD DUPLICADORA DE DISCOS COMPACTOS</v>
          </cell>
        </row>
        <row r="5812">
          <cell r="C5812" t="str">
            <v>TORRE DUPLICADORA DE CD/DVD</v>
          </cell>
        </row>
        <row r="5813">
          <cell r="C5813" t="str">
            <v>PAD DE FIRMAS</v>
          </cell>
        </row>
        <row r="5814">
          <cell r="C5814" t="str">
            <v>TARJETA DE CAPTURA DE VIDEO</v>
          </cell>
        </row>
        <row r="5815">
          <cell r="C5815" t="str">
            <v>CPU (INCLUYE TECLADO Y MOUSE)</v>
          </cell>
        </row>
        <row r="5816">
          <cell r="C5816" t="str">
            <v>ALMACENAJE CENTRAL SAN</v>
          </cell>
        </row>
        <row r="5817">
          <cell r="C5817" t="str">
            <v>CHASIS CON FUENTE DE ALIMENTACION</v>
          </cell>
        </row>
        <row r="5818">
          <cell r="C5818" t="str">
            <v>CONVERTIDOR DE AES A CAT</v>
          </cell>
        </row>
        <row r="5819">
          <cell r="C5819" t="str">
            <v>DISPOSITIVO BIOMETRICO PARA CONTROL</v>
          </cell>
        </row>
        <row r="5820">
          <cell r="C5820" t="str">
            <v>ESTACION DE TRABAJO</v>
          </cell>
        </row>
        <row r="5821">
          <cell r="C5821" t="str">
            <v>KIT DE INGESTA</v>
          </cell>
        </row>
        <row r="5822">
          <cell r="C5822" t="str">
            <v>SERVIDOR MEDIA</v>
          </cell>
        </row>
        <row r="5823">
          <cell r="C5823" t="str">
            <v>CODIFICADOR Y/O DECODIFICADOR DE VIDEO</v>
          </cell>
        </row>
        <row r="5824">
          <cell r="C5824" t="str">
            <v>PLOTTER</v>
          </cell>
        </row>
        <row r="5825">
          <cell r="C5825" t="str">
            <v>DISCO DURO INTERNO</v>
          </cell>
        </row>
        <row r="5826">
          <cell r="C5826" t="str">
            <v>MODULO DE EXPANSION PARA ARREGLO DE DISCO</v>
          </cell>
        </row>
        <row r="5827">
          <cell r="C5827" t="str">
            <v>CABLE MINI-SAS A MINI-SAS</v>
          </cell>
        </row>
        <row r="5828">
          <cell r="C5828" t="str">
            <v>RUTEADOR DE VOZ</v>
          </cell>
        </row>
        <row r="5829">
          <cell r="C5829" t="str">
            <v>FIREWAL</v>
          </cell>
        </row>
        <row r="5830">
          <cell r="C5830" t="str">
            <v>LECTOR RFID</v>
          </cell>
        </row>
        <row r="5831">
          <cell r="C5831" t="str">
            <v>IMPRESORA GRABADORA DE ETIQUETAS RFID</v>
          </cell>
        </row>
        <row r="5832">
          <cell r="C5832" t="str">
            <v>KIT PARA ENLACE INALAMBRICO</v>
          </cell>
        </row>
        <row r="5833">
          <cell r="C5833" t="str">
            <v>SISTEMA PARA MONITOREO DE EQUIPOS</v>
          </cell>
        </row>
        <row r="5834">
          <cell r="C5834" t="str">
            <v>MODULO CRIPTOGRAFICO HSM</v>
          </cell>
        </row>
        <row r="5835">
          <cell r="C5835" t="str">
            <v>ANTENA DE RADIO FRECUENCIA</v>
          </cell>
        </row>
        <row r="5836">
          <cell r="C5836" t="str">
            <v>SWITCH CON PUERTOS PARA FIBRA OPTICA</v>
          </cell>
        </row>
        <row r="5837">
          <cell r="C5837" t="str">
            <v>SWITCH DE 24 PUERTOS</v>
          </cell>
        </row>
        <row r="5838">
          <cell r="C5838" t="str">
            <v>TABLET</v>
          </cell>
        </row>
        <row r="5839">
          <cell r="C5839" t="str">
            <v>EQUIPO PARA BALANCEO DE CARGA</v>
          </cell>
        </row>
        <row r="5840">
          <cell r="C5840" t="str">
            <v>KIT DE ALMACENAMIENTO INCLUYE DISCOS Y DAE'S</v>
          </cell>
        </row>
        <row r="5841">
          <cell r="C5841" t="str">
            <v>SERVIDOR DE INGESTA</v>
          </cell>
        </row>
        <row r="5842">
          <cell r="C5842" t="str">
            <v>SERVIDOR CENTRAL DE PROCESOS</v>
          </cell>
        </row>
        <row r="5843">
          <cell r="C5843" t="str">
            <v>SERVIDOR DE BASE DE DATOS</v>
          </cell>
        </row>
        <row r="5844">
          <cell r="C5844" t="str">
            <v>SERVIDOR PARA INTERCONEXION DE EQUIPOS</v>
          </cell>
        </row>
        <row r="5845">
          <cell r="C5845" t="str">
            <v>PIZARRON INTERACTIVO LCD</v>
          </cell>
        </row>
        <row r="5846">
          <cell r="C5846" t="str">
            <v>TARJETA DE VIDEO</v>
          </cell>
        </row>
        <row r="5847">
          <cell r="C5847" t="str">
            <v>TARJETA DE RED</v>
          </cell>
        </row>
        <row r="5848">
          <cell r="C5848" t="str">
            <v>PUNTO DE ACCESO INALAMBRICO</v>
          </cell>
        </row>
        <row r="5849">
          <cell r="C5849" t="str">
            <v>ROUTER/RUTEADOR</v>
          </cell>
        </row>
        <row r="5850">
          <cell r="C5850" t="str">
            <v>NODO DE ALMACENAMIENTO</v>
          </cell>
        </row>
        <row r="5851">
          <cell r="C5851" t="str">
            <v>SWITCH DE ACCESO ALAMBRICO E INALAMBRICO</v>
          </cell>
        </row>
        <row r="5852">
          <cell r="C5852" t="str">
            <v>SWITCH DE DISTRIBUCION</v>
          </cell>
        </row>
        <row r="5853">
          <cell r="C5853" t="str">
            <v>LAPTOP MACBOOK PRO</v>
          </cell>
        </row>
        <row r="5854">
          <cell r="C5854" t="str">
            <v>MONITOR APPLE THUNDERBOLT</v>
          </cell>
        </row>
        <row r="5855">
          <cell r="C5855" t="str">
            <v>MEMBRANA TOUCH PARA PANTALLA</v>
          </cell>
        </row>
        <row r="5856">
          <cell r="C5856" t="str">
            <v>MODULO DE EXPANSION  PARA SWITCH</v>
          </cell>
        </row>
        <row r="5857">
          <cell r="C5857" t="str">
            <v>TRANSCEPTOR</v>
          </cell>
        </row>
        <row r="5858">
          <cell r="C5858" t="str">
            <v>MODEM PARA TRANSMISION DE DATOS GSM/GPRS</v>
          </cell>
        </row>
        <row r="5859">
          <cell r="C5859" t="str">
            <v>CAMARA WEB PARA VIDEOCONFERENCIA</v>
          </cell>
        </row>
        <row r="5860">
          <cell r="C5860" t="str">
            <v>TARJETA DE CAPTURA DE VIDEO CONEXION POR USB</v>
          </cell>
        </row>
        <row r="5861">
          <cell r="C5861" t="str">
            <v>DISPOSITIVO PARA CLONAR MEDIOS DE ALMACENAMIENTO</v>
          </cell>
        </row>
        <row r="5862">
          <cell r="C5862" t="str">
            <v>GABINETE DE COMUNICACIONES CON/SIN ACCESORIOS</v>
          </cell>
        </row>
        <row r="5863">
          <cell r="C5863" t="str">
            <v>GABINETE DE ALMACENAMIENTO</v>
          </cell>
        </row>
        <row r="5864">
          <cell r="C5864" t="str">
            <v>GABINETE PARA EQUIPO DE PROCESAMIENTO</v>
          </cell>
        </row>
        <row r="5865">
          <cell r="C5865" t="str">
            <v>GABINETE EXTERNO PARA DISCOS DUROS PARA MONTAJE EN RACK</v>
          </cell>
        </row>
        <row r="5866">
          <cell r="C5866" t="str">
            <v>ARREGLO DE DISCOS</v>
          </cell>
        </row>
        <row r="5867">
          <cell r="C5867" t="str">
            <v>DISPOSITIVO REPRODUCTOR DE MULTIMEDIA TIPO PLAYER</v>
          </cell>
        </row>
        <row r="5868">
          <cell r="C5868" t="str">
            <v>BALANCEADOR DE DATOS</v>
          </cell>
        </row>
        <row r="5869">
          <cell r="C5869" t="str">
            <v>EQUIPO DE ALMACENAMIENTO SAN</v>
          </cell>
        </row>
        <row r="5870">
          <cell r="C5870" t="str">
            <v>DUPLICADORA DE MEMORIA USB</v>
          </cell>
        </row>
        <row r="5871">
          <cell r="C5871" t="str">
            <v>NEXUS 9K ACI SPINE 36P 40G QSFP+ CON REFERENCIA N9K-C9336PQ</v>
          </cell>
        </row>
        <row r="5872">
          <cell r="C5872" t="str">
            <v>NEXUS 9300 48P 1/10G SFP+ &amp; ADDITIONAL UPLINK MODULE REQ. CON REFERENCIA N9K-C939GPX</v>
          </cell>
        </row>
        <row r="5873">
          <cell r="C5873" t="str">
            <v>APIC APPLIANCE - MEDIUM CONFIGURARON ( UP TO 1000 EDGE PORTS) CON REFERENCIA APIC-SERVER-M2</v>
          </cell>
        </row>
        <row r="5874">
          <cell r="C5874" t="str">
            <v>MONITOR PARA COMPUTADORA LED 34"</v>
          </cell>
        </row>
        <row r="5875">
          <cell r="C5875" t="str">
            <v>SWITCH CISCO NEXUS 2348UPQ FABRIC EXTENDER</v>
          </cell>
        </row>
        <row r="5876">
          <cell r="C5876" t="str">
            <v>SWITCH CISCO CATALYST WS-C3650-48PS-L EN STACK</v>
          </cell>
        </row>
        <row r="5877">
          <cell r="C5877" t="str">
            <v>SCANNER DE ALTO VOLUMEN</v>
          </cell>
        </row>
        <row r="5878">
          <cell r="C5878" t="str">
            <v>DISCO DURO EXTERNO</v>
          </cell>
        </row>
        <row r="5879">
          <cell r="C5879" t="str">
            <v>MONITOR LED</v>
          </cell>
        </row>
        <row r="5880">
          <cell r="C5880" t="str">
            <v>CRECIMIENTO DE 36 TB CONFORMADO DE DISCO TIPO SAS PARA EQUIPO DE ALMACENAMIENTO SAN</v>
          </cell>
        </row>
        <row r="5881">
          <cell r="C5881" t="str">
            <v>CRECIMIENTO DE 9.6 TB CONFORMADO DE DISCO DE ESTADO SOLIDO PARA EQUIPO DE ALMACENAMIENTO SAN</v>
          </cell>
        </row>
        <row r="5882">
          <cell r="C5882" t="str">
            <v>ENCLOSURE DE DISCO PARA EQUIPO DE ALMACENAMIENTO SAN</v>
          </cell>
        </row>
        <row r="5883">
          <cell r="C5883" t="str">
            <v>SWITCH LAN DE ACCESO TIPO 3 ( EQUIPO SF110D-16 16 PORT 10/100 DESKTOP SWITCH SWITCH)</v>
          </cell>
        </row>
        <row r="5884">
          <cell r="C5884" t="str">
            <v>KIT MODULO DE MEMORIA RAM 8 GB PARA MAC PRO</v>
          </cell>
        </row>
        <row r="5885">
          <cell r="C5885" t="str">
            <v>CISCO NEXUS 3172TQ-32T SWITCH</v>
          </cell>
        </row>
        <row r="5886">
          <cell r="C5886" t="str">
            <v>IMPRESORA INDUSTRIAL DE TRANSFERENCIA TERMICA</v>
          </cell>
        </row>
        <row r="5887">
          <cell r="C5887" t="str">
            <v>SWITCH CISCO NEXUS</v>
          </cell>
        </row>
        <row r="5888">
          <cell r="C5888" t="str">
            <v>TRANSCEIVER 8G FC PARA SWITCH NEXUS</v>
          </cell>
        </row>
        <row r="5889">
          <cell r="C5889" t="str">
            <v>EQUIPO DE ACCESO INALAMBRICO PARA INTERIOR ( AP )</v>
          </cell>
        </row>
        <row r="5890">
          <cell r="C5890" t="str">
            <v>EQUIPO P/ENLACE INALAMBRICO DE BANDA ANCHA DE TIPO PUNTO A PUNTO</v>
          </cell>
        </row>
        <row r="5891">
          <cell r="C5891" t="str">
            <v>AUTORIDADES DE ESTAMPAS DE TIEMPO</v>
          </cell>
        </row>
        <row r="5892">
          <cell r="C5892" t="str">
            <v>EXPANSIONES O CHAROLAS DE DISCOS CON CAPACIDAD MIN. 24 DISCO DE 2.5</v>
          </cell>
        </row>
        <row r="5893">
          <cell r="C5893" t="str">
            <v>DISCOS TIPO SAS DISCO DE ALMACENAMIENTO</v>
          </cell>
        </row>
        <row r="5894">
          <cell r="C5894" t="str">
            <v>DISCOS TIPO SSD DISCO DE ALMACENAMIENTO</v>
          </cell>
        </row>
        <row r="5895">
          <cell r="C5895" t="str">
            <v>SWITCH CONMUTADOR  MATRIX  HDMI  4 X 4  CON  MULTIVISOR  VIDEOWALL  O  IMAGEN  E IMAGEN  PAP</v>
          </cell>
        </row>
        <row r="5896">
          <cell r="C5896" t="str">
            <v>VIDOR PARA MONITOREO Y CONSOLAS DE ADMINISTRACION</v>
          </cell>
        </row>
        <row r="5897">
          <cell r="C5897" t="str">
            <v>VIDOR DE PROCESAMIENTO/ALMACENAMIENTO</v>
          </cell>
        </row>
        <row r="5898">
          <cell r="C5898" t="str">
            <v>MODULO DE IMPRESORA PARA CREDENCIALES</v>
          </cell>
        </row>
        <row r="5899">
          <cell r="C5899" t="str">
            <v>PALYER/MINI COMPUTADORA DE ESCRITORIO</v>
          </cell>
        </row>
        <row r="5900">
          <cell r="C5900" t="str">
            <v>MAC MINI</v>
          </cell>
        </row>
        <row r="5901">
          <cell r="C5901" t="str">
            <v>IMAC DE 27 PULGADAS</v>
          </cell>
        </row>
        <row r="5902">
          <cell r="C5902" t="str">
            <v>MONITOR</v>
          </cell>
        </row>
        <row r="5903">
          <cell r="C5903" t="str">
            <v>SWITCH CORE CISCO</v>
          </cell>
        </row>
        <row r="5904">
          <cell r="C5904" t="str">
            <v>TARJETA GRAFICADORA CON DISPLAY 16"</v>
          </cell>
        </row>
        <row r="5905">
          <cell r="C5905" t="str">
            <v>IMAC PRO 8 NUCLEO 32 GB</v>
          </cell>
        </row>
        <row r="5906">
          <cell r="C5906" t="str">
            <v>DISCO DURO DE ESCRITORIO 6TB</v>
          </cell>
        </row>
        <row r="5907">
          <cell r="C5907" t="str">
            <v>TARJETA DE CAPTURA DE AUDIO Y VIDEO</v>
          </cell>
        </row>
        <row r="5908">
          <cell r="C5908" t="str">
            <v>DISCO DURO EXTERNO DE 16 TB CON CASE</v>
          </cell>
        </row>
        <row r="5909">
          <cell r="C5909" t="str">
            <v>AIRE ACONDICIONADO DE 1 TONELADA</v>
          </cell>
        </row>
        <row r="5910">
          <cell r="C5910" t="str">
            <v>AIRE ACONDICIONADO DE 2 TONELADAS</v>
          </cell>
        </row>
        <row r="5911">
          <cell r="C5911" t="str">
            <v>AIRE ACONDICIONADO DE 4 TONELADAS</v>
          </cell>
        </row>
        <row r="5912">
          <cell r="C5912" t="str">
            <v>AIRE ACONDICIONADO</v>
          </cell>
        </row>
        <row r="5913">
          <cell r="C5913" t="str">
            <v>AIRE ACONDICIONADO DE 1 1/2 TONELADA</v>
          </cell>
        </row>
        <row r="5914">
          <cell r="C5914" t="str">
            <v>ENFRIADOR DE AMBIENTE PORTATIL</v>
          </cell>
        </row>
        <row r="5915">
          <cell r="C5915" t="str">
            <v>AIRE ACONDICIONADO DE 2.5 TONELADAS</v>
          </cell>
        </row>
        <row r="5916">
          <cell r="C5916" t="str">
            <v>AIRE ACONDICIONADO DE 3 TONELADAS</v>
          </cell>
        </row>
        <row r="5917">
          <cell r="C5917" t="str">
            <v>AIRE ACONDICIONADO DE 5 TONELADAS</v>
          </cell>
        </row>
        <row r="5918">
          <cell r="C5918" t="str">
            <v>AIRE ACONDIC. 1 T. C/EVAP. Y CONDENS.</v>
          </cell>
        </row>
        <row r="5919">
          <cell r="C5919" t="str">
            <v>AIRE ACONDICIONADO DE 5 TON. C/EVAP. Y COND.</v>
          </cell>
        </row>
        <row r="5920">
          <cell r="C5920" t="str">
            <v>AIRE ACONDICIONADO DE 3 TON. C/EVAP. Y COND.</v>
          </cell>
        </row>
        <row r="5921">
          <cell r="C5921" t="str">
            <v>AIRE ACONDIC. 2 T. C/EVAP. Y CONDENS.</v>
          </cell>
        </row>
        <row r="5922">
          <cell r="C5922" t="str">
            <v>AIRE ACONDICIONADO TIPO MINI SPLIT</v>
          </cell>
        </row>
        <row r="5923">
          <cell r="C5923" t="str">
            <v>MINI SPLIT DE 18,000 BTUS</v>
          </cell>
        </row>
        <row r="5924">
          <cell r="C5924" t="str">
            <v>MINI SPLIT DE 24,000 BTUS</v>
          </cell>
        </row>
        <row r="5925">
          <cell r="C5925" t="str">
            <v>MINI SPLIT DE 12,000 BTU</v>
          </cell>
        </row>
        <row r="5926">
          <cell r="C5926" t="str">
            <v>MINISPLIT C/CONDENSADOR DE 26,000 BTU</v>
          </cell>
        </row>
        <row r="5927">
          <cell r="C5927" t="str">
            <v>ALACENA ALTA</v>
          </cell>
        </row>
        <row r="5928">
          <cell r="C5928" t="str">
            <v>AROMATIZADOR ELECTRICO</v>
          </cell>
        </row>
        <row r="5929">
          <cell r="C5929" t="str">
            <v>ATRIL</v>
          </cell>
        </row>
        <row r="5930">
          <cell r="C5930" t="str">
            <v>BASCULA CORRESPONDENCIA</v>
          </cell>
        </row>
        <row r="5931">
          <cell r="C5931" t="str">
            <v>CAFETERA METALICA</v>
          </cell>
        </row>
        <row r="5932">
          <cell r="C5932" t="str">
            <v>CAFETERA ELECTRICA</v>
          </cell>
        </row>
        <row r="5933">
          <cell r="C5933" t="str">
            <v>CAFETERA</v>
          </cell>
        </row>
        <row r="5934">
          <cell r="C5934" t="str">
            <v>CAFETERA AUTOMATICA</v>
          </cell>
        </row>
        <row r="5935">
          <cell r="C5935" t="str">
            <v>CAFETERA ELECTRICA DE ALUMINIO</v>
          </cell>
        </row>
        <row r="5936">
          <cell r="C5936" t="str">
            <v>CAJA ARCHIVO</v>
          </cell>
        </row>
        <row r="5937">
          <cell r="C5937" t="str">
            <v>CAMA MADERA O METAL (DESARMABLE)</v>
          </cell>
        </row>
        <row r="5938">
          <cell r="C5938" t="str">
            <v>CARRO SOPORTE P/EQUIPO DE VIDEOCONFERENCIA</v>
          </cell>
        </row>
        <row r="5939">
          <cell r="C5939" t="str">
            <v>GUILLOTINA DE MADERA USO PESADO</v>
          </cell>
        </row>
        <row r="5940">
          <cell r="C5940" t="str">
            <v>TARJA</v>
          </cell>
        </row>
        <row r="5941">
          <cell r="C5941" t="str">
            <v>COLCHON (BOX-SPRING)</v>
          </cell>
        </row>
        <row r="5942">
          <cell r="C5942" t="str">
            <v>CONGELADOR</v>
          </cell>
        </row>
        <row r="5943">
          <cell r="C5943" t="str">
            <v>DIABLO DE CARGA</v>
          </cell>
        </row>
        <row r="5944">
          <cell r="C5944" t="str">
            <v>ENFRIADOR Y CALENTADOR AGUA</v>
          </cell>
        </row>
        <row r="5945">
          <cell r="C5945" t="str">
            <v>DESPACHADOR DE AGUA</v>
          </cell>
        </row>
        <row r="5946">
          <cell r="C5946" t="str">
            <v>DESPACHADOR DE AGUA FRIA Y CALIENTE</v>
          </cell>
        </row>
        <row r="5947">
          <cell r="C5947" t="str">
            <v>ENFRIADOR Y CALENTADOR DE AGUA</v>
          </cell>
        </row>
        <row r="5948">
          <cell r="C5948" t="str">
            <v>ENGARGOLADORA MANUAL</v>
          </cell>
        </row>
        <row r="5949">
          <cell r="C5949" t="str">
            <v>ENGARGOLADORA ELECTRICA</v>
          </cell>
        </row>
        <row r="5950">
          <cell r="C5950" t="str">
            <v>ENGARGOLADORA 21 PERFORACIONES C/ARRILLO PLASTICO</v>
          </cell>
        </row>
        <row r="5951">
          <cell r="C5951" t="str">
            <v>ENGARGOLADORA METALICA MANUAL P/ARRILLO METAL</v>
          </cell>
        </row>
        <row r="5952">
          <cell r="C5952" t="str">
            <v>ENGARGOLADORA P/ARILLO METALICO</v>
          </cell>
        </row>
        <row r="5953">
          <cell r="C5953" t="str">
            <v>ENGARGOLADORA ELECTRICA-MANUAL</v>
          </cell>
        </row>
        <row r="5954">
          <cell r="C5954" t="str">
            <v>ENGARGOLADORA P/ARILLO DE PLASTICO</v>
          </cell>
        </row>
        <row r="5955">
          <cell r="C5955" t="str">
            <v>ENGARGOLADORA Y PERFORADORA INDUSTRIAL</v>
          </cell>
        </row>
        <row r="5956">
          <cell r="C5956" t="str">
            <v>ENMICADORA PARA CREDENCIALES</v>
          </cell>
        </row>
        <row r="5957">
          <cell r="C5957" t="str">
            <v>LAMINADORA</v>
          </cell>
        </row>
        <row r="5958">
          <cell r="C5958" t="str">
            <v>ENMICADORA</v>
          </cell>
        </row>
        <row r="5959">
          <cell r="C5959" t="str">
            <v>EQUIPO CONTRA INCENDIO</v>
          </cell>
        </row>
        <row r="5960">
          <cell r="C5960" t="str">
            <v>ALARMA SISMICA Y VOCEO</v>
          </cell>
        </row>
        <row r="5961">
          <cell r="C5961" t="str">
            <v>ESTUFA DE GAS 04 QUEMADORES</v>
          </cell>
        </row>
        <row r="5962">
          <cell r="C5962" t="str">
            <v>EXTINGUIDOR BIOXIDO DE CARBONO 2.5 KGS.</v>
          </cell>
        </row>
        <row r="5963">
          <cell r="C5963" t="str">
            <v>EXTINTOR</v>
          </cell>
        </row>
        <row r="5964">
          <cell r="C5964" t="str">
            <v>EXTRACTOR DE AIRE</v>
          </cell>
        </row>
        <row r="5965">
          <cell r="C5965" t="str">
            <v>HORNO DE MICROONDAS</v>
          </cell>
        </row>
        <row r="5966">
          <cell r="C5966" t="str">
            <v>LICUADORA (COCINA)</v>
          </cell>
        </row>
        <row r="5967">
          <cell r="C5967" t="str">
            <v>LITERA</v>
          </cell>
        </row>
        <row r="5968">
          <cell r="C5968" t="str">
            <v>LAMPARA DE EMERGENCIA, PARA ALUMBRADO</v>
          </cell>
        </row>
        <row r="5969">
          <cell r="C5969" t="str">
            <v>MAQUINA CALCULADORA CON 12 DIGITOS</v>
          </cell>
        </row>
        <row r="5970">
          <cell r="C5970" t="str">
            <v>MAQUINA CALCULADORA 10 DIGITOS</v>
          </cell>
        </row>
        <row r="5971">
          <cell r="C5971" t="str">
            <v>CALCULADORA</v>
          </cell>
        </row>
        <row r="5972">
          <cell r="C5972" t="str">
            <v>MAQUINA DESTRUCTORA DE DOCUMENTOS</v>
          </cell>
        </row>
        <row r="5973">
          <cell r="C5973" t="str">
            <v>PIZARRON DE ALUMINIO</v>
          </cell>
        </row>
        <row r="5974">
          <cell r="C5974" t="str">
            <v>PIZARRON DE CORCHO</v>
          </cell>
        </row>
        <row r="5975">
          <cell r="C5975" t="str">
            <v>PIZARRON BLANCO PORCELANIZADO</v>
          </cell>
        </row>
        <row r="5976">
          <cell r="C5976" t="str">
            <v>REFRIGERADOR DE 09 PIES</v>
          </cell>
        </row>
        <row r="5977">
          <cell r="C5977" t="str">
            <v>REFRIGERADOR DE 10 PIES</v>
          </cell>
        </row>
        <row r="5978">
          <cell r="C5978" t="str">
            <v>REFRIGERADOR DE 11 PIES</v>
          </cell>
        </row>
        <row r="5979">
          <cell r="C5979" t="str">
            <v>FRIGOBAR</v>
          </cell>
        </row>
        <row r="5980">
          <cell r="C5980" t="str">
            <v>REFRIGERADOR</v>
          </cell>
        </row>
        <row r="5981">
          <cell r="C5981" t="str">
            <v>REFRIGERADOR DUPLEX 21 PIES</v>
          </cell>
        </row>
        <row r="5982">
          <cell r="C5982" t="str">
            <v>REFRIGERADOR DE 13 PIES</v>
          </cell>
        </row>
        <row r="5983">
          <cell r="C5983" t="str">
            <v>RELOJ CHECADOR</v>
          </cell>
        </row>
        <row r="5984">
          <cell r="C5984" t="str">
            <v>RELOJ PARED CON PENDULO</v>
          </cell>
        </row>
        <row r="5985">
          <cell r="C5985" t="str">
            <v>RELOJ DE PARED</v>
          </cell>
        </row>
        <row r="5986">
          <cell r="C5986" t="str">
            <v>RELOJ DIGITAL DE PARED</v>
          </cell>
        </row>
        <row r="5987">
          <cell r="C5987" t="str">
            <v>TELEFIX CON SOPORTE DE PARED TV Y VIDEO</v>
          </cell>
        </row>
        <row r="5988">
          <cell r="C5988" t="str">
            <v>TABLERO CORCHO Y PANO</v>
          </cell>
        </row>
        <row r="5989">
          <cell r="C5989" t="str">
            <v>VENTILADOR DE PEDESTAL</v>
          </cell>
        </row>
        <row r="5990">
          <cell r="C5990" t="str">
            <v>VENTILADOR DE MESA</v>
          </cell>
        </row>
        <row r="5991">
          <cell r="C5991" t="str">
            <v>VENTILADOR DE TORRE</v>
          </cell>
        </row>
        <row r="5992">
          <cell r="C5992" t="str">
            <v>EQUIPO DE VIDEOCONFERENCIA FIJO</v>
          </cell>
        </row>
        <row r="5993">
          <cell r="C5993" t="str">
            <v>MEGAFONO</v>
          </cell>
        </row>
        <row r="5994">
          <cell r="C5994" t="str">
            <v>FUENTE DE PODER PARA DEMODULADOR</v>
          </cell>
        </row>
        <row r="5995">
          <cell r="C5995" t="str">
            <v>CARRO DE SERVICIO</v>
          </cell>
        </row>
        <row r="5996">
          <cell r="C5996" t="str">
            <v>GRABADORA DE VIDEO CON DISCO DURO</v>
          </cell>
        </row>
        <row r="5997">
          <cell r="C5997" t="str">
            <v>EQUIPO DE CIRCUITO CERRADO DE TV</v>
          </cell>
        </row>
        <row r="5998">
          <cell r="C5998" t="str">
            <v>CARPA</v>
          </cell>
        </row>
        <row r="5999">
          <cell r="C5999" t="str">
            <v>UNIDAD INTERIOR TIPO FAN COIL</v>
          </cell>
        </row>
        <row r="6000">
          <cell r="C6000" t="str">
            <v>PIZARRON ELECTRONICO</v>
          </cell>
        </row>
        <row r="6001">
          <cell r="C6001" t="str">
            <v>CAMARA FIJA TIPO BALA PARA CCTV</v>
          </cell>
        </row>
        <row r="6002">
          <cell r="C6002" t="str">
            <v>CAMARA MOVIL PARA CCTV</v>
          </cell>
        </row>
        <row r="6003">
          <cell r="C6003" t="str">
            <v>CAMARA FIJA TIPO DOMO PARA CCTV</v>
          </cell>
        </row>
        <row r="6004">
          <cell r="C6004" t="str">
            <v>MATRIXIAL CON 48 ENTRADAS PARA CCTV</v>
          </cell>
        </row>
        <row r="6005">
          <cell r="C6005" t="str">
            <v>JOYSTICK PARA CCTV</v>
          </cell>
        </row>
        <row r="6006">
          <cell r="C6006" t="str">
            <v>MONITOR HD PARA CCTV</v>
          </cell>
        </row>
        <row r="6007">
          <cell r="C6007" t="str">
            <v>SISTEMA DE DETECCION Y EXTINCION DE INCENDIOS</v>
          </cell>
        </row>
        <row r="6008">
          <cell r="C6008" t="str">
            <v>DISTANCIOMETRO</v>
          </cell>
        </row>
        <row r="6009">
          <cell r="C6009" t="str">
            <v>DETECTOR DE HUMO IONICO</v>
          </cell>
        </row>
        <row r="6010">
          <cell r="C6010" t="str">
            <v>IMPRESORA PORTATIL DE TRANSFERENCIA TERMICA</v>
          </cell>
        </row>
        <row r="6011">
          <cell r="C6011" t="str">
            <v>RELOJ RECEPTOR DE DOCUMENTOS</v>
          </cell>
        </row>
        <row r="6012">
          <cell r="C6012" t="str">
            <v>ASPIRADORA PORTATIL</v>
          </cell>
        </row>
        <row r="6013">
          <cell r="C6013" t="str">
            <v>CAJA FUERTE ELECTRONICA</v>
          </cell>
        </row>
        <row r="6014">
          <cell r="C6014" t="str">
            <v>DIRECTORIO DE CORCHO</v>
          </cell>
        </row>
        <row r="6015">
          <cell r="C6015" t="str">
            <v>TRAMPA DE GRASA</v>
          </cell>
        </row>
        <row r="6016">
          <cell r="C6016" t="str">
            <v>ESTUFA ELECTRICA</v>
          </cell>
        </row>
        <row r="6017">
          <cell r="C6017" t="str">
            <v>PANEL DE CONTROL PARA SISTEMA DE DETECCION Y EXTINCION DE INCENDIOS</v>
          </cell>
        </row>
        <row r="6018">
          <cell r="C6018" t="str">
            <v>BAÑO MARIA ELECTRICO</v>
          </cell>
        </row>
        <row r="6019">
          <cell r="C6019" t="str">
            <v>BARRA LISA TIPO GABINETE PARA COCINA</v>
          </cell>
        </row>
        <row r="6020">
          <cell r="C6020" t="str">
            <v>CAMPANA PARA COCINA</v>
          </cell>
        </row>
        <row r="6021">
          <cell r="C6021" t="str">
            <v>CARRITO PARA CHAROLAS Y CUBIERTOS</v>
          </cell>
        </row>
        <row r="6022">
          <cell r="C6022" t="str">
            <v>CARRO TIPO RACK DE UNA COLUMNA PARA CHAROLAS</v>
          </cell>
        </row>
        <row r="6023">
          <cell r="C6023" t="str">
            <v>COLGADOR TIPO GARABATO PARA UTENSILIOS DE COCINA</v>
          </cell>
        </row>
        <row r="6024">
          <cell r="C6024" t="str">
            <v>FREGADERO PARA COCINA</v>
          </cell>
        </row>
        <row r="6025">
          <cell r="C6025" t="str">
            <v>GABINETE CON ANEXO PARA PLATOS PARA COCINA</v>
          </cell>
        </row>
        <row r="6026">
          <cell r="C6026" t="str">
            <v>GABINETE PARA COCINA</v>
          </cell>
        </row>
        <row r="6027">
          <cell r="C6027" t="str">
            <v>REPISA PARA COCINA</v>
          </cell>
        </row>
        <row r="6028">
          <cell r="C6028" t="str">
            <v>MINISPLIT DE 2 TON</v>
          </cell>
        </row>
        <row r="6029">
          <cell r="C6029" t="str">
            <v>SOPORTE PEDESTAL CURVO PARA PANTALLA</v>
          </cell>
        </row>
        <row r="6030">
          <cell r="C6030" t="str">
            <v>DESPACHADOR DE BOLETOS TOMA TURNO</v>
          </cell>
        </row>
        <row r="6031">
          <cell r="C6031" t="str">
            <v>FOTO-COPIADORA</v>
          </cell>
        </row>
        <row r="6032">
          <cell r="C6032" t="str">
            <v>CORTINA DE AIRE (EQUIPO DE VENTILACION)</v>
          </cell>
        </row>
        <row r="6033">
          <cell r="C6033" t="str">
            <v>SOPORTE DE PARED PARA PANTALLA DE TV</v>
          </cell>
        </row>
        <row r="6034">
          <cell r="C6034" t="str">
            <v>TANQUE DE GAS ESTACIONARIO</v>
          </cell>
        </row>
        <row r="6035">
          <cell r="C6035" t="str">
            <v>PARRILLA ELECTRICA</v>
          </cell>
        </row>
        <row r="6036">
          <cell r="C6036" t="str">
            <v>CALENTADOR PARA BAÑO BOILER</v>
          </cell>
        </row>
        <row r="6037">
          <cell r="C6037" t="str">
            <v>TRITURADOR DE COMIDA</v>
          </cell>
        </row>
        <row r="6038">
          <cell r="C6038" t="str">
            <v>ESTUFA DE GAS</v>
          </cell>
        </row>
        <row r="6039">
          <cell r="C6039" t="str">
            <v>LAVADORA</v>
          </cell>
        </row>
        <row r="6040">
          <cell r="C6040" t="str">
            <v>SECADORA</v>
          </cell>
        </row>
        <row r="6041">
          <cell r="C6041" t="str">
            <v>COCINETA</v>
          </cell>
        </row>
        <row r="6042">
          <cell r="C6042" t="str">
            <v>ESTRUCTURA METALICA PLEGABLE</v>
          </cell>
        </row>
        <row r="6043">
          <cell r="C6043" t="str">
            <v>CIZALLA PARA OFICINA</v>
          </cell>
        </row>
        <row r="6044">
          <cell r="C6044" t="str">
            <v>GABINETE PARA LAVABO</v>
          </cell>
        </row>
        <row r="6045">
          <cell r="C6045" t="str">
            <v>REFRIGERADOR PARA CONSERVAR LECHE MATERNA</v>
          </cell>
        </row>
        <row r="6046">
          <cell r="C6046" t="str">
            <v>MARMITA ELECTRICA</v>
          </cell>
        </row>
        <row r="6047">
          <cell r="C6047" t="str">
            <v>LAVAMANOS DE PARED</v>
          </cell>
        </row>
        <row r="6048">
          <cell r="C6048" t="str">
            <v>LAVALOZA</v>
          </cell>
        </row>
        <row r="6049">
          <cell r="C6049" t="str">
            <v>MANGUERA DE PRELAVADO</v>
          </cell>
        </row>
        <row r="6050">
          <cell r="C6050" t="str">
            <v>CAFETERA SEMI-AUTOMATICA</v>
          </cell>
        </row>
        <row r="6051">
          <cell r="C6051" t="str">
            <v>SISTEMA DE TIMBRES INALAMBRICOS</v>
          </cell>
        </row>
        <row r="6052">
          <cell r="C6052" t="str">
            <v>ESTRADO DE PUBLICACION DE ALUMINIO</v>
          </cell>
        </row>
        <row r="6053">
          <cell r="C6053" t="str">
            <v>ALARMA PARA EVACUACION Y VOCEO</v>
          </cell>
        </row>
        <row r="6054">
          <cell r="C6054" t="str">
            <v>VENTILADOR DE PISO</v>
          </cell>
        </row>
        <row r="6055">
          <cell r="C6055" t="str">
            <v>MAQUINA PARA CONTAR PAPEL</v>
          </cell>
        </row>
        <row r="6056">
          <cell r="C6056" t="str">
            <v>VITRINA DE CORCHO PARA DOCUMENTOS TIPO ESTRADO</v>
          </cell>
        </row>
        <row r="6057">
          <cell r="C6057" t="str">
            <v>SECADORA DE MANOS ELECTRICA</v>
          </cell>
        </row>
        <row r="6058">
          <cell r="C6058" t="str">
            <v>SARTEN ELECTRICO</v>
          </cell>
        </row>
        <row r="6059">
          <cell r="C6059" t="str">
            <v>CAFETERA CAPUCHINERA</v>
          </cell>
        </row>
        <row r="6060">
          <cell r="C6060" t="str">
            <v>COMPRESOR PARA AIRE ACONDICIONADO</v>
          </cell>
        </row>
        <row r="6061">
          <cell r="C6061" t="str">
            <v>VENTILADOR DE TECHO</v>
          </cell>
        </row>
        <row r="6062">
          <cell r="C6062" t="str">
            <v>CAJA PORTA OBJETOS</v>
          </cell>
        </row>
        <row r="6063">
          <cell r="C6063" t="str">
            <v>SISTEMA DE CONTROL DE ACCESO CON DIVERSOS COMPONENTES</v>
          </cell>
        </row>
        <row r="6064">
          <cell r="C6064" t="str">
            <v>MINI SPLIT</v>
          </cell>
        </row>
        <row r="6065">
          <cell r="C6065" t="str">
            <v>CALENTADOR SOLAR</v>
          </cell>
        </row>
        <row r="6066">
          <cell r="C6066" t="str">
            <v>SISTEMA DE CIRCUITO CERRADO DE TELEVISION ( CCTV )</v>
          </cell>
        </row>
        <row r="6067">
          <cell r="C6067" t="str">
            <v>SISTEMA DE CONTROL DE ACCESO</v>
          </cell>
        </row>
        <row r="6068">
          <cell r="C6068" t="str">
            <v>DISPOSITIVO BIOMETRICO PARA CONTROL DE ACCESO</v>
          </cell>
        </row>
        <row r="6069">
          <cell r="C6069" t="str">
            <v>ARCO DETECTOR DE METAL P/ CONTROL DE ACCESO</v>
          </cell>
        </row>
        <row r="6070">
          <cell r="C6070" t="str">
            <v>GABINETE DE INTERIOR PARA DESFIBRILADOR</v>
          </cell>
        </row>
        <row r="6071">
          <cell r="C6071" t="str">
            <v>SOPORTE PEDESTAL PARA PANTALLA</v>
          </cell>
        </row>
        <row r="6072">
          <cell r="C6072" t="str">
            <v>AMPLIFICADOR DE SEÑAL DE AUDIO</v>
          </cell>
        </row>
        <row r="6073">
          <cell r="C6073" t="str">
            <v>AMPLIFICADOR PROYECTOR</v>
          </cell>
        </row>
        <row r="6074">
          <cell r="C6074" t="str">
            <v>GRABADORA DIGITAL PORTATIL</v>
          </cell>
        </row>
        <row r="6075">
          <cell r="C6075" t="str">
            <v>GRABADORA C/CD</v>
          </cell>
        </row>
        <row r="6076">
          <cell r="C6076" t="str">
            <v>GRABADORA TIPO REPORTERO</v>
          </cell>
        </row>
        <row r="6077">
          <cell r="C6077" t="str">
            <v>GRABADORA DIGITAL DE VOZ</v>
          </cell>
        </row>
        <row r="6078">
          <cell r="C6078" t="str">
            <v>GRABADORA DE VOZ</v>
          </cell>
        </row>
        <row r="6079">
          <cell r="C6079" t="str">
            <v>CHASIS PARA TRAJETA DE AUDIO Y VIDEO</v>
          </cell>
        </row>
        <row r="6080">
          <cell r="C6080" t="str">
            <v>MICROGRABADORA</v>
          </cell>
        </row>
        <row r="6081">
          <cell r="C6081" t="str">
            <v>MICROFONO, PARA SOLAPA</v>
          </cell>
        </row>
        <row r="6082">
          <cell r="C6082" t="str">
            <v>MICROFONO, INALAMBRICO</v>
          </cell>
        </row>
        <row r="6083">
          <cell r="C6083" t="str">
            <v>MICROFONO</v>
          </cell>
        </row>
        <row r="6084">
          <cell r="C6084" t="str">
            <v>MICROFONO, INALAMBRICO C/RECEPTOR</v>
          </cell>
        </row>
        <row r="6085">
          <cell r="C6085" t="str">
            <v>MICROFONO, INALAMBRICO DE SOLAPA C/RECEPTOR</v>
          </cell>
        </row>
        <row r="6086">
          <cell r="C6086" t="str">
            <v>MICROFONO CUELLO DE GANSO</v>
          </cell>
        </row>
        <row r="6087">
          <cell r="C6087" t="str">
            <v>PANTALLA PARA ACETATOS</v>
          </cell>
        </row>
        <row r="6088">
          <cell r="C6088" t="str">
            <v>PANTALLA DE PROYECCION ELECTRICA</v>
          </cell>
        </row>
        <row r="6089">
          <cell r="C6089" t="str">
            <v>PANTALLA TRIPIE</v>
          </cell>
        </row>
        <row r="6090">
          <cell r="C6090" t="str">
            <v>PANTALLA DE PROYECCION PLEGABLE</v>
          </cell>
        </row>
        <row r="6091">
          <cell r="C6091" t="str">
            <v>PANTALLA DE PARED P/PROYECCION</v>
          </cell>
        </row>
        <row r="6092">
          <cell r="C6092" t="str">
            <v>PANTALLA</v>
          </cell>
        </row>
        <row r="6093">
          <cell r="C6093" t="str">
            <v>PANTALLA DE PLASMA DE 42""</v>
          </cell>
        </row>
        <row r="6094">
          <cell r="C6094" t="str">
            <v>MONITOR LED Y REPRODUCTOR BLUE-RAY</v>
          </cell>
        </row>
        <row r="6095">
          <cell r="C6095" t="str">
            <v>PANTALLA DE PARED DE 1.78 X 1.78</v>
          </cell>
        </row>
        <row r="6096">
          <cell r="C6096" t="str">
            <v>PROYECTOR VIDEOPROYECTOR</v>
          </cell>
        </row>
        <row r="6097">
          <cell r="C6097" t="str">
            <v>VIDEOPROYECTOR</v>
          </cell>
        </row>
        <row r="6098">
          <cell r="C6098" t="str">
            <v>PROYECTOR</v>
          </cell>
        </row>
        <row r="6099">
          <cell r="C6099" t="str">
            <v>PROYECTOR DE VIDEO</v>
          </cell>
        </row>
        <row r="6100">
          <cell r="C6100" t="str">
            <v>PROYECTOR (CAÑON) MULTIMEDIA</v>
          </cell>
        </row>
        <row r="6101">
          <cell r="C6101" t="str">
            <v>VIDEOPROYECTOR INALAHAMBRICO</v>
          </cell>
        </row>
        <row r="6102">
          <cell r="C6102" t="str">
            <v>REPRODUCTOR DE DVD/CD</v>
          </cell>
        </row>
        <row r="6103">
          <cell r="C6103" t="str">
            <v>VIDEOREPRODUCTORA</v>
          </cell>
        </row>
        <row r="6104">
          <cell r="C6104" t="str">
            <v>RECEPTOR DE AUDIO Y VIDEO (DECODER)</v>
          </cell>
        </row>
        <row r="6105">
          <cell r="C6105" t="str">
            <v>GRABADOR DE DVD C/DISCO DURO</v>
          </cell>
        </row>
        <row r="6106">
          <cell r="C6106" t="str">
            <v>MICROFONO INALAMBRICO DE SOLAPA Y DIADEMA UHF</v>
          </cell>
        </row>
        <row r="6107">
          <cell r="C6107" t="str">
            <v>MICROFONO INALAMBRICO DE SOLAPA Y DIADEMA</v>
          </cell>
        </row>
        <row r="6108">
          <cell r="C6108" t="str">
            <v>BAFLE</v>
          </cell>
        </row>
        <row r="6109">
          <cell r="C6109" t="str">
            <v>MONITOR DE ESTUDIO BIAMPLIFICADO</v>
          </cell>
        </row>
        <row r="6110">
          <cell r="C6110" t="str">
            <v>BRAZO DE MICROFONO</v>
          </cell>
        </row>
        <row r="6111">
          <cell r="C6111" t="str">
            <v>GRABADORA DIGITAL</v>
          </cell>
        </row>
        <row r="6112">
          <cell r="C6112" t="str">
            <v>AURICULAR</v>
          </cell>
        </row>
        <row r="6113">
          <cell r="C6113" t="str">
            <v>BELT PACK DIGITAL</v>
          </cell>
        </row>
        <row r="6114">
          <cell r="C6114" t="str">
            <v>CONSOLA AUDIO DIGITAL DE 48 CANALES</v>
          </cell>
        </row>
        <row r="6115">
          <cell r="C6115" t="str">
            <v>CONVERTIDOR HD/SD</v>
          </cell>
        </row>
        <row r="6116">
          <cell r="C6116" t="str">
            <v>CONVERTIDOR SD/HD</v>
          </cell>
        </row>
        <row r="6117">
          <cell r="C6117" t="str">
            <v>EQUIPO DE MICROFONIA INALAMBRICO</v>
          </cell>
        </row>
        <row r="6118">
          <cell r="C6118" t="str">
            <v>GENERADOR DE SEÑALES MODULAR</v>
          </cell>
        </row>
        <row r="6119">
          <cell r="C6119" t="str">
            <v>INTERFAZ PARA CONEXION CAT5</v>
          </cell>
        </row>
        <row r="6120">
          <cell r="C6120" t="str">
            <v>INTERFAZ RDSI</v>
          </cell>
        </row>
        <row r="6121">
          <cell r="C6121" t="str">
            <v>KIT MULTIVISOR</v>
          </cell>
        </row>
        <row r="6122">
          <cell r="C6122" t="str">
            <v>MICRO BODYPACK UHF</v>
          </cell>
        </row>
        <row r="6123">
          <cell r="C6123" t="str">
            <v>MICROFONO DE INTERCOM</v>
          </cell>
        </row>
        <row r="6124">
          <cell r="C6124" t="str">
            <v>MICROFONO LAVALIER</v>
          </cell>
        </row>
        <row r="6125">
          <cell r="C6125" t="str">
            <v>MICROFONO SUPERCARDIOIDE</v>
          </cell>
        </row>
        <row r="6126">
          <cell r="C6126" t="str">
            <v>MONITOR BROADCAST 55</v>
          </cell>
        </row>
        <row r="6127">
          <cell r="C6127" t="str">
            <v>MONITOR BROADCAST 8.4</v>
          </cell>
        </row>
        <row r="6128">
          <cell r="C6128" t="str">
            <v>MONITOR FORMA DE ONDA</v>
          </cell>
        </row>
        <row r="6129">
          <cell r="C6129" t="str">
            <v>PANEL DE CONTROL</v>
          </cell>
        </row>
        <row r="6130">
          <cell r="C6130" t="str">
            <v>PANEL DE CONTROL XY</v>
          </cell>
        </row>
        <row r="6131">
          <cell r="C6131" t="str">
            <v>PANEL DE MEDIDORES</v>
          </cell>
        </row>
        <row r="6132">
          <cell r="C6132" t="str">
            <v>RECEPTOR DOBLE UHF</v>
          </cell>
        </row>
        <row r="6133">
          <cell r="C6133" t="str">
            <v>TRANSMISOR DE MANO UHF</v>
          </cell>
        </row>
        <row r="6134">
          <cell r="C6134" t="str">
            <v>UNIDAD DE CONEXION</v>
          </cell>
        </row>
        <row r="6135">
          <cell r="C6135" t="str">
            <v>UNIDAD DE CONMUTACION DE SEÑALES</v>
          </cell>
        </row>
        <row r="6136">
          <cell r="C6136" t="str">
            <v>COMPRESOR-LIMITADOR DE SEÑALES DE AUDIO</v>
          </cell>
        </row>
        <row r="6137">
          <cell r="C6137" t="str">
            <v>SISTEMA DE ROUTING</v>
          </cell>
        </row>
        <row r="6138">
          <cell r="C6138" t="str">
            <v>MATRIZ DE INTERCOMUNICACION DIGITAL</v>
          </cell>
        </row>
        <row r="6139">
          <cell r="C6139" t="str">
            <v>REPRODUCTOR DE BLU-RAY</v>
          </cell>
        </row>
        <row r="6140">
          <cell r="C6140" t="str">
            <v>CONSOLA MEZCLADORA DE 32 CANALES</v>
          </cell>
        </row>
        <row r="6141">
          <cell r="C6141" t="str">
            <v>CONSOLA DE AUDIO DE 12 CANALES</v>
          </cell>
        </row>
        <row r="6142">
          <cell r="C6142" t="str">
            <v>REPRODUCTOR/GRABADOR RECARGABLE USB SD MMC</v>
          </cell>
        </row>
        <row r="6143">
          <cell r="C6143" t="str">
            <v>BOCINA DE PARED</v>
          </cell>
        </row>
        <row r="6144">
          <cell r="C6144" t="str">
            <v>MEZCLADORA CON 20 CANALES DE ENTRADA USB</v>
          </cell>
        </row>
        <row r="6145">
          <cell r="C6145" t="str">
            <v>PROCESADOR DIGITAL DE SEÑAL</v>
          </cell>
        </row>
        <row r="6146">
          <cell r="C6146" t="str">
            <v>CONSOLA DIGITAL (INCLUYE MICROFONO Y CABLES)</v>
          </cell>
        </row>
        <row r="6147">
          <cell r="C6147" t="str">
            <v>UNIDAD CENTRAL PARA CONTROL DE MICROFONOS</v>
          </cell>
        </row>
        <row r="6148">
          <cell r="C6148" t="str">
            <v>MEZCLADORA DE SONIDO CON ENTRADA USB</v>
          </cell>
        </row>
        <row r="6149">
          <cell r="C6149" t="str">
            <v>DECODIFICADOR/CONVERTIDOR ANALOGO A DIGITAL</v>
          </cell>
        </row>
        <row r="6150">
          <cell r="C6150" t="str">
            <v>REPRODUCTOR DE MEDIOS PLAY-OUT</v>
          </cell>
        </row>
        <row r="6151">
          <cell r="C6151" t="str">
            <v>CONSOLA DE AUDIO DE 10 CANALES</v>
          </cell>
        </row>
        <row r="6152">
          <cell r="C6152" t="str">
            <v>EQUIPO DE  SONIDO (INCLUYE MEZCLADORA Y 2 ALTAVOCES)</v>
          </cell>
        </row>
        <row r="6153">
          <cell r="C6153" t="str">
            <v>MEZCLADORA DE 12 CANALES</v>
          </cell>
        </row>
        <row r="6154">
          <cell r="C6154" t="str">
            <v>CONSOLA MEZCLADORA 16 CANALES</v>
          </cell>
        </row>
        <row r="6155">
          <cell r="C6155" t="str">
            <v>ALTAVOZ PARA PLAFON</v>
          </cell>
        </row>
        <row r="6156">
          <cell r="C6156" t="str">
            <v>CONTROL DE VOLUMEN DE PARED</v>
          </cell>
        </row>
        <row r="6157">
          <cell r="C6157" t="str">
            <v>EQUIPO DE  SONIDO (INCLUYE MEZCLADORA, BAFLE Y MICROFONO)</v>
          </cell>
        </row>
        <row r="6158">
          <cell r="C6158" t="str">
            <v>DIADEMA INALAMBRICA</v>
          </cell>
        </row>
        <row r="6159">
          <cell r="C6159" t="str">
            <v>BOCINA APLIFICADORA MOVIL CON BLUETOOTH-USB</v>
          </cell>
        </row>
        <row r="6160">
          <cell r="C6160" t="str">
            <v>DESEMBEBEDOR DE AUDIO</v>
          </cell>
        </row>
        <row r="6161">
          <cell r="C6161" t="str">
            <v>EMBEBEDOR DE AUDIO</v>
          </cell>
        </row>
        <row r="6162">
          <cell r="C6162" t="str">
            <v>ESTUCHE RIGIDO PARA TRANSPORTAR EQUIPO</v>
          </cell>
        </row>
        <row r="6163">
          <cell r="C6163" t="str">
            <v>PANEL ACUSTICO</v>
          </cell>
        </row>
        <row r="6164">
          <cell r="C6164" t="str">
            <v>INTERFACE DE AUDIO DE 2 CANALES</v>
          </cell>
        </row>
        <row r="6165">
          <cell r="C6165" t="str">
            <v>RECEPTOR DE AUDIO</v>
          </cell>
        </row>
        <row r="6166">
          <cell r="C6166" t="str">
            <v>PANTALLA DE TV</v>
          </cell>
        </row>
        <row r="6167">
          <cell r="C6167" t="str">
            <v>EMBEBEDOR/DESEMBEBEDOR DE AUDIO</v>
          </cell>
        </row>
        <row r="6168">
          <cell r="C6168" t="str">
            <v>DIADEMA MONOAURAL CON MICROFONO</v>
          </cell>
        </row>
        <row r="6169">
          <cell r="C6169" t="str">
            <v>SISTEMA DE MICROFONIA INALAMBRICA</v>
          </cell>
        </row>
        <row r="6170">
          <cell r="C6170" t="str">
            <v>MICROFONO DE ESTUDIO</v>
          </cell>
        </row>
        <row r="6171">
          <cell r="C6171" t="str">
            <v>BRAZO TIPO GRUA PARA TOMAS LEJANAS CON CAMARA DE VIDEO</v>
          </cell>
        </row>
        <row r="6172">
          <cell r="C6172" t="str">
            <v>MONITOR 2 EN 1 PARA CONTROL DE EMISION</v>
          </cell>
        </row>
        <row r="6173">
          <cell r="C6173" t="str">
            <v>UNIDAD DE CONVERSACION PORTATIL PARA CONFERENCIAS</v>
          </cell>
        </row>
        <row r="6174">
          <cell r="C6174" t="str">
            <v>DISTRIBUIDOR DE VIDEO HD</v>
          </cell>
        </row>
        <row r="6175">
          <cell r="C6175" t="str">
            <v>RECEPTOR DUAL PARA MICROFONOS INALAMBRICOS</v>
          </cell>
        </row>
        <row r="6176">
          <cell r="C6176" t="str">
            <v>ECUALIZADOR</v>
          </cell>
        </row>
        <row r="6177">
          <cell r="C6177" t="str">
            <v>DISTRIBUIDOR DE AUDIO</v>
          </cell>
        </row>
        <row r="6178">
          <cell r="C6178" t="str">
            <v>SISTEMA LINEAL DE BOCINAS</v>
          </cell>
        </row>
        <row r="6179">
          <cell r="C6179" t="str">
            <v>SISTEMA TRANSPORTADOR DE SEÑALES TIPO SNAKE</v>
          </cell>
        </row>
        <row r="6180">
          <cell r="C6180" t="str">
            <v>RADIOCOMUNICADOR</v>
          </cell>
        </row>
        <row r="6181">
          <cell r="C6181" t="str">
            <v>KIT DE MICROFONO INALAMBRICO</v>
          </cell>
        </row>
        <row r="6182">
          <cell r="C6182" t="str">
            <v>MEZCLADORA DE 8 CANALES</v>
          </cell>
        </row>
        <row r="6183">
          <cell r="C6183" t="str">
            <v>MODULO VIDEO WALL</v>
          </cell>
        </row>
        <row r="6184">
          <cell r="C6184" t="str">
            <v>MONITOR PORTATIL DE 5" PARA DSLR</v>
          </cell>
        </row>
        <row r="6185">
          <cell r="C6185" t="str">
            <v>CONTROL DE DESPLAZAMIENTO USB</v>
          </cell>
        </row>
        <row r="6186">
          <cell r="C6186" t="str">
            <v>DIVISOR BIFURCADOR HDMI DE 8 PUERTOS CON AMPLIFICADOR SPLITT</v>
          </cell>
        </row>
        <row r="6187">
          <cell r="C6187" t="str">
            <v>MINI CONVERTIDOR</v>
          </cell>
        </row>
        <row r="6188">
          <cell r="C6188" t="str">
            <v>USB 2.0 INTERFAZ DE AUDIO 18-ENTRADA/20-SALIDA 24-BIT/192 KHZ P/CONEXIÓN DE EQUIPO DE AUDIO COMPUTADORA PROYECTORES</v>
          </cell>
        </row>
        <row r="6189">
          <cell r="C6189" t="str">
            <v>BOCINA</v>
          </cell>
        </row>
        <row r="6190">
          <cell r="C6190" t="str">
            <v>AMPLIFICADOR DE PODER 2 ZONAS</v>
          </cell>
        </row>
        <row r="6191">
          <cell r="C6191" t="str">
            <v>CONSOLA MEZCLADORA 24 CANALES</v>
          </cell>
        </row>
        <row r="6192">
          <cell r="C6192" t="str">
            <v>MEZCLADORA DIGITAL 16 ENTRADAS</v>
          </cell>
        </row>
        <row r="6193">
          <cell r="C6193" t="str">
            <v>DISTRIBUIDOR DE AUDIFONOS</v>
          </cell>
        </row>
        <row r="6194">
          <cell r="C6194" t="str">
            <v>REPRODUCTOR DE CD DUAL USB Y MP3</v>
          </cell>
        </row>
        <row r="6195">
          <cell r="C6195" t="str">
            <v>GRABADOR DE CD/REPRODUCTOR</v>
          </cell>
        </row>
        <row r="6196">
          <cell r="C6196" t="str">
            <v>SISTEMA DE AUDIO</v>
          </cell>
        </row>
        <row r="6197">
          <cell r="C6197" t="str">
            <v>CONSOLA DE ILUMINACION PARA ESTUDIO DE TELEVISION</v>
          </cell>
        </row>
        <row r="6198">
          <cell r="C6198" t="str">
            <v>CAMARA FOTOGRAFICA</v>
          </cell>
        </row>
        <row r="6199">
          <cell r="C6199" t="str">
            <v>CAMARA FOTOGRAFICA DIGITAL</v>
          </cell>
        </row>
        <row r="6200">
          <cell r="C6200" t="str">
            <v>CAMARA FOTOGRAFICA P/VIDEO C/ACCESORIOS</v>
          </cell>
        </row>
        <row r="6201">
          <cell r="C6201" t="str">
            <v>CAMARA DIGITAL</v>
          </cell>
        </row>
        <row r="6202">
          <cell r="C6202" t="str">
            <v>ESTUCHE P/CAMARA FOTOGRAFICA</v>
          </cell>
        </row>
        <row r="6203">
          <cell r="C6203" t="str">
            <v>ESTUCHE P/CAMARA VIDEO</v>
          </cell>
        </row>
        <row r="6204">
          <cell r="C6204" t="str">
            <v>VIDEOCAMARA</v>
          </cell>
        </row>
        <row r="6205">
          <cell r="C6205" t="str">
            <v>TRIPIE DE ALUMINIO</v>
          </cell>
        </row>
        <row r="6206">
          <cell r="C6206" t="str">
            <v>DUPLICADOR DVD/CD</v>
          </cell>
        </row>
        <row r="6207">
          <cell r="C6207" t="str">
            <v>LECTOR DE TARJETAS/GRABADORA PORTABLE</v>
          </cell>
        </row>
        <row r="6208">
          <cell r="C6208" t="str">
            <v>LENTE FOTOGRAFICO</v>
          </cell>
        </row>
        <row r="6209">
          <cell r="C6209" t="str">
            <v>CABEZAL PARA TRIPIE</v>
          </cell>
        </row>
        <row r="6210">
          <cell r="C6210" t="str">
            <v>PLACA PARA TRIPIE</v>
          </cell>
        </row>
        <row r="6211">
          <cell r="C6211" t="str">
            <v>VIDEO-GRABADORA DIGITAL</v>
          </cell>
        </row>
        <row r="6212">
          <cell r="C6212" t="str">
            <v>FLASH PARA CAMARA FOTOGRAFICA</v>
          </cell>
        </row>
        <row r="6213">
          <cell r="C6213" t="str">
            <v>MEZCLADOR DE PRODUCCION Y TRANSMISION DE VIDEO EN DIRECTO</v>
          </cell>
        </row>
        <row r="6214">
          <cell r="C6214" t="str">
            <v>TRIPIE CON LAMPARA INCLUIDA</v>
          </cell>
        </row>
        <row r="6215">
          <cell r="C6215" t="str">
            <v>KIT DE ILUMINACION PARA FOTOGRAFIA Y VIDEO</v>
          </cell>
        </row>
        <row r="6216">
          <cell r="C6216" t="str">
            <v>SOPORTE PARA FONDO PARA FOTOGRAFIA Y VIDEO</v>
          </cell>
        </row>
        <row r="6217">
          <cell r="C6217" t="str">
            <v>CABEZAL PANORAMICO PARA CAMARA DE VIDEO EN INTERIORES</v>
          </cell>
        </row>
        <row r="6218">
          <cell r="C6218" t="str">
            <v>PANEL DE CONTROL REMOTO TIPO JOSTICK PARA CAMARAS DE VIDEO</v>
          </cell>
        </row>
        <row r="6219">
          <cell r="C6219" t="str">
            <v>CONMUTADOR PRINCIPAL PARA PROCESAMIENTO DE SEÑALES DE VIDEO</v>
          </cell>
        </row>
        <row r="6220">
          <cell r="C6220" t="str">
            <v>PANEL DE CONTROL PARA CONMUTADOR PRINCIPAL</v>
          </cell>
        </row>
        <row r="6221">
          <cell r="C6221" t="str">
            <v>PANEL DE CONTROL EN PANTALLA TACTIL PARA CONMUTADOR PRINCIPAL</v>
          </cell>
        </row>
        <row r="6222">
          <cell r="C6222" t="str">
            <v>UNIDAD DE ALMACENAMIENTO PARA PROCESAMIENTO DE SEÑALES DE VIDEO</v>
          </cell>
        </row>
        <row r="6223">
          <cell r="C6223" t="str">
            <v>TELEPROMPTER</v>
          </cell>
        </row>
        <row r="6224">
          <cell r="C6224" t="str">
            <v>DISTRIBUIDOR AMPLIFICADOR PARA SEÑALES 3G HD -SDI</v>
          </cell>
        </row>
        <row r="6225">
          <cell r="C6225" t="str">
            <v>GRABADOR PORTATIL Y ADMINISTRADOR DE VIDEO DE ALTA CALIDAD</v>
          </cell>
        </row>
        <row r="6226">
          <cell r="C6226" t="str">
            <v>SWITCH DE MATRIZ PARA SEÑALES 3G HD -SDI</v>
          </cell>
        </row>
        <row r="6227">
          <cell r="C6227" t="str">
            <v>BAHIA DE PARCHEO DE AUDIO</v>
          </cell>
        </row>
        <row r="6228">
          <cell r="C6228" t="str">
            <v>BAHIA DE PARCHEO DE VIDEO</v>
          </cell>
        </row>
        <row r="6229">
          <cell r="C6229" t="str">
            <v>MATRIZ DE INTERCOMUNICACION DE 24 PUERTOS</v>
          </cell>
        </row>
        <row r="6230">
          <cell r="C6230" t="str">
            <v>INTERFAZ DE PANEL PARA MATRIZ  DE INTERCOMUNICACION</v>
          </cell>
        </row>
        <row r="6231">
          <cell r="C6231" t="str">
            <v>CONCENTRADOR PARA DISPOSITIVOS TRANSCEPTORES O VIDEOCAMARAS</v>
          </cell>
        </row>
        <row r="6232">
          <cell r="C6232" t="str">
            <v>LAMPARA DE LUZ ULTRALIVIANA PARA CAMARAS Y VIDEOCAMARAS</v>
          </cell>
        </row>
        <row r="6233">
          <cell r="C6233" t="str">
            <v>PLUG-IN INALAMBRICO TRANSMISOR DE SEÑAL DE AUDIO</v>
          </cell>
        </row>
        <row r="6234">
          <cell r="C6234" t="str">
            <v>TRANSMISOR INALAMBRICO DE SEÑALES PARA EQUIPOS PORTATILES</v>
          </cell>
        </row>
        <row r="6235">
          <cell r="C6235" t="str">
            <v>DISPOSITIVO GENERADOR DE GRAFICOS EN TIEMPO REAL PARA PRODUCCIONES</v>
          </cell>
        </row>
        <row r="6236">
          <cell r="C6236" t="str">
            <v>DISTRIBUIDOR AMPLIFICADOR PARA SEÑALES DE AUDIO MONO</v>
          </cell>
        </row>
        <row r="6237">
          <cell r="C6237" t="str">
            <v>BLU RAY CON DD INTERNO PARA ALMACENAR Y EDITAR VIDEOS EN MULTIPLES FORMATOS</v>
          </cell>
        </row>
        <row r="6238">
          <cell r="C6238" t="str">
            <v>EQUIPO RASTERIZADOR DE IMAGENES</v>
          </cell>
        </row>
        <row r="6239">
          <cell r="C6239" t="str">
            <v>ADAPTADOR PARA TRIPIE</v>
          </cell>
        </row>
        <row r="6240">
          <cell r="C6240" t="str">
            <v>SWICHT PARA MONITOREAR, ANALIZAR Y GENERAR AJUSTES DE SEÑALES DE VIDEO EN DIRECTO</v>
          </cell>
        </row>
        <row r="6241">
          <cell r="C6241" t="str">
            <v>UNIDAD DE CONTROL DE CAMARAS DE ESTUDIO</v>
          </cell>
        </row>
        <row r="6242">
          <cell r="C6242" t="str">
            <v>PANEL PARA OPERACION DE CAMARAS A CONTROL REMOTO</v>
          </cell>
        </row>
        <row r="6243">
          <cell r="C6243" t="str">
            <v>VISOR LCD A COLOR PARA CAMARA</v>
          </cell>
        </row>
        <row r="6244">
          <cell r="C6244" t="str">
            <v>CHROMA KEY</v>
          </cell>
        </row>
        <row r="6245">
          <cell r="C6245" t="str">
            <v>KIT DE CONTROL TRASERO DE LENTE</v>
          </cell>
        </row>
        <row r="6246">
          <cell r="C6246" t="str">
            <v>CONVERTIDOR DE FORMATO PARA SEÑALES DE VIDEO</v>
          </cell>
        </row>
        <row r="6247">
          <cell r="C6247" t="str">
            <v>SWICHT PARA SEÑAL DE VIDEO</v>
          </cell>
        </row>
        <row r="6248">
          <cell r="C6248" t="str">
            <v>BELTPACK ALAMBRICO</v>
          </cell>
        </row>
        <row r="6249">
          <cell r="C6249" t="str">
            <v>TRIPIE PARA CAMARA FOTOGRAFICA</v>
          </cell>
        </row>
        <row r="6250">
          <cell r="C6250" t="str">
            <v>BASTIDOR CON FUENTE DE ALIMENTACION Y VENTILADOR</v>
          </cell>
        </row>
        <row r="6251">
          <cell r="C6251" t="str">
            <v>MONOPIE</v>
          </cell>
        </row>
        <row r="6252">
          <cell r="C6252" t="str">
            <v>CAMARA CON ESTABILIZADOR</v>
          </cell>
        </row>
        <row r="6253">
          <cell r="C6253" t="str">
            <v>FILTRO DE DENSIDAD NEUTRA VARIABLE PARA LENTE</v>
          </cell>
        </row>
        <row r="6254">
          <cell r="C6254" t="str">
            <v>LUZ DE SOL PORTATIL ( LAMPARA )</v>
          </cell>
        </row>
        <row r="6255">
          <cell r="C6255" t="str">
            <v>DRON CON CAMARA</v>
          </cell>
        </row>
        <row r="6256">
          <cell r="C6256" t="str">
            <v>CAMARA DE VIDEO Y FOTOGRAFIA</v>
          </cell>
        </row>
        <row r="6257">
          <cell r="C6257" t="str">
            <v>LAMPARA PARA GRABACION</v>
          </cell>
        </row>
        <row r="6258">
          <cell r="C6258" t="str">
            <v>MOCHILA PARA EQUIPO FOTOGRAFICO</v>
          </cell>
        </row>
        <row r="6259">
          <cell r="C6259" t="str">
            <v>SOPORTE PARA CAMARA</v>
          </cell>
        </row>
        <row r="6260">
          <cell r="C6260" t="str">
            <v>LAMPARA DE LEDS</v>
          </cell>
        </row>
        <row r="6261">
          <cell r="C6261" t="str">
            <v>LAMPARA DE TUNGSTENO</v>
          </cell>
        </row>
        <row r="6262">
          <cell r="C6262" t="str">
            <v>LAMPARA PARA ESTUDIO DE TELEVISION</v>
          </cell>
        </row>
        <row r="6263">
          <cell r="C6263" t="str">
            <v>BALANCIN O SUBE Y BAJA</v>
          </cell>
        </row>
        <row r="6264">
          <cell r="C6264" t="str">
            <v>GABINETE CURACIONES</v>
          </cell>
        </row>
        <row r="6265">
          <cell r="C6265" t="str">
            <v>CAMILLA RIGIDA DE PLASTICO</v>
          </cell>
        </row>
        <row r="6266">
          <cell r="C6266" t="str">
            <v>MICROSCOPIO</v>
          </cell>
        </row>
        <row r="6267">
          <cell r="C6267" t="str">
            <v>SILLA DE RUEDAS</v>
          </cell>
        </row>
        <row r="6268">
          <cell r="C6268" t="str">
            <v>MESA DE EXPLORACION GABINETE CON TRES CAJONES</v>
          </cell>
        </row>
        <row r="6269">
          <cell r="C6269" t="str">
            <v>MESA AUXILIAR</v>
          </cell>
        </row>
        <row r="6270">
          <cell r="C6270" t="str">
            <v>MESA MAYO</v>
          </cell>
        </row>
        <row r="6271">
          <cell r="C6271" t="str">
            <v>GLUCOMETRO</v>
          </cell>
        </row>
        <row r="6272">
          <cell r="C6272" t="str">
            <v>DESFIBRILADOR EXTERNO AUTOMATICO</v>
          </cell>
        </row>
        <row r="6273">
          <cell r="C6273" t="str">
            <v>ASPIRADOR DE SECRECIONES ELECTRICO PORTATIL Y RECARGABLE CON VASO DE 800 ML</v>
          </cell>
        </row>
        <row r="6274">
          <cell r="C6274" t="str">
            <v>MONITOR DE SIGNOS VITALES</v>
          </cell>
        </row>
        <row r="6275">
          <cell r="C6275" t="str">
            <v>MALETA DE TRAUMA EQUIPADA CON INSTRUMENTAL MEDICO</v>
          </cell>
        </row>
        <row r="6276">
          <cell r="C6276" t="str">
            <v>OTOSCOPIO</v>
          </cell>
        </row>
        <row r="6277">
          <cell r="C6277" t="str">
            <v>BASCULA CON ESTADIMETRO</v>
          </cell>
        </row>
        <row r="6278">
          <cell r="C6278" t="str">
            <v>ESTUCHE DE DIAGNOSTICO CON ILUMINACION ESTANDAR</v>
          </cell>
        </row>
        <row r="6279">
          <cell r="C6279" t="str">
            <v>AMBULANCIA</v>
          </cell>
        </row>
        <row r="6280">
          <cell r="C6280" t="str">
            <v>AUTOMOVIL SEDAN PARA SERVICIOS ADMINISTRATIVOS</v>
          </cell>
        </row>
        <row r="6281">
          <cell r="C6281" t="str">
            <v>CAMIONETA TIPO PANEL PARA SERVICIOS ADMINISTRATIVOS</v>
          </cell>
        </row>
        <row r="6282">
          <cell r="C6282" t="str">
            <v>MOTOCICLETA PARA SERVICIOS ADMINISTRATIVOS</v>
          </cell>
        </row>
        <row r="6283">
          <cell r="C6283" t="str">
            <v>CAMION DE PASAJEROS</v>
          </cell>
        </row>
        <row r="6284">
          <cell r="C6284" t="str">
            <v>AMBULANCIA</v>
          </cell>
        </row>
        <row r="6285">
          <cell r="C6285" t="str">
            <v>COMPRESOR DE AIRE</v>
          </cell>
        </row>
        <row r="6286">
          <cell r="C6286" t="str">
            <v>HIDROLAVADORA</v>
          </cell>
        </row>
        <row r="6287">
          <cell r="C6287" t="str">
            <v>TANQUE HIDRONEUMATICO DE REPUESTO</v>
          </cell>
        </row>
        <row r="6288">
          <cell r="C6288" t="str">
            <v>TANQUE HIDRONEUMATICO</v>
          </cell>
        </row>
        <row r="6289">
          <cell r="C6289" t="str">
            <v>ELEVADOR PARA PERSONAS CON CAPACIDADES DIFERENTES</v>
          </cell>
        </row>
        <row r="6290">
          <cell r="C6290" t="str">
            <v>ASPIRADORA INDUSTRIAL</v>
          </cell>
        </row>
        <row r="6291">
          <cell r="C6291" t="str">
            <v>ELEVADOR</v>
          </cell>
        </row>
        <row r="6292">
          <cell r="C6292" t="str">
            <v>TANQUE DE ACERO PARA ALMACENAMIENTO DE AGUA</v>
          </cell>
        </row>
        <row r="6293">
          <cell r="C6293" t="str">
            <v>BOMBA SUMERGIBLE PARA DRENAJE</v>
          </cell>
        </row>
        <row r="6294">
          <cell r="C6294" t="str">
            <v>SKY DANCER</v>
          </cell>
        </row>
        <row r="6295">
          <cell r="C6295" t="str">
            <v>MOTOR PARA BOMBA SUMERGIBLE 3HP, BIFASICO 220 V Y 1 FASE</v>
          </cell>
        </row>
        <row r="6296">
          <cell r="C6296" t="str">
            <v>ADAPTADOR ONDA CORTA</v>
          </cell>
        </row>
        <row r="6297">
          <cell r="C6297" t="str">
            <v>ANTENA AEREA PROFESIONAL VHF/UHF</v>
          </cell>
        </row>
        <row r="6298">
          <cell r="C6298" t="str">
            <v>CONMUTADOR TELEFONICO</v>
          </cell>
        </row>
        <row r="6299">
          <cell r="C6299" t="str">
            <v>EQUIPO DE ADMINISTRACION DE TELEFONIA</v>
          </cell>
        </row>
        <row r="6300">
          <cell r="C6300" t="str">
            <v>EQUIPO DE ACCESO INALAMBRICO P/INTERIORES</v>
          </cell>
        </row>
        <row r="6301">
          <cell r="C6301" t="str">
            <v>EQUIPO DE SEGURIDAD TIPO HARDWARE</v>
          </cell>
        </row>
        <row r="6302">
          <cell r="C6302" t="str">
            <v>FAX</v>
          </cell>
        </row>
        <row r="6303">
          <cell r="C6303" t="str">
            <v>SISTEMA DE CONTROL DE ACCESO DE PERSONAL C/TARJETA</v>
          </cell>
        </row>
        <row r="6304">
          <cell r="C6304" t="str">
            <v>TELEFONO MULTILINEA</v>
          </cell>
        </row>
        <row r="6305">
          <cell r="C6305" t="str">
            <v>TELEFONO SECRETARIAL</v>
          </cell>
        </row>
        <row r="6306">
          <cell r="C6306" t="str">
            <v>TELEFONO UNILINEA</v>
          </cell>
        </row>
        <row r="6307">
          <cell r="C6307" t="str">
            <v>TELEFONO INALAMBRICO</v>
          </cell>
        </row>
        <row r="6308">
          <cell r="C6308" t="str">
            <v>TELEFONO DIGITAL MANOS LIBRES</v>
          </cell>
        </row>
        <row r="6309">
          <cell r="C6309" t="str">
            <v>TELEFONO IP</v>
          </cell>
        </row>
        <row r="6310">
          <cell r="C6310" t="str">
            <v>TRANSMISOR DE VIDEO Y AUDIO</v>
          </cell>
        </row>
        <row r="6311">
          <cell r="C6311" t="str">
            <v>DEMODULADOR DE SEÑAL DIGITAL</v>
          </cell>
        </row>
        <row r="6312">
          <cell r="C6312" t="str">
            <v>VIDEOCAMARA PARA TELEFONO IP</v>
          </cell>
        </row>
        <row r="6313">
          <cell r="C6313" t="str">
            <v>CONTROLADOR DE AUDIO Y VIDEO</v>
          </cell>
        </row>
        <row r="6314">
          <cell r="C6314" t="str">
            <v>HIDRIDO TELEFONICO DIGITAL</v>
          </cell>
        </row>
        <row r="6315">
          <cell r="C6315" t="str">
            <v>CARGADOR DE BATERIAS</v>
          </cell>
        </row>
        <row r="6316">
          <cell r="C6316" t="str">
            <v>FUENTE DE ALIMENTACION</v>
          </cell>
        </row>
        <row r="6317">
          <cell r="C6317" t="str">
            <v>PODADORA PARA CESPED</v>
          </cell>
        </row>
        <row r="6318">
          <cell r="C6318" t="str">
            <v>REGULADOR CORRIENTE, VOLTAJE (NO BREAKE)</v>
          </cell>
        </row>
        <row r="6319">
          <cell r="C6319" t="str">
            <v>EQUIPO DE ENERGIA ININTERRUMPIBLE</v>
          </cell>
        </row>
        <row r="6320">
          <cell r="C6320" t="str">
            <v>UNIDAD DE RESPALDO DE ENERGIA UPS</v>
          </cell>
        </row>
        <row r="6321">
          <cell r="C6321" t="str">
            <v>BATERIA P/SERVIDOR DE TELEFONIA</v>
          </cell>
        </row>
        <row r="6322">
          <cell r="C6322" t="str">
            <v>UNIDAD DE ENERGIA ININTERRUMPIDA UPS</v>
          </cell>
        </row>
        <row r="6323">
          <cell r="C6323" t="str">
            <v>UNIDAD DE DISTRIBUCION DE POTENCIA PDU</v>
          </cell>
        </row>
        <row r="6324">
          <cell r="C6324" t="str">
            <v>DISPOSITIVO SUPRESOR DE TRANSITORIOS DTS</v>
          </cell>
        </row>
        <row r="6325">
          <cell r="C6325" t="str">
            <v>DATALOGGER</v>
          </cell>
        </row>
        <row r="6326">
          <cell r="C6326" t="str">
            <v>TRANSFORMADOR TIPO SECO</v>
          </cell>
        </row>
        <row r="6327">
          <cell r="C6327" t="str">
            <v>PLANTA DE ENERGIA ELECTRICA</v>
          </cell>
        </row>
        <row r="6328">
          <cell r="C6328" t="str">
            <v>TABLERO DE TRANSFERENCIAS</v>
          </cell>
        </row>
        <row r="6329">
          <cell r="C6329" t="str">
            <v>PINZA AMPERIMETRICA</v>
          </cell>
        </row>
        <row r="6330">
          <cell r="C6330" t="str">
            <v>LUXOMETRO</v>
          </cell>
        </row>
        <row r="6331">
          <cell r="C6331" t="str">
            <v>TELUROMETRO</v>
          </cell>
        </row>
        <row r="6332">
          <cell r="C6332" t="str">
            <v>CAMARA TERMICA</v>
          </cell>
        </row>
        <row r="6333">
          <cell r="C6333" t="str">
            <v>ANALIZADOR TRIFASICO DE CALIDAD DE LA ENERGIA ELECTRICA</v>
          </cell>
        </row>
        <row r="6334">
          <cell r="C6334" t="str">
            <v>DISTRIBUIDOR Y ACONDICIONADOR DE VOLTAJE</v>
          </cell>
        </row>
        <row r="6335">
          <cell r="C6335" t="str">
            <v>INTERRUPTOR DE TRANSFERENCIA ESTATICA STS</v>
          </cell>
        </row>
        <row r="6336">
          <cell r="C6336" t="str">
            <v>INTERRUPTOR DE BYPASS ESTATICO EXTERNO PARA UPS</v>
          </cell>
        </row>
        <row r="6337">
          <cell r="C6337" t="str">
            <v>ANALIZADOR DE SEÑALES</v>
          </cell>
        </row>
        <row r="6338">
          <cell r="C6338" t="str">
            <v>TRAZADOR DE SEÑALES</v>
          </cell>
        </row>
        <row r="6339">
          <cell r="C6339" t="str">
            <v>TARJETA DE MONITOREO PARA EQUIPO ELECTROMECANICO</v>
          </cell>
        </row>
        <row r="6340">
          <cell r="C6340" t="str">
            <v>BATERIAS PARA DRON</v>
          </cell>
        </row>
        <row r="6341">
          <cell r="C6341" t="str">
            <v>BOTONERA SELECTORA DE SEÑAL</v>
          </cell>
        </row>
        <row r="6342">
          <cell r="C6342" t="str">
            <v>TRAZADOR DE CABLEADO</v>
          </cell>
        </row>
        <row r="6343">
          <cell r="C6343" t="str">
            <v>MEDIDOR DE FLUJO DE AIRE</v>
          </cell>
        </row>
        <row r="6344">
          <cell r="C6344" t="str">
            <v>JUEGO DE PINZAS DE CORRIENTE</v>
          </cell>
        </row>
        <row r="6345">
          <cell r="C6345" t="str">
            <v>SISTEMA DE MONITOREO</v>
          </cell>
        </row>
        <row r="6346">
          <cell r="C6346" t="str">
            <v>SUBESTACION ELECTRICA TRIFASICA</v>
          </cell>
        </row>
        <row r="6347">
          <cell r="C6347" t="str">
            <v>PINZAS DE CORRIENTE</v>
          </cell>
        </row>
        <row r="6348">
          <cell r="C6348" t="str">
            <v>MEDUSA PROEL 16 CANALES</v>
          </cell>
        </row>
        <row r="6349">
          <cell r="C6349" t="str">
            <v>SUPRESORES DE TRANSITORIOS ( TVSS )</v>
          </cell>
        </row>
        <row r="6350">
          <cell r="C6350" t="str">
            <v>BANCO DE BATERIA PARA UPS</v>
          </cell>
        </row>
        <row r="6351">
          <cell r="C6351" t="str">
            <v>MEDIDOR LASER</v>
          </cell>
        </row>
        <row r="6352">
          <cell r="C6352" t="str">
            <v>INDICADOR DE ROTACION DE FASES TRIFASICO CON DISPLAY LCD</v>
          </cell>
        </row>
        <row r="6353">
          <cell r="C6353" t="str">
            <v>TABLERO DE ALIMENTACION ELECTRICA</v>
          </cell>
        </row>
        <row r="6354">
          <cell r="C6354" t="str">
            <v>ABECEDARIO MANDO NEUMATICO</v>
          </cell>
        </row>
        <row r="6355">
          <cell r="C6355" t="str">
            <v>ENCUADERNADORA TERMICA</v>
          </cell>
        </row>
        <row r="6356">
          <cell r="C6356" t="str">
            <v>FLEJADORA SEMI-AUTOMATICA</v>
          </cell>
        </row>
        <row r="6357">
          <cell r="C6357" t="str">
            <v>PATIN HIDRAHULICO</v>
          </cell>
        </row>
        <row r="6358">
          <cell r="C6358" t="str">
            <v>MONTACARGA MANUAL</v>
          </cell>
        </row>
        <row r="6359">
          <cell r="C6359" t="str">
            <v>PORTAROLLO PARA FLEJE</v>
          </cell>
        </row>
        <row r="6360">
          <cell r="C6360" t="str">
            <v>TALADRO</v>
          </cell>
        </row>
        <row r="6361">
          <cell r="C6361" t="str">
            <v>TRITURADORA DE PAPEL, DESTRUCTORA</v>
          </cell>
        </row>
        <row r="6362">
          <cell r="C6362" t="str">
            <v>TRITURADORA DE PAPEL Y PLASTICO</v>
          </cell>
        </row>
        <row r="6363">
          <cell r="C6363" t="str">
            <v>TRITURADORA</v>
          </cell>
        </row>
        <row r="6364">
          <cell r="C6364" t="str">
            <v>MAQUINA PARA COSER COSTALES</v>
          </cell>
        </row>
        <row r="6365">
          <cell r="C6365" t="str">
            <v>PISTOLA DE AIRE CALIENTE</v>
          </cell>
        </row>
        <row r="6366">
          <cell r="C6366" t="str">
            <v>DESBROZADORA U ORILLADORA</v>
          </cell>
        </row>
        <row r="6367">
          <cell r="C6367" t="str">
            <v>MONTACARGA ELECTRICO</v>
          </cell>
        </row>
        <row r="6368">
          <cell r="C6368" t="str">
            <v>PLATAFORMA DE ACERO CON RUEDAS PARA ARRASTRE</v>
          </cell>
        </row>
        <row r="6369">
          <cell r="C6369" t="str">
            <v>RAMPA O PLATAFORMA HIDRAULICA PARA CAMION</v>
          </cell>
        </row>
        <row r="6370">
          <cell r="C6370" t="str">
            <v>BOMBA ELECTRICA DE AGUA</v>
          </cell>
        </row>
        <row r="6371">
          <cell r="C6371" t="str">
            <v>ROTOMARTILLO</v>
          </cell>
        </row>
        <row r="6372">
          <cell r="C6372" t="str">
            <v>HAMACA MANUAL</v>
          </cell>
        </row>
        <row r="6373">
          <cell r="C6373" t="str">
            <v>ESCALERA DE ALUMINIO</v>
          </cell>
        </row>
        <row r="6374">
          <cell r="C6374" t="str">
            <v>MAQUINA DUPLICADORA DE LLAVES</v>
          </cell>
        </row>
        <row r="6375">
          <cell r="C6375" t="str">
            <v>DESTAPACAÑOS ELÉCTRICO</v>
          </cell>
        </row>
        <row r="6376">
          <cell r="C6376" t="str">
            <v>ESCALERA DE ALUMINIO ALTURA DE 1.50 MTS</v>
          </cell>
        </row>
        <row r="6377">
          <cell r="C6377" t="str">
            <v>ESCALERA DE ALUMINIO ALTURA DE 1.80 MTS</v>
          </cell>
        </row>
        <row r="6378">
          <cell r="C6378" t="str">
            <v>MAQUINA DUPLICADORA DE LLAVES  SEMIAUTOMATICA</v>
          </cell>
        </row>
        <row r="6379">
          <cell r="C6379" t="str">
            <v>MAQUINA DUPLICADORA DE LLAVES  DE PUNTO DE SEGURIDAD</v>
          </cell>
        </row>
        <row r="6380">
          <cell r="C6380" t="str">
            <v>ARRANCADOR Y COMPRESOR PORTATIL</v>
          </cell>
        </row>
        <row r="6381">
          <cell r="C6381" t="str">
            <v>KIT PROBADOR Y ANALIZADOR DE CABLES DE RED UTO Y FIBRA OPTICA</v>
          </cell>
        </row>
        <row r="6382">
          <cell r="C6382" t="str">
            <v>ASPIRADORA</v>
          </cell>
        </row>
        <row r="6383">
          <cell r="C6383" t="str">
            <v>CRONOMETRO (RELOJ)</v>
          </cell>
        </row>
        <row r="6384">
          <cell r="C6384" t="str">
            <v>DICTAFONO (EQUIPO DE TRANSCRIPCION)</v>
          </cell>
        </row>
        <row r="6385">
          <cell r="C6385" t="str">
            <v>LIMPIADORA</v>
          </cell>
        </row>
        <row r="6386">
          <cell r="C6386" t="str">
            <v>SUPRESOR DE TRANSIENTES SSTT</v>
          </cell>
        </row>
        <row r="6387">
          <cell r="C6387" t="str">
            <v>CORTINA CON MECANISMO DE DESPLAZAMIENTO ELECTRICO</v>
          </cell>
        </row>
        <row r="6388">
          <cell r="C6388" t="str">
            <v>MANGUERA PARA HIDRATANTE</v>
          </cell>
        </row>
        <row r="6389">
          <cell r="C6389" t="str">
            <v>CONTENEDOR DE EXPLOSIVOS EN TIERRA</v>
          </cell>
        </row>
        <row r="6390">
          <cell r="C6390" t="str">
            <v>CASETA PREFABRICADA DESMONTABLE</v>
          </cell>
        </row>
        <row r="6391">
          <cell r="C6391" t="str">
            <v>CHASIS PARA RACK SIN COMPONENTES</v>
          </cell>
        </row>
        <row r="6392">
          <cell r="C6392" t="str">
            <v>MODULO DETECTOR DE LIQUIDOS</v>
          </cell>
        </row>
        <row r="6393">
          <cell r="C6393" t="str">
            <v>CONTENEDOR INDUSTRIAL DE POLIETILENO</v>
          </cell>
        </row>
        <row r="6394">
          <cell r="C6394" t="str">
            <v>OSCILOSCOPIO DE DOMINIO MIXTO</v>
          </cell>
        </row>
        <row r="6395">
          <cell r="C6395" t="str">
            <v>MULTIMETRO DIGITAL</v>
          </cell>
        </row>
        <row r="6396">
          <cell r="C6396" t="str">
            <v>FRECUENCIMETRO</v>
          </cell>
        </row>
        <row r="6397">
          <cell r="C6397" t="str">
            <v>GENERADOR DE FUNCIONES ARBITRARIAS</v>
          </cell>
        </row>
        <row r="6398">
          <cell r="C6398" t="str">
            <v>TECLADO PROGRAMAR CRONOMETRO</v>
          </cell>
        </row>
        <row r="6399">
          <cell r="C6399" t="str">
            <v>VARIADOR DE VELOCIDAD</v>
          </cell>
        </row>
        <row r="6400">
          <cell r="C6400" t="str">
            <v>SOFTWARE PARA PROTOTIPO DE BOLETA ELECTRONICA</v>
          </cell>
        </row>
        <row r="6401">
          <cell r="C6401" t="str">
            <v>SOFTWARE DE MINERIA DE DATOS</v>
          </cell>
        </row>
        <row r="6402">
          <cell r="C6402" t="str">
            <v>SOFTWARE OFFICE STD 2016 OLP NL GOV</v>
          </cell>
        </row>
        <row r="6403">
          <cell r="C6403" t="str">
            <v>ACTUALIZACION DE SOFTWARE DE PKI</v>
          </cell>
        </row>
        <row r="6404">
          <cell r="C6404" t="str">
            <v>LICENCIAMIENTO DE SOFTWARE</v>
          </cell>
        </row>
        <row r="6405">
          <cell r="C6405" t="str">
            <v>LICENCIAMIENTO DE SOFTWARE</v>
          </cell>
        </row>
        <row r="6406">
          <cell r="C6406" t="str">
            <v>SOFTWARE PARA NITRO PRO</v>
          </cell>
        </row>
      </sheetData>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entregables cambiados"/>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CON CAPITULO 1000"/>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con capitulo 1000"/>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ADOR"/>
      <sheetName val="PAAASINE ENERO 2022"/>
    </sheetNames>
    <sheetDataSet>
      <sheetData sheetId="0">
        <row r="1">
          <cell r="A1">
            <v>21101</v>
          </cell>
          <cell r="B1" t="str">
            <v>MATERIALES Y ÚTILES DE OFICINA</v>
          </cell>
        </row>
        <row r="2">
          <cell r="A2">
            <v>21102</v>
          </cell>
          <cell r="B2" t="str">
            <v>MATERIAL ELECTORAL</v>
          </cell>
        </row>
        <row r="3">
          <cell r="A3">
            <v>21201</v>
          </cell>
          <cell r="B3" t="str">
            <v>MATERIALES Y ÚTILES DE IMPRESIÓN Y REPRODUCCIÓN</v>
          </cell>
        </row>
        <row r="4">
          <cell r="A4">
            <v>21301</v>
          </cell>
          <cell r="B4" t="str">
            <v>MATERIAL ESTADÍSTICO Y GEOGRÁFICO</v>
          </cell>
        </row>
        <row r="5">
          <cell r="A5">
            <v>21401</v>
          </cell>
          <cell r="B5" t="str">
            <v xml:space="preserve">MATERIALES Y ÚTILES PARA EL PROCESAMIENTO EN EQUIPOS Y BIENES INFORMÁTICOS </v>
          </cell>
        </row>
        <row r="6">
          <cell r="A6">
            <v>21501</v>
          </cell>
          <cell r="B6" t="str">
            <v>MATERIAL DE APOYO INFORMATIVO</v>
          </cell>
        </row>
        <row r="7">
          <cell r="A7">
            <v>21601</v>
          </cell>
          <cell r="B7" t="str">
            <v xml:space="preserve">MATERIAL DE LIMPIEZA </v>
          </cell>
        </row>
        <row r="8">
          <cell r="A8">
            <v>22103</v>
          </cell>
          <cell r="B8" t="str">
            <v>PRODUCTOS ALIMENTICIOS PARA EL PERSONAL QUE REALIZA LABORES DE CAMPO O DE SUPERVISIÓN</v>
          </cell>
        </row>
        <row r="9">
          <cell r="A9">
            <v>22104</v>
          </cell>
          <cell r="B9" t="str">
            <v>PRODUCTOS ALIMENTICIOS PARA EL PERSONAL EN LAS INSTALACIONES DE LAS UNIDADES RESPONSABLES</v>
          </cell>
        </row>
        <row r="10">
          <cell r="A10">
            <v>22106</v>
          </cell>
          <cell r="B10" t="str">
            <v xml:space="preserve">PRODUCTOS ALIMENTICIOS PARA EL PERSONAL DERIVADO DE ACTIVIDADES EXTRAORDINARIAS </v>
          </cell>
        </row>
        <row r="11">
          <cell r="A11">
            <v>22301</v>
          </cell>
          <cell r="B11" t="str">
            <v>UTENSILIOS PARA EL SERVICIO DE ALIMENTACIÓN</v>
          </cell>
        </row>
        <row r="12">
          <cell r="A12">
            <v>22401</v>
          </cell>
          <cell r="B12" t="str">
            <v>PRODUCTOS ALIMENTICIOS PARA EL PERSONAL EN LAS INSTALACIONES DE LAS UNIDADES RESPONSABLES</v>
          </cell>
        </row>
        <row r="13">
          <cell r="A13">
            <v>24101</v>
          </cell>
          <cell r="B13" t="str">
            <v>PRODUCTOS MINERALES NO METÁLICOS</v>
          </cell>
        </row>
        <row r="14">
          <cell r="A14">
            <v>24201</v>
          </cell>
          <cell r="B14" t="str">
            <v>CEMENTO Y PRODUCTOS DE CONCRETO</v>
          </cell>
        </row>
        <row r="15">
          <cell r="A15">
            <v>24301</v>
          </cell>
          <cell r="B15" t="str">
            <v>CAL. YESO Y PRODUCTOS DE YESO</v>
          </cell>
        </row>
        <row r="16">
          <cell r="A16">
            <v>24401</v>
          </cell>
          <cell r="B16" t="str">
            <v xml:space="preserve">MADERA Y PRODUCTOS DE MADERA </v>
          </cell>
        </row>
        <row r="17">
          <cell r="A17">
            <v>24501</v>
          </cell>
          <cell r="B17" t="str">
            <v>VIDRIO Y PRODUCTOS DE VIDRIO</v>
          </cell>
        </row>
        <row r="18">
          <cell r="A18">
            <v>24601</v>
          </cell>
          <cell r="B18" t="str">
            <v xml:space="preserve">MATERIAL ELÉCTRICO Y ELECTRÓNICO </v>
          </cell>
        </row>
        <row r="19">
          <cell r="A19">
            <v>24701</v>
          </cell>
          <cell r="B19" t="str">
            <v>ARTÍCULOS METÁLICOS PARA LA CONSTRUCCIÓN</v>
          </cell>
        </row>
        <row r="20">
          <cell r="A20">
            <v>24801</v>
          </cell>
          <cell r="B20" t="str">
            <v>MATERIALES COMPLEMENTARIOS</v>
          </cell>
        </row>
        <row r="21">
          <cell r="A21">
            <v>24901</v>
          </cell>
          <cell r="B21" t="str">
            <v>OTROS MATERIALES Y ARTÍCULOS DE CONSTRUCCIÓN Y REPARACIÓN</v>
          </cell>
        </row>
        <row r="22">
          <cell r="A22">
            <v>25101</v>
          </cell>
          <cell r="B22" t="str">
            <v>PRODUCTOS QUÍMICOS BÁSICOS</v>
          </cell>
        </row>
        <row r="23">
          <cell r="A23">
            <v>25201</v>
          </cell>
          <cell r="B23" t="str">
            <v>PLAGUICIDAS, ABONOS Y FERTILIZANTES</v>
          </cell>
        </row>
        <row r="24">
          <cell r="A24">
            <v>25301</v>
          </cell>
          <cell r="B24" t="str">
            <v xml:space="preserve">MEDICINAS Y PRODUCTOS FARMACÉUTICOS </v>
          </cell>
        </row>
        <row r="25">
          <cell r="A25">
            <v>25401</v>
          </cell>
          <cell r="B25" t="str">
            <v>MATERIALES, ACCESORIOS Y SUMINISTROS MÉDICOS</v>
          </cell>
        </row>
        <row r="26">
          <cell r="A26">
            <v>25501</v>
          </cell>
          <cell r="B26" t="str">
            <v>MATERIALES, ACCESORIOS Y SUMINISTROS DE LABORATORIO</v>
          </cell>
        </row>
        <row r="27">
          <cell r="A27">
            <v>25901</v>
          </cell>
          <cell r="B27" t="str">
            <v>OTROS PRODUCTOS QUÍMICOS</v>
          </cell>
        </row>
        <row r="28">
          <cell r="A28">
            <v>26102</v>
          </cell>
          <cell r="B28" t="str">
            <v xml:space="preserve">COMBUSTIBLES, LUBRICANTES Y ADITIVOS PARA VEHÍCULOS TERRESTRES, AÉREOS, MARÍTIMOS, LACUSTRES Y FLUVIALES DESTINADOS A SERVICIOS PÚBLICOS Y LA OPERACIÓN DE PROGRAMAS PÚBLICOS </v>
          </cell>
        </row>
        <row r="29">
          <cell r="A29">
            <v>26103</v>
          </cell>
          <cell r="B29" t="str">
            <v>COMBUSTIBLE, LUBRICANTES Y ADITIVOS PARA VEHICULOS TERRESTRES, AREOS, MARITIMOS LACUSTRES Y FLUVIALES DESTINADOS A SERVICIOS ADMINISTRATIVOS</v>
          </cell>
        </row>
        <row r="30">
          <cell r="A30">
            <v>26104</v>
          </cell>
          <cell r="B30" t="str">
            <v>COMBUSTIBLES, LUBRICANTES Y ADITIVOS PARA VEHÍCULOS TERRESTRES, AÉREOS, MARÍTIMOS, LACUSTRES Y FLUVIALES DESTINADOS A SERVIDORES PÚBLICOS</v>
          </cell>
        </row>
        <row r="31">
          <cell r="A31">
            <v>26105</v>
          </cell>
          <cell r="B31" t="str">
            <v>COMBUSTIBLES, LUBRICANTES Y ADITIVOS PARA MAQUINARIA, EQUIPO DE PRODUCCION Y SERVICIOS ADMINISTRATIVOS</v>
          </cell>
        </row>
        <row r="32">
          <cell r="A32">
            <v>27101</v>
          </cell>
          <cell r="B32" t="str">
            <v xml:space="preserve">VESTUARIO Y UNIFORMES </v>
          </cell>
        </row>
        <row r="33">
          <cell r="A33">
            <v>27201</v>
          </cell>
          <cell r="B33" t="str">
            <v>PRENDAS DE PROTECCIÓN PERSONAL</v>
          </cell>
        </row>
        <row r="34">
          <cell r="A34">
            <v>27301</v>
          </cell>
          <cell r="B34" t="str">
            <v>ARTÍCULOS DEPORTIVOS</v>
          </cell>
        </row>
        <row r="35">
          <cell r="A35">
            <v>27401</v>
          </cell>
          <cell r="B35" t="str">
            <v>PRODUCTOS TEXTILES</v>
          </cell>
        </row>
        <row r="36">
          <cell r="A36">
            <v>27501</v>
          </cell>
          <cell r="B36" t="str">
            <v>BLANCOS Y OTROS PRODUCTOS TEXTILES, EXCEPTO PRENDAS DE VESTIR</v>
          </cell>
        </row>
        <row r="37">
          <cell r="A37">
            <v>29101</v>
          </cell>
          <cell r="B37" t="str">
            <v xml:space="preserve">HERRAMIENTAS MENORES </v>
          </cell>
        </row>
        <row r="38">
          <cell r="A38">
            <v>29201</v>
          </cell>
          <cell r="B38" t="str">
            <v xml:space="preserve">REFACCIONES Y ACCESORIOS MENORES DE EDIFICIOS </v>
          </cell>
        </row>
        <row r="39">
          <cell r="A39">
            <v>29301</v>
          </cell>
          <cell r="B39" t="str">
            <v>REFACCIONES Y ACCESORIOS MENORES DE MOBILIARIO Y EQUIPO DE ADMINISTRACIÓN, EDUCACIONAL Y RECREATIVO</v>
          </cell>
        </row>
        <row r="40">
          <cell r="A40">
            <v>29401</v>
          </cell>
          <cell r="B40" t="str">
            <v xml:space="preserve">REFACCIONES Y ACCESORIOS PARA EQUIPO DE COMPUTO Y TELECOMUNICACIONES </v>
          </cell>
        </row>
        <row r="41">
          <cell r="A41">
            <v>29501</v>
          </cell>
          <cell r="B41" t="str">
            <v>REFACCIONES Y ACCESORIOS MENORES DE EQUIPO E INSTRUMENTAL MÉDICO Y DE LABORATORIO</v>
          </cell>
        </row>
        <row r="42">
          <cell r="A42">
            <v>29601</v>
          </cell>
          <cell r="B42" t="str">
            <v>REFACCIONES Y ACCESORIOS MENORES DE EQUIPO DE TRANSPORTE</v>
          </cell>
        </row>
        <row r="43">
          <cell r="A43">
            <v>29701</v>
          </cell>
          <cell r="B43" t="str">
            <v>REFACCIONES Y ACCESORIOS MENORES DE EQUIPO DE DEFENSA Y SEGURIDAD</v>
          </cell>
        </row>
        <row r="44">
          <cell r="A44">
            <v>29801</v>
          </cell>
          <cell r="B44" t="str">
            <v>REFACCIONES Y ACCESORIOS MENORES DE MAQUINARIA Y OTROS EQUIPOS</v>
          </cell>
        </row>
        <row r="45">
          <cell r="A45">
            <v>29901</v>
          </cell>
          <cell r="B45" t="str">
            <v>REFACCIONES Y ACCESORIOS MENORES OTROS BIENES MUEBLES</v>
          </cell>
        </row>
        <row r="46">
          <cell r="A46">
            <v>31101</v>
          </cell>
          <cell r="B46" t="str">
            <v>SERVISIO DE ENERGÍA ELÉCTRICA</v>
          </cell>
        </row>
        <row r="47">
          <cell r="A47">
            <v>31301</v>
          </cell>
          <cell r="B47" t="str">
            <v>SERVICIO DE AGUA POTABLE</v>
          </cell>
        </row>
        <row r="48">
          <cell r="A48">
            <v>31301</v>
          </cell>
          <cell r="B48" t="str">
            <v>SERVICIO DE AGUA</v>
          </cell>
        </row>
        <row r="49">
          <cell r="A49">
            <v>31401</v>
          </cell>
          <cell r="B49" t="str">
            <v>SERVICIO TELEFÓNICO CONVENCIONAL</v>
          </cell>
        </row>
        <row r="50">
          <cell r="A50">
            <v>31501</v>
          </cell>
          <cell r="B50" t="str">
            <v>SERVICIO DE TELEFONÍA CELULAR</v>
          </cell>
        </row>
        <row r="51">
          <cell r="A51">
            <v>31501</v>
          </cell>
          <cell r="B51" t="str">
            <v>SERVICIO DE TELEFONÍA CELULAR</v>
          </cell>
        </row>
        <row r="52">
          <cell r="A52">
            <v>31601</v>
          </cell>
          <cell r="B52" t="str">
            <v>SERVICIO DE RADIOLOCALIZACIÓN</v>
          </cell>
        </row>
        <row r="53">
          <cell r="A53">
            <v>31602</v>
          </cell>
          <cell r="B53" t="str">
            <v>SERVICIOS DE TELECOMUNICACIONES</v>
          </cell>
        </row>
        <row r="54">
          <cell r="A54">
            <v>31603</v>
          </cell>
          <cell r="B54" t="str">
            <v xml:space="preserve">SERVICIOS DE INTERNET </v>
          </cell>
        </row>
        <row r="55">
          <cell r="A55">
            <v>31701</v>
          </cell>
          <cell r="B55" t="str">
            <v>SERVICIOS DE CONDUCCIÓN DE SEÑALES ANALÓGICAS Y DIGITALES</v>
          </cell>
        </row>
        <row r="56">
          <cell r="A56">
            <v>31801</v>
          </cell>
          <cell r="B56" t="str">
            <v xml:space="preserve">SERVICIO POSTAL </v>
          </cell>
        </row>
        <row r="57">
          <cell r="A57">
            <v>31802</v>
          </cell>
          <cell r="B57" t="str">
            <v>SERVICIO TELEGRÁFICO</v>
          </cell>
        </row>
        <row r="58">
          <cell r="A58">
            <v>31901</v>
          </cell>
          <cell r="B58" t="str">
            <v>SERVICIOS INTEGRALES DE TELECOMUNICACIÓN</v>
          </cell>
        </row>
        <row r="59">
          <cell r="A59">
            <v>31902</v>
          </cell>
          <cell r="B59" t="str">
            <v>CONTRATACIÓN DE OTROS SERVICIOS DE TELECOMUNICACIONES</v>
          </cell>
        </row>
        <row r="60">
          <cell r="A60">
            <v>31904</v>
          </cell>
          <cell r="B60" t="str">
            <v>SERVICIOS INTEGRALES DE INFRAESTRUCTURA DE CÓMPUTO</v>
          </cell>
        </row>
        <row r="61">
          <cell r="A61">
            <v>31201</v>
          </cell>
          <cell r="B61" t="str">
            <v>ARRENDAMIENTO DE TERRENOS</v>
          </cell>
        </row>
        <row r="62">
          <cell r="A62">
            <v>32201</v>
          </cell>
          <cell r="B62" t="str">
            <v>ARRENDAMIENTO DE EDIFICIOS Y LOCALES</v>
          </cell>
        </row>
        <row r="63">
          <cell r="A63">
            <v>32301</v>
          </cell>
          <cell r="B63" t="str">
            <v xml:space="preserve">ARRENDAMIENTO DE EQUIPO Y BIENES INFORMÁTICOS </v>
          </cell>
        </row>
        <row r="64">
          <cell r="A64">
            <v>32302</v>
          </cell>
          <cell r="B64" t="str">
            <v xml:space="preserve">ARRENDAMIENTO DE MOBILIARIO </v>
          </cell>
        </row>
        <row r="65">
          <cell r="A65">
            <v>32303</v>
          </cell>
          <cell r="B65" t="str">
            <v>ARRENDAMIENTO DE EQUIPO DE TELECOMUNICACIONES</v>
          </cell>
        </row>
        <row r="66">
          <cell r="A66">
            <v>32502</v>
          </cell>
          <cell r="B66" t="str">
            <v>ARRENDAMIENTO DE VEHÍCULOS TERRESTRES, AÉREOS, MARÍTIMOS, LACUSTRES Y FLUVIALES PARA SERVICIOS PÚBLICOS Y LA OPERACIÓN DE PROGRAMAS PÚBLICOS</v>
          </cell>
        </row>
        <row r="67">
          <cell r="A67">
            <v>32502</v>
          </cell>
          <cell r="B67" t="str">
            <v>ARRENDAMIENTO DE MOBILIARIO</v>
          </cell>
        </row>
        <row r="68">
          <cell r="A68">
            <v>32503</v>
          </cell>
          <cell r="B68" t="str">
            <v>ARRENDAMIENTO DE VEHÍCULOS TERRESTRES, AÉREOS, MARÍTIMOS, LACUSTRES Y FLUVIALES PARA SERVICIOS ADMINISTRATIVOS.</v>
          </cell>
        </row>
        <row r="69">
          <cell r="A69">
            <v>32505</v>
          </cell>
          <cell r="B69" t="str">
            <v>ARRENDAMIENTO DE VEHÍCULOS TERRESTRES, AÉREOS, MARÍTIMOS, LACUSTRES Y FLUVIALES PARA SERVIDORES PÚBLICOS</v>
          </cell>
        </row>
        <row r="70">
          <cell r="A70">
            <v>32601</v>
          </cell>
          <cell r="B70" t="str">
            <v>ARRENDAMIENTO DE MAQUINARIA Y EQUIPO</v>
          </cell>
        </row>
        <row r="71">
          <cell r="A71">
            <v>32701</v>
          </cell>
          <cell r="B71" t="str">
            <v>PATENTES, REGALÍAS Y OTROS</v>
          </cell>
        </row>
        <row r="72">
          <cell r="A72">
            <v>32903</v>
          </cell>
          <cell r="B72" t="str">
            <v>OTROS ARRENDAMIENTOS</v>
          </cell>
        </row>
        <row r="73">
          <cell r="A73">
            <v>32903</v>
          </cell>
          <cell r="B73" t="str">
            <v>ARRENDAMIENTO DE MOBILIARIO</v>
          </cell>
        </row>
        <row r="74">
          <cell r="A74">
            <v>33104</v>
          </cell>
          <cell r="B74" t="str">
            <v>OTRAS ASESORÍAS PARA LA OPERACIÓN DE PROGRAMAS</v>
          </cell>
        </row>
        <row r="75">
          <cell r="A75">
            <v>33602</v>
          </cell>
          <cell r="B75" t="str">
            <v xml:space="preserve">OTROS SERVICIOS COMERCIALES </v>
          </cell>
        </row>
        <row r="76">
          <cell r="A76">
            <v>33105</v>
          </cell>
          <cell r="B76" t="str">
            <v>SERVICIOS RELACIONADOS CON PROCEDIMIENTOS JURISDICCIONALES</v>
          </cell>
        </row>
        <row r="77">
          <cell r="A77">
            <v>33301</v>
          </cell>
          <cell r="B77" t="str">
            <v>SERVICIOS DE DESARROLLO DE APLICACIONES INFORMÁTICAS</v>
          </cell>
        </row>
        <row r="78">
          <cell r="A78">
            <v>33302</v>
          </cell>
          <cell r="B78" t="str">
            <v>SERVICIOS ESTADÍSTICOS Y GEOGRÁFICOS</v>
          </cell>
        </row>
        <row r="79">
          <cell r="A79">
            <v>33303</v>
          </cell>
          <cell r="B79" t="str">
            <v>SERVICIOS RELACIONADOS CON CERTIFICACIÓN DE PROCESOS</v>
          </cell>
        </row>
        <row r="80">
          <cell r="A80">
            <v>33304</v>
          </cell>
          <cell r="B80" t="str">
            <v>SERVICIOS DE MANTENIMIENTO DE APLICACIONES INFORMÁTICAS</v>
          </cell>
        </row>
        <row r="81">
          <cell r="A81">
            <v>33401</v>
          </cell>
          <cell r="B81" t="str">
            <v>SERVICIOS PARA CAPACITACIÓN A SERVIDORES PÚBLICOS</v>
          </cell>
        </row>
        <row r="82">
          <cell r="A82">
            <v>33501</v>
          </cell>
          <cell r="B82" t="str">
            <v>ESTUDIOS E INVESTIGACIONES</v>
          </cell>
        </row>
        <row r="83">
          <cell r="A83">
            <v>33601</v>
          </cell>
          <cell r="B83" t="str">
            <v>SERVICIOS RELACIONADOS CON TRADUCCIONES</v>
          </cell>
        </row>
        <row r="84">
          <cell r="A84">
            <v>33602</v>
          </cell>
          <cell r="B84" t="str">
            <v xml:space="preserve">OTROS SERVICIOS COMERCIALES </v>
          </cell>
        </row>
        <row r="85">
          <cell r="A85">
            <v>33603</v>
          </cell>
          <cell r="B85" t="str">
            <v xml:space="preserve">IMPRESIÓN DE DOCUMENTOS OFICIALES PARA LA PRESTACIÓN DE SERVICIOS PÚBLICOS, IDENTIFICACIÓN, FORMATOS ADMINISTRATIVOS Y FISCALES, FORMAS VALORADAS, CERTIFICADAS Y TÍTULOS </v>
          </cell>
        </row>
        <row r="86">
          <cell r="A86">
            <v>33604</v>
          </cell>
          <cell r="B86" t="str">
            <v>IMPRESIÓN Y ELABORACIÓN DE MATERIAL INFORMATIVO DERIVADO DE LA OPERACIÓN Y ADMINISTRACIÓN DE LAS UNIDADES RESPONSABLES</v>
          </cell>
        </row>
        <row r="87">
          <cell r="A87">
            <v>33605</v>
          </cell>
          <cell r="B87" t="str">
            <v>INFORMACIÓN EN MEDIOS MASIVOS DERIVADAS DE LA OPERACIÓN Y ADMINISTRACIÓN DE LAS UNIDADES RESPONSABLES</v>
          </cell>
        </row>
        <row r="88">
          <cell r="A88">
            <v>33606</v>
          </cell>
          <cell r="B88" t="str">
            <v>SERVICIOS DE DIGITALIZACIÓN</v>
          </cell>
        </row>
        <row r="89">
          <cell r="A89">
            <v>33801</v>
          </cell>
          <cell r="B89" t="str">
            <v xml:space="preserve">SERVICIOS DE VIGILANCIA </v>
          </cell>
        </row>
        <row r="90">
          <cell r="A90">
            <v>33901</v>
          </cell>
          <cell r="B90" t="str">
            <v xml:space="preserve">SUBCONTRATACIÓN DE SERVICIOS CON TERCEROS </v>
          </cell>
        </row>
        <row r="91">
          <cell r="A91">
            <v>33903</v>
          </cell>
          <cell r="B91" t="str">
            <v>SERVICIOS INTEGRALES</v>
          </cell>
        </row>
        <row r="92">
          <cell r="A92">
            <v>34101</v>
          </cell>
          <cell r="B92" t="str">
            <v>SERVICIOS BANCARIOS Y FINANCIEROS</v>
          </cell>
        </row>
        <row r="93">
          <cell r="A93">
            <v>34501</v>
          </cell>
          <cell r="B93" t="str">
            <v>SEGUROS DE BIENES PATRIMONIALES</v>
          </cell>
        </row>
        <row r="94">
          <cell r="A94">
            <v>34601</v>
          </cell>
          <cell r="B94" t="str">
            <v>ALMACENAJE, EMBALAJE Y ENVASE</v>
          </cell>
        </row>
        <row r="95">
          <cell r="A95">
            <v>34701</v>
          </cell>
          <cell r="B95" t="str">
            <v>FLETES Y MANIOBRAS</v>
          </cell>
        </row>
        <row r="96">
          <cell r="A96">
            <v>34901</v>
          </cell>
          <cell r="B96" t="str">
            <v>SERVICIOS FINANCIEROS, BANCARIOS Y COMERCIALES INTEGRALES</v>
          </cell>
        </row>
        <row r="97">
          <cell r="A97">
            <v>35101</v>
          </cell>
          <cell r="B97" t="str">
            <v>MANTENIMIENTO Y CONSERVACIÓN DE INMUEBLES</v>
          </cell>
        </row>
        <row r="98">
          <cell r="A98">
            <v>35201</v>
          </cell>
          <cell r="B98" t="str">
            <v>MANTENIMIENTO Y CONSERVACIÓN DE MOBILIARIO Y EQUIPO DE ADMINISTRACIÓN</v>
          </cell>
        </row>
        <row r="99">
          <cell r="A99">
            <v>35301</v>
          </cell>
          <cell r="B99" t="str">
            <v xml:space="preserve">MANTENIMIENTO Y CONSERVACIÓN DE BIENES INFORMÁTICOS </v>
          </cell>
        </row>
        <row r="100">
          <cell r="A100">
            <v>35501</v>
          </cell>
          <cell r="B100" t="str">
            <v>MANTENIMIENTO Y CONSERVACION DE VEHICULOS TERRESTRES, AEREOS, MARITIMOS, LACUSTRES Y FLUVIALES</v>
          </cell>
        </row>
        <row r="101">
          <cell r="A101">
            <v>35401</v>
          </cell>
          <cell r="B101" t="str">
            <v>INSTALACIÓN, REPARACIÓN Y MANTENIMIENTO DE EQUIPO E INSTRUMENTAL MÉDICO Y DE LABORATORIO</v>
          </cell>
        </row>
        <row r="102">
          <cell r="A102">
            <v>35501</v>
          </cell>
          <cell r="B102" t="str">
            <v>MANTENIMIENTO Y CONSERVACIÓN DE VEHÍCULOS TERRESTRES, AÉREOS, MARÍTIMOS, LACUSTRES Y FLUVIALES</v>
          </cell>
        </row>
        <row r="103">
          <cell r="A103">
            <v>35601</v>
          </cell>
          <cell r="B103" t="str">
            <v>REPARACIÓN Y MANTENIMIENTO DE EQUIPO DE DEFENSA Y SEGURIDAD</v>
          </cell>
        </row>
        <row r="104">
          <cell r="A104">
            <v>35701</v>
          </cell>
          <cell r="B104" t="str">
            <v>MANTENIMIENTO Y CONSERVACIÓN DE MAQUINARIA Y EQUIPO</v>
          </cell>
        </row>
        <row r="105">
          <cell r="A105">
            <v>35801</v>
          </cell>
          <cell r="B105" t="str">
            <v>SERVICIOS DE LAVANDERIA, LIMPIEZA E HIGIENE</v>
          </cell>
        </row>
        <row r="106">
          <cell r="A106">
            <v>35901</v>
          </cell>
          <cell r="B106" t="str">
            <v>SERVICIOS DE JARDINERÍA Y FUMIGACIÓN</v>
          </cell>
        </row>
        <row r="107">
          <cell r="A107">
            <v>36101</v>
          </cell>
          <cell r="B107" t="str">
            <v>DIFUSIÓN DE MENSAJES SOBRE PROGRAMAS Y ACTIVIDADES INSTITUCIONALES</v>
          </cell>
        </row>
        <row r="108">
          <cell r="A108">
            <v>36901</v>
          </cell>
          <cell r="B108" t="str">
            <v>SERVICIOS RELACIONADOS CON MONITOREO DE INFORMACIÓN EN MEDIOS MASIVOS</v>
          </cell>
        </row>
        <row r="109">
          <cell r="A109">
            <v>39202</v>
          </cell>
          <cell r="B109" t="str">
            <v xml:space="preserve">OTROS IMPUESTOS Y DERECHOS </v>
          </cell>
        </row>
        <row r="110">
          <cell r="A110">
            <v>37101</v>
          </cell>
          <cell r="B110" t="str">
            <v>PASAJES AÉREOS NACIONALES PARA LABORES DE CAMPO Y DE SUPERVISIÓN</v>
          </cell>
        </row>
        <row r="111">
          <cell r="A111">
            <v>37104</v>
          </cell>
          <cell r="B111" t="str">
            <v>PASAJES AÉREOS NACIONALES PARA SERVIDORES PÚBLICOS DE MANDO EN EL DESEMPEÑO DE COMISIONES Y FUNCIONES OFICIALES</v>
          </cell>
        </row>
        <row r="112">
          <cell r="A112">
            <v>37106</v>
          </cell>
          <cell r="B112" t="str">
            <v>PASAJES AÉREOS INTERNACIONALES PARA SERVIDORES PÚBLICOS EN EL DESEMPEÑO DE COMISIONES Y FUNCIONES OFICIALES</v>
          </cell>
        </row>
        <row r="113">
          <cell r="A113">
            <v>37201</v>
          </cell>
          <cell r="B113" t="str">
            <v>PASAJES TERRESTRES NACIONALES PARA LABORES EN CAMPO Y DE SUPERVISIÓN</v>
          </cell>
        </row>
        <row r="114">
          <cell r="A114">
            <v>37204</v>
          </cell>
          <cell r="B114" t="str">
            <v>PASAJES TERRESTRES NACIONALES PARA SERVIDORES PÚBLICOS DE MANDO EN EL DESEMPEÑO DE COMISIONES Y FUNCIONES OFICIALES</v>
          </cell>
        </row>
        <row r="115">
          <cell r="A115">
            <v>37206</v>
          </cell>
          <cell r="B115" t="str">
            <v>PASAJES TERRESTRES NTERNACIONALES PARA SERVIDORES PÚBLICOS EN EL SEDEMPEÑO DE COMISIONES Y FUNCIONES OFICIALES</v>
          </cell>
        </row>
        <row r="116">
          <cell r="A116">
            <v>37207</v>
          </cell>
          <cell r="B116" t="str">
            <v>PASAJES TERRESTRES NACIONALES POR MEDIO ELECTRÓNICO</v>
          </cell>
        </row>
        <row r="117">
          <cell r="A117">
            <v>37501</v>
          </cell>
          <cell r="B117" t="str">
            <v>VIÁTICOS NACIONALES PARA LABORES EN CAMPO Y DE SUPERVISIÓN</v>
          </cell>
        </row>
        <row r="118">
          <cell r="A118">
            <v>39101</v>
          </cell>
          <cell r="B118" t="str">
            <v>FUNERALES Y PAGAS DE DEFUNCIÓN</v>
          </cell>
        </row>
        <row r="119">
          <cell r="A119">
            <v>39202</v>
          </cell>
          <cell r="B119" t="str">
            <v xml:space="preserve">OTROS IMPUESTOS Y DERECHOS </v>
          </cell>
        </row>
        <row r="120">
          <cell r="A120">
            <v>44101</v>
          </cell>
          <cell r="B120" t="str">
            <v>GASTOS RELACIONADOS CON ACTIVIDADES CULTURALES, DEPORTIVAS Y DE AYUDA EXTRAORDINARIA</v>
          </cell>
        </row>
        <row r="121">
          <cell r="A121">
            <v>44102</v>
          </cell>
          <cell r="B121" t="str">
            <v>GASTOS POR TRASLADO DE PERSONAS</v>
          </cell>
        </row>
        <row r="122">
          <cell r="A122">
            <v>44103</v>
          </cell>
          <cell r="B122" t="str">
            <v>PREMIOS, RECOMPENSAS,PENSIONES DE GRACIA Y PENSIÓN RECREATIVA ESTUDIANTIL</v>
          </cell>
        </row>
        <row r="123">
          <cell r="A123">
            <v>44105</v>
          </cell>
          <cell r="B123" t="str">
            <v>APYO A VOLUNTARIOS QUE PARTICIPAN EN DIVERSOS PROGRAMAS FEDERALES</v>
          </cell>
        </row>
        <row r="124">
          <cell r="A124">
            <v>44106</v>
          </cell>
          <cell r="B124" t="str">
            <v>COMPENSACIONES POR SERVICIS DE CARÁCTER SOCIAL</v>
          </cell>
        </row>
        <row r="125">
          <cell r="A125">
            <v>44107</v>
          </cell>
          <cell r="B125" t="str">
            <v>APOYO A REPRESENTANTES DEL PODER LEGISLATIVO Y PARTIDOS POLÍTICOS ANTE EL CONSEJO GENERAL DEL INE</v>
          </cell>
        </row>
        <row r="126">
          <cell r="A126">
            <v>44108</v>
          </cell>
          <cell r="B126" t="str">
            <v>DIETAS A CONSEJEROS ELECTORALS LOCALES Y DISTRITALES EN PROCESO ELECTORAL</v>
          </cell>
        </row>
        <row r="127">
          <cell r="A127">
            <v>44109</v>
          </cell>
          <cell r="B127" t="str">
            <v>APOYOS PARA ALIMENTOS A FUNCIONARIOS DE CASILLA EL DÍA DE LA JORNADA ELECTORAL FEDERAL</v>
          </cell>
        </row>
        <row r="128">
          <cell r="A128">
            <v>44110</v>
          </cell>
          <cell r="B128" t="str">
            <v>APOYO FINANCIERO A CONSEJEROS ELECTORALES LOCALES Y DISTRITALES EL PROCESO ELECTORAL</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E688B-A95F-4FFC-B652-4AAD1C2C495B}">
  <dimension ref="A1:AD758"/>
  <sheetViews>
    <sheetView tabSelected="1" view="pageBreakPreview" topLeftCell="A3" zoomScale="120" zoomScaleNormal="110" zoomScaleSheetLayoutView="120" workbookViewId="0">
      <selection activeCell="A18" sqref="A18"/>
    </sheetView>
  </sheetViews>
  <sheetFormatPr baseColWidth="10" defaultColWidth="11.5703125" defaultRowHeight="15" x14ac:dyDescent="0.25"/>
  <cols>
    <col min="1" max="1" width="16.85546875" style="21" customWidth="1"/>
    <col min="2" max="2" width="15.140625" style="21" customWidth="1"/>
    <col min="3" max="5" width="7.5703125" style="21" customWidth="1"/>
    <col min="6" max="6" width="9.5703125" style="21" customWidth="1"/>
    <col min="7" max="7" width="8.5703125" style="21" customWidth="1"/>
    <col min="8" max="8" width="26.85546875" style="21" customWidth="1"/>
    <col min="9" max="9" width="14.7109375" style="21" customWidth="1"/>
    <col min="10" max="10" width="29.28515625" style="21" customWidth="1"/>
    <col min="11" max="11" width="14.7109375" style="21" customWidth="1"/>
    <col min="12" max="12" width="11.5703125" style="21"/>
    <col min="13" max="14" width="9.5703125" style="21" customWidth="1"/>
    <col min="15" max="15" width="11.7109375" style="21" customWidth="1"/>
    <col min="16" max="16" width="22.28515625" style="91" customWidth="1"/>
    <col min="17" max="17" width="13.85546875" style="21" customWidth="1"/>
    <col min="18" max="29" width="12.5703125" style="21" customWidth="1"/>
    <col min="30" max="16384" width="11.5703125" style="21"/>
  </cols>
  <sheetData>
    <row r="1" spans="1:29" ht="22.5" x14ac:dyDescent="0.25">
      <c r="AC1" s="22" t="s">
        <v>21</v>
      </c>
    </row>
    <row r="2" spans="1:29" ht="22.5" x14ac:dyDescent="0.25">
      <c r="AC2" s="22" t="s">
        <v>22</v>
      </c>
    </row>
    <row r="3" spans="1:29" ht="22.5" x14ac:dyDescent="0.25">
      <c r="AC3" s="22" t="s">
        <v>23</v>
      </c>
    </row>
    <row r="4" spans="1:29" ht="22.5" x14ac:dyDescent="0.25">
      <c r="AC4" s="22" t="s">
        <v>122</v>
      </c>
    </row>
    <row r="7" spans="1:29" ht="26.25" x14ac:dyDescent="0.4">
      <c r="A7" s="207" t="s">
        <v>70</v>
      </c>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row>
    <row r="8" spans="1:29" ht="26.25" x14ac:dyDescent="0.4">
      <c r="A8" s="23"/>
      <c r="B8" s="23"/>
      <c r="C8" s="23"/>
      <c r="D8" s="23"/>
      <c r="E8" s="23"/>
      <c r="F8" s="23"/>
      <c r="G8" s="23"/>
      <c r="H8" s="23"/>
      <c r="I8" s="23"/>
      <c r="J8" s="23"/>
      <c r="K8" s="23"/>
      <c r="L8" s="23"/>
      <c r="M8" s="23"/>
      <c r="N8" s="23"/>
      <c r="O8" s="23"/>
      <c r="P8" s="86"/>
      <c r="Q8" s="23"/>
      <c r="R8" s="23"/>
      <c r="S8" s="23"/>
      <c r="T8" s="23"/>
      <c r="U8" s="23"/>
      <c r="V8" s="23"/>
      <c r="W8" s="23"/>
      <c r="X8" s="23"/>
      <c r="Y8" s="23"/>
      <c r="Z8" s="23"/>
      <c r="AA8" s="23"/>
      <c r="AB8" s="23"/>
    </row>
    <row r="10" spans="1:29" s="5" customFormat="1" ht="56.25" customHeight="1" x14ac:dyDescent="0.25">
      <c r="A10" s="1" t="s">
        <v>24</v>
      </c>
      <c r="B10" s="1" t="s">
        <v>25</v>
      </c>
      <c r="C10" s="1" t="s">
        <v>13</v>
      </c>
      <c r="D10" s="1" t="s">
        <v>0</v>
      </c>
      <c r="E10" s="1" t="s">
        <v>14</v>
      </c>
      <c r="F10" s="1" t="s">
        <v>15</v>
      </c>
      <c r="G10" s="2" t="s">
        <v>16</v>
      </c>
      <c r="H10" s="3" t="s">
        <v>17</v>
      </c>
      <c r="I10" s="2" t="s">
        <v>20</v>
      </c>
      <c r="J10" s="2" t="s">
        <v>18</v>
      </c>
      <c r="K10" s="2" t="s">
        <v>26</v>
      </c>
      <c r="L10" s="2" t="s">
        <v>27</v>
      </c>
      <c r="M10" s="2" t="s">
        <v>28</v>
      </c>
      <c r="N10" s="24" t="s">
        <v>29</v>
      </c>
      <c r="O10" s="2" t="s">
        <v>30</v>
      </c>
      <c r="P10" s="92" t="s">
        <v>31</v>
      </c>
      <c r="Q10" s="4" t="s">
        <v>1</v>
      </c>
      <c r="R10" s="4" t="s">
        <v>2</v>
      </c>
      <c r="S10" s="4" t="s">
        <v>19</v>
      </c>
      <c r="T10" s="4" t="s">
        <v>3</v>
      </c>
      <c r="U10" s="4" t="s">
        <v>4</v>
      </c>
      <c r="V10" s="4" t="s">
        <v>5</v>
      </c>
      <c r="W10" s="4" t="s">
        <v>6</v>
      </c>
      <c r="X10" s="4" t="s">
        <v>7</v>
      </c>
      <c r="Y10" s="4" t="s">
        <v>8</v>
      </c>
      <c r="Z10" s="4" t="s">
        <v>9</v>
      </c>
      <c r="AA10" s="4" t="s">
        <v>10</v>
      </c>
      <c r="AB10" s="4" t="s">
        <v>11</v>
      </c>
      <c r="AC10" s="4" t="s">
        <v>12</v>
      </c>
    </row>
    <row r="11" spans="1:29" s="13" customFormat="1" x14ac:dyDescent="0.25">
      <c r="A11" s="6" t="s">
        <v>71</v>
      </c>
      <c r="B11" s="6" t="s">
        <v>72</v>
      </c>
      <c r="C11" s="116" t="s">
        <v>73</v>
      </c>
      <c r="D11" s="7" t="s">
        <v>81</v>
      </c>
      <c r="E11" s="116" t="s">
        <v>142</v>
      </c>
      <c r="F11" s="7" t="s">
        <v>96</v>
      </c>
      <c r="G11" s="54">
        <v>21101</v>
      </c>
      <c r="H11" s="49" t="s">
        <v>255</v>
      </c>
      <c r="I11" s="52" t="s">
        <v>256</v>
      </c>
      <c r="J11" s="52" t="s">
        <v>257</v>
      </c>
      <c r="K11" s="52" t="s">
        <v>76</v>
      </c>
      <c r="L11" s="54"/>
      <c r="M11" s="55" t="s">
        <v>87</v>
      </c>
      <c r="N11" s="127">
        <v>153</v>
      </c>
      <c r="O11" s="52">
        <v>3.48</v>
      </c>
      <c r="P11" s="58" t="s">
        <v>80</v>
      </c>
      <c r="Q11" s="52">
        <v>532.44000000000005</v>
      </c>
      <c r="R11" s="52"/>
      <c r="S11" s="52"/>
      <c r="T11" s="52">
        <v>532.44000000000005</v>
      </c>
      <c r="U11" s="12"/>
      <c r="V11" s="12"/>
      <c r="W11" s="12"/>
      <c r="X11" s="12"/>
      <c r="Y11" s="12"/>
      <c r="Z11" s="12"/>
      <c r="AA11" s="12"/>
      <c r="AB11" s="12"/>
      <c r="AC11" s="12"/>
    </row>
    <row r="12" spans="1:29" s="13" customFormat="1" x14ac:dyDescent="0.25">
      <c r="A12" s="6" t="s">
        <v>71</v>
      </c>
      <c r="B12" s="6" t="s">
        <v>72</v>
      </c>
      <c r="C12" s="116" t="s">
        <v>73</v>
      </c>
      <c r="D12" s="7" t="s">
        <v>81</v>
      </c>
      <c r="E12" s="116" t="s">
        <v>142</v>
      </c>
      <c r="F12" s="7" t="s">
        <v>96</v>
      </c>
      <c r="G12" s="54">
        <v>21101</v>
      </c>
      <c r="H12" s="49" t="s">
        <v>255</v>
      </c>
      <c r="I12" s="52" t="s">
        <v>258</v>
      </c>
      <c r="J12" s="52" t="s">
        <v>259</v>
      </c>
      <c r="K12" s="52" t="s">
        <v>76</v>
      </c>
      <c r="L12" s="54"/>
      <c r="M12" s="55" t="s">
        <v>87</v>
      </c>
      <c r="N12" s="127">
        <v>5</v>
      </c>
      <c r="O12" s="52">
        <v>229.512</v>
      </c>
      <c r="P12" s="58" t="s">
        <v>80</v>
      </c>
      <c r="Q12" s="52">
        <v>1147.56</v>
      </c>
      <c r="R12" s="52"/>
      <c r="S12" s="52"/>
      <c r="T12" s="52">
        <v>1147.56</v>
      </c>
      <c r="U12" s="12"/>
      <c r="V12" s="12"/>
      <c r="W12" s="12"/>
      <c r="X12" s="12"/>
      <c r="Y12" s="12"/>
      <c r="Z12" s="12"/>
      <c r="AA12" s="12"/>
      <c r="AB12" s="12"/>
      <c r="AC12" s="12"/>
    </row>
    <row r="13" spans="1:29" s="13" customFormat="1" x14ac:dyDescent="0.25">
      <c r="A13" s="6" t="s">
        <v>71</v>
      </c>
      <c r="B13" s="6" t="s">
        <v>72</v>
      </c>
      <c r="C13" s="116" t="s">
        <v>73</v>
      </c>
      <c r="D13" s="7" t="s">
        <v>81</v>
      </c>
      <c r="E13" s="116" t="s">
        <v>140</v>
      </c>
      <c r="F13" s="7" t="s">
        <v>105</v>
      </c>
      <c r="G13" s="54">
        <v>21401</v>
      </c>
      <c r="H13" s="49" t="s">
        <v>260</v>
      </c>
      <c r="I13" s="52" t="s">
        <v>261</v>
      </c>
      <c r="J13" s="52" t="s">
        <v>262</v>
      </c>
      <c r="K13" s="52" t="s">
        <v>76</v>
      </c>
      <c r="L13" s="54"/>
      <c r="M13" s="55" t="s">
        <v>87</v>
      </c>
      <c r="N13" s="127">
        <v>1</v>
      </c>
      <c r="O13" s="52">
        <v>4839.5200000000004</v>
      </c>
      <c r="P13" s="58" t="s">
        <v>80</v>
      </c>
      <c r="Q13" s="52">
        <v>4839.5200000000004</v>
      </c>
      <c r="R13" s="52"/>
      <c r="S13" s="52"/>
      <c r="T13" s="52">
        <v>4839.5200000000004</v>
      </c>
      <c r="U13" s="12"/>
      <c r="V13" s="12"/>
      <c r="W13" s="12"/>
      <c r="X13" s="12"/>
      <c r="Y13" s="12"/>
      <c r="Z13" s="12"/>
      <c r="AA13" s="12"/>
      <c r="AB13" s="12"/>
      <c r="AC13" s="12"/>
    </row>
    <row r="14" spans="1:29" s="13" customFormat="1" x14ac:dyDescent="0.25">
      <c r="A14" s="6" t="s">
        <v>71</v>
      </c>
      <c r="B14" s="6" t="s">
        <v>72</v>
      </c>
      <c r="C14" s="116" t="s">
        <v>73</v>
      </c>
      <c r="D14" s="7" t="s">
        <v>74</v>
      </c>
      <c r="E14" s="116" t="s">
        <v>84</v>
      </c>
      <c r="F14" s="7" t="s">
        <v>85</v>
      </c>
      <c r="G14" s="54">
        <v>21601</v>
      </c>
      <c r="H14" s="10" t="s">
        <v>263</v>
      </c>
      <c r="I14" s="52" t="s">
        <v>90</v>
      </c>
      <c r="J14" s="52" t="s">
        <v>134</v>
      </c>
      <c r="K14" s="52" t="s">
        <v>76</v>
      </c>
      <c r="L14" s="54"/>
      <c r="M14" s="55" t="s">
        <v>87</v>
      </c>
      <c r="N14" s="127">
        <v>30</v>
      </c>
      <c r="O14" s="52">
        <v>231.768</v>
      </c>
      <c r="P14" s="58" t="s">
        <v>80</v>
      </c>
      <c r="Q14" s="52">
        <v>6953.04</v>
      </c>
      <c r="R14" s="52"/>
      <c r="S14" s="52"/>
      <c r="T14" s="52">
        <v>6953.04</v>
      </c>
      <c r="U14" s="12"/>
      <c r="V14" s="12"/>
      <c r="W14" s="12"/>
      <c r="X14" s="12"/>
      <c r="Y14" s="12"/>
      <c r="Z14" s="12"/>
      <c r="AA14" s="12"/>
      <c r="AB14" s="12"/>
      <c r="AC14" s="12"/>
    </row>
    <row r="15" spans="1:29" s="13" customFormat="1" x14ac:dyDescent="0.25">
      <c r="A15" s="6" t="s">
        <v>71</v>
      </c>
      <c r="B15" s="6" t="s">
        <v>72</v>
      </c>
      <c r="C15" s="116" t="s">
        <v>73</v>
      </c>
      <c r="D15" s="7" t="s">
        <v>74</v>
      </c>
      <c r="E15" s="116" t="s">
        <v>84</v>
      </c>
      <c r="F15" s="7" t="s">
        <v>85</v>
      </c>
      <c r="G15" s="54">
        <v>21601</v>
      </c>
      <c r="H15" s="10" t="s">
        <v>263</v>
      </c>
      <c r="I15" s="52" t="s">
        <v>264</v>
      </c>
      <c r="J15" s="52" t="s">
        <v>265</v>
      </c>
      <c r="K15" s="52" t="s">
        <v>76</v>
      </c>
      <c r="L15" s="54"/>
      <c r="M15" s="55" t="s">
        <v>87</v>
      </c>
      <c r="N15" s="127">
        <v>30</v>
      </c>
      <c r="O15" s="52">
        <v>160.66</v>
      </c>
      <c r="P15" s="58" t="s">
        <v>80</v>
      </c>
      <c r="Q15" s="52">
        <v>4819.8</v>
      </c>
      <c r="R15" s="52"/>
      <c r="S15" s="52"/>
      <c r="T15" s="52">
        <v>4819.8</v>
      </c>
      <c r="U15" s="12"/>
      <c r="V15" s="12"/>
      <c r="W15" s="12"/>
      <c r="X15" s="12"/>
      <c r="Y15" s="12"/>
      <c r="Z15" s="12"/>
      <c r="AA15" s="12"/>
      <c r="AB15" s="12"/>
      <c r="AC15" s="12"/>
    </row>
    <row r="16" spans="1:29" s="13" customFormat="1" x14ac:dyDescent="0.25">
      <c r="A16" s="6" t="s">
        <v>71</v>
      </c>
      <c r="B16" s="6" t="s">
        <v>72</v>
      </c>
      <c r="C16" s="116" t="s">
        <v>73</v>
      </c>
      <c r="D16" s="7" t="s">
        <v>74</v>
      </c>
      <c r="E16" s="116" t="s">
        <v>84</v>
      </c>
      <c r="F16" s="7" t="s">
        <v>85</v>
      </c>
      <c r="G16" s="54">
        <v>21601</v>
      </c>
      <c r="H16" s="10" t="s">
        <v>263</v>
      </c>
      <c r="I16" s="52" t="s">
        <v>266</v>
      </c>
      <c r="J16" s="52" t="s">
        <v>267</v>
      </c>
      <c r="K16" s="52" t="s">
        <v>76</v>
      </c>
      <c r="L16" s="54"/>
      <c r="M16" s="55" t="s">
        <v>87</v>
      </c>
      <c r="N16" s="127">
        <v>3</v>
      </c>
      <c r="O16" s="52">
        <v>2146</v>
      </c>
      <c r="P16" s="58" t="s">
        <v>80</v>
      </c>
      <c r="Q16" s="52">
        <v>6438</v>
      </c>
      <c r="R16" s="52"/>
      <c r="S16" s="52"/>
      <c r="T16" s="52">
        <v>6438</v>
      </c>
      <c r="U16" s="12"/>
      <c r="V16" s="12"/>
      <c r="W16" s="12"/>
      <c r="X16" s="12"/>
      <c r="Y16" s="12"/>
      <c r="Z16" s="12"/>
      <c r="AA16" s="12"/>
      <c r="AB16" s="12"/>
      <c r="AC16" s="12"/>
    </row>
    <row r="17" spans="1:29" s="13" customFormat="1" x14ac:dyDescent="0.25">
      <c r="A17" s="6" t="s">
        <v>71</v>
      </c>
      <c r="B17" s="6" t="s">
        <v>72</v>
      </c>
      <c r="C17" s="116" t="s">
        <v>73</v>
      </c>
      <c r="D17" s="7" t="s">
        <v>74</v>
      </c>
      <c r="E17" s="116" t="s">
        <v>84</v>
      </c>
      <c r="F17" s="7" t="s">
        <v>239</v>
      </c>
      <c r="G17" s="54">
        <v>25301</v>
      </c>
      <c r="H17" s="128" t="str">
        <f>VLOOKUP(G17,[6]CLASIFICADOR!A$1:B$128,2,FALSE)</f>
        <v xml:space="preserve">MEDICINAS Y PRODUCTOS FARMACÉUTICOS </v>
      </c>
      <c r="I17" s="52" t="s">
        <v>240</v>
      </c>
      <c r="J17" s="52" t="s">
        <v>241</v>
      </c>
      <c r="K17" s="52" t="s">
        <v>76</v>
      </c>
      <c r="L17" s="54"/>
      <c r="M17" s="55" t="s">
        <v>87</v>
      </c>
      <c r="N17" s="127">
        <v>1</v>
      </c>
      <c r="O17" s="52">
        <v>2700</v>
      </c>
      <c r="P17" s="58" t="s">
        <v>80</v>
      </c>
      <c r="Q17" s="52">
        <v>2700</v>
      </c>
      <c r="R17" s="52"/>
      <c r="S17" s="12"/>
      <c r="T17" s="52">
        <v>2700</v>
      </c>
      <c r="U17" s="12"/>
      <c r="V17" s="12"/>
      <c r="W17" s="12"/>
      <c r="X17" s="12"/>
      <c r="Y17" s="12"/>
      <c r="Z17" s="12"/>
      <c r="AA17" s="12"/>
      <c r="AB17" s="12"/>
      <c r="AC17" s="12"/>
    </row>
    <row r="18" spans="1:29" s="13" customFormat="1" x14ac:dyDescent="0.25">
      <c r="A18" s="6" t="s">
        <v>71</v>
      </c>
      <c r="B18" s="6" t="s">
        <v>72</v>
      </c>
      <c r="C18" s="116" t="s">
        <v>73</v>
      </c>
      <c r="D18" s="7" t="s">
        <v>74</v>
      </c>
      <c r="E18" s="116" t="s">
        <v>84</v>
      </c>
      <c r="F18" s="7" t="s">
        <v>239</v>
      </c>
      <c r="G18" s="54">
        <v>25301</v>
      </c>
      <c r="H18" s="128" t="str">
        <f>VLOOKUP(G18,[6]CLASIFICADOR!A$1:B$128,2,FALSE)</f>
        <v xml:space="preserve">MEDICINAS Y PRODUCTOS FARMACÉUTICOS </v>
      </c>
      <c r="I18" s="52" t="s">
        <v>240</v>
      </c>
      <c r="J18" s="52" t="s">
        <v>241</v>
      </c>
      <c r="K18" s="52" t="s">
        <v>76</v>
      </c>
      <c r="L18" s="54"/>
      <c r="M18" s="55" t="s">
        <v>87</v>
      </c>
      <c r="N18" s="127">
        <v>1</v>
      </c>
      <c r="O18" s="52">
        <v>2700</v>
      </c>
      <c r="P18" s="58" t="s">
        <v>80</v>
      </c>
      <c r="Q18" s="52">
        <v>2700</v>
      </c>
      <c r="R18" s="52"/>
      <c r="S18" s="12"/>
      <c r="T18" s="52">
        <v>2700</v>
      </c>
      <c r="U18" s="12"/>
      <c r="V18" s="12"/>
      <c r="W18" s="12"/>
      <c r="X18" s="12"/>
      <c r="Y18" s="12"/>
      <c r="Z18" s="12"/>
      <c r="AA18" s="12"/>
      <c r="AB18" s="12"/>
      <c r="AC18" s="12"/>
    </row>
    <row r="19" spans="1:29" s="13" customFormat="1" x14ac:dyDescent="0.25">
      <c r="A19" s="6" t="s">
        <v>71</v>
      </c>
      <c r="B19" s="6" t="s">
        <v>72</v>
      </c>
      <c r="C19" s="116" t="s">
        <v>73</v>
      </c>
      <c r="D19" s="7" t="s">
        <v>74</v>
      </c>
      <c r="E19" s="116" t="s">
        <v>84</v>
      </c>
      <c r="F19" s="7" t="s">
        <v>239</v>
      </c>
      <c r="G19" s="54">
        <v>25301</v>
      </c>
      <c r="H19" s="128" t="str">
        <f>VLOOKUP(G19,[6]CLASIFICADOR!A$1:B$128,2,FALSE)</f>
        <v xml:space="preserve">MEDICINAS Y PRODUCTOS FARMACÉUTICOS </v>
      </c>
      <c r="I19" s="52" t="s">
        <v>240</v>
      </c>
      <c r="J19" s="52" t="s">
        <v>241</v>
      </c>
      <c r="K19" s="52" t="s">
        <v>76</v>
      </c>
      <c r="L19" s="54"/>
      <c r="M19" s="55" t="s">
        <v>87</v>
      </c>
      <c r="N19" s="127">
        <v>1</v>
      </c>
      <c r="O19" s="52">
        <v>1999</v>
      </c>
      <c r="P19" s="58" t="s">
        <v>80</v>
      </c>
      <c r="Q19" s="52">
        <v>1999</v>
      </c>
      <c r="R19" s="52"/>
      <c r="S19" s="12"/>
      <c r="T19" s="52">
        <v>1999</v>
      </c>
      <c r="U19" s="12"/>
      <c r="V19" s="12"/>
      <c r="W19" s="12"/>
      <c r="X19" s="12"/>
      <c r="Y19" s="12"/>
      <c r="Z19" s="12"/>
      <c r="AA19" s="12"/>
      <c r="AB19" s="12"/>
      <c r="AC19" s="12"/>
    </row>
    <row r="20" spans="1:29" s="13" customFormat="1" x14ac:dyDescent="0.25">
      <c r="A20" s="6" t="s">
        <v>71</v>
      </c>
      <c r="B20" s="6" t="s">
        <v>72</v>
      </c>
      <c r="C20" s="116" t="s">
        <v>73</v>
      </c>
      <c r="D20" s="7" t="s">
        <v>74</v>
      </c>
      <c r="E20" s="116" t="s">
        <v>84</v>
      </c>
      <c r="F20" s="7" t="s">
        <v>239</v>
      </c>
      <c r="G20" s="54">
        <v>25301</v>
      </c>
      <c r="H20" s="128" t="str">
        <f>VLOOKUP(G20,[6]CLASIFICADOR!A$1:B$128,2,FALSE)</f>
        <v xml:space="preserve">MEDICINAS Y PRODUCTOS FARMACÉUTICOS </v>
      </c>
      <c r="I20" s="52" t="s">
        <v>240</v>
      </c>
      <c r="J20" s="52" t="s">
        <v>241</v>
      </c>
      <c r="K20" s="52" t="s">
        <v>76</v>
      </c>
      <c r="L20" s="54"/>
      <c r="M20" s="55" t="s">
        <v>87</v>
      </c>
      <c r="N20" s="127">
        <v>1</v>
      </c>
      <c r="O20" s="52">
        <v>1999</v>
      </c>
      <c r="P20" s="58" t="s">
        <v>80</v>
      </c>
      <c r="Q20" s="52">
        <v>1999</v>
      </c>
      <c r="R20" s="52"/>
      <c r="S20" s="12"/>
      <c r="T20" s="52">
        <v>1999</v>
      </c>
      <c r="U20" s="12"/>
      <c r="V20" s="12"/>
      <c r="W20" s="12"/>
      <c r="X20" s="12"/>
      <c r="Y20" s="12"/>
      <c r="Z20" s="12"/>
      <c r="AA20" s="12"/>
      <c r="AB20" s="12"/>
      <c r="AC20" s="12"/>
    </row>
    <row r="21" spans="1:29" s="13" customFormat="1" x14ac:dyDescent="0.25">
      <c r="A21" s="6" t="s">
        <v>71</v>
      </c>
      <c r="B21" s="6" t="s">
        <v>72</v>
      </c>
      <c r="C21" s="116" t="s">
        <v>73</v>
      </c>
      <c r="D21" s="7" t="s">
        <v>74</v>
      </c>
      <c r="E21" s="116" t="s">
        <v>84</v>
      </c>
      <c r="F21" s="7" t="s">
        <v>239</v>
      </c>
      <c r="G21" s="54">
        <v>25301</v>
      </c>
      <c r="H21" s="128" t="str">
        <f>VLOOKUP(G21,[6]CLASIFICADOR!A$1:B$128,2,FALSE)</f>
        <v xml:space="preserve">MEDICINAS Y PRODUCTOS FARMACÉUTICOS </v>
      </c>
      <c r="I21" s="52" t="s">
        <v>240</v>
      </c>
      <c r="J21" s="52" t="s">
        <v>241</v>
      </c>
      <c r="K21" s="52" t="s">
        <v>76</v>
      </c>
      <c r="L21" s="54"/>
      <c r="M21" s="55" t="s">
        <v>87</v>
      </c>
      <c r="N21" s="127">
        <v>1</v>
      </c>
      <c r="O21" s="52">
        <v>1900</v>
      </c>
      <c r="P21" s="58" t="s">
        <v>80</v>
      </c>
      <c r="Q21" s="52">
        <v>1900</v>
      </c>
      <c r="R21" s="52"/>
      <c r="S21" s="12"/>
      <c r="T21" s="52">
        <v>1900</v>
      </c>
      <c r="U21" s="12"/>
      <c r="V21" s="12"/>
      <c r="W21" s="12"/>
      <c r="X21" s="12"/>
      <c r="Y21" s="12"/>
      <c r="Z21" s="12"/>
      <c r="AA21" s="12"/>
      <c r="AB21" s="12"/>
      <c r="AC21" s="12"/>
    </row>
    <row r="22" spans="1:29" s="13" customFormat="1" x14ac:dyDescent="0.25">
      <c r="A22" s="6" t="s">
        <v>71</v>
      </c>
      <c r="B22" s="6" t="s">
        <v>72</v>
      </c>
      <c r="C22" s="116" t="s">
        <v>73</v>
      </c>
      <c r="D22" s="7" t="s">
        <v>74</v>
      </c>
      <c r="E22" s="116" t="s">
        <v>84</v>
      </c>
      <c r="F22" s="7" t="s">
        <v>239</v>
      </c>
      <c r="G22" s="54">
        <v>25301</v>
      </c>
      <c r="H22" s="128" t="str">
        <f>VLOOKUP(G22,[6]CLASIFICADOR!A$1:B$128,2,FALSE)</f>
        <v xml:space="preserve">MEDICINAS Y PRODUCTOS FARMACÉUTICOS </v>
      </c>
      <c r="I22" s="52" t="s">
        <v>240</v>
      </c>
      <c r="J22" s="52" t="s">
        <v>241</v>
      </c>
      <c r="K22" s="52" t="s">
        <v>76</v>
      </c>
      <c r="L22" s="54"/>
      <c r="M22" s="55" t="s">
        <v>87</v>
      </c>
      <c r="N22" s="127">
        <v>1</v>
      </c>
      <c r="O22" s="52">
        <v>1900</v>
      </c>
      <c r="P22" s="58" t="s">
        <v>80</v>
      </c>
      <c r="Q22" s="52">
        <v>1900</v>
      </c>
      <c r="R22" s="52"/>
      <c r="S22" s="12"/>
      <c r="T22" s="52">
        <v>1900</v>
      </c>
      <c r="U22" s="12"/>
      <c r="V22" s="12"/>
      <c r="W22" s="12"/>
      <c r="X22" s="12"/>
      <c r="Y22" s="12"/>
      <c r="Z22" s="12"/>
      <c r="AA22" s="12"/>
      <c r="AB22" s="12"/>
      <c r="AC22" s="12"/>
    </row>
    <row r="23" spans="1:29" s="13" customFormat="1" x14ac:dyDescent="0.25">
      <c r="A23" s="6" t="s">
        <v>71</v>
      </c>
      <c r="B23" s="6" t="s">
        <v>72</v>
      </c>
      <c r="C23" s="116" t="s">
        <v>73</v>
      </c>
      <c r="D23" s="7" t="s">
        <v>74</v>
      </c>
      <c r="E23" s="116" t="s">
        <v>84</v>
      </c>
      <c r="F23" s="7" t="s">
        <v>239</v>
      </c>
      <c r="G23" s="54">
        <v>25301</v>
      </c>
      <c r="H23" s="128" t="str">
        <f>VLOOKUP(G23,[6]CLASIFICADOR!A$1:B$128,2,FALSE)</f>
        <v xml:space="preserve">MEDICINAS Y PRODUCTOS FARMACÉUTICOS </v>
      </c>
      <c r="I23" s="52" t="s">
        <v>240</v>
      </c>
      <c r="J23" s="52" t="s">
        <v>241</v>
      </c>
      <c r="K23" s="52" t="s">
        <v>76</v>
      </c>
      <c r="L23" s="54"/>
      <c r="M23" s="55" t="s">
        <v>87</v>
      </c>
      <c r="N23" s="127">
        <v>1</v>
      </c>
      <c r="O23" s="52">
        <v>1900</v>
      </c>
      <c r="P23" s="58" t="s">
        <v>80</v>
      </c>
      <c r="Q23" s="52">
        <v>1900</v>
      </c>
      <c r="R23" s="52"/>
      <c r="S23" s="12"/>
      <c r="T23" s="52">
        <v>1900</v>
      </c>
      <c r="U23" s="12"/>
      <c r="V23" s="12"/>
      <c r="W23" s="12"/>
      <c r="X23" s="12"/>
      <c r="Y23" s="12"/>
      <c r="Z23" s="12"/>
      <c r="AA23" s="12"/>
      <c r="AB23" s="12"/>
      <c r="AC23" s="12"/>
    </row>
    <row r="24" spans="1:29" s="13" customFormat="1" x14ac:dyDescent="0.25">
      <c r="A24" s="6" t="s">
        <v>71</v>
      </c>
      <c r="B24" s="6" t="s">
        <v>72</v>
      </c>
      <c r="C24" s="116" t="s">
        <v>73</v>
      </c>
      <c r="D24" s="7" t="s">
        <v>74</v>
      </c>
      <c r="E24" s="116" t="s">
        <v>84</v>
      </c>
      <c r="F24" s="7" t="s">
        <v>239</v>
      </c>
      <c r="G24" s="54">
        <v>25301</v>
      </c>
      <c r="H24" s="128" t="str">
        <f>VLOOKUP(G24,[6]CLASIFICADOR!A$1:B$128,2,FALSE)</f>
        <v xml:space="preserve">MEDICINAS Y PRODUCTOS FARMACÉUTICOS </v>
      </c>
      <c r="I24" s="52" t="s">
        <v>240</v>
      </c>
      <c r="J24" s="52" t="s">
        <v>241</v>
      </c>
      <c r="K24" s="52" t="s">
        <v>76</v>
      </c>
      <c r="L24" s="54"/>
      <c r="M24" s="55" t="s">
        <v>87</v>
      </c>
      <c r="N24" s="127">
        <v>1</v>
      </c>
      <c r="O24" s="52">
        <v>2300</v>
      </c>
      <c r="P24" s="58" t="s">
        <v>80</v>
      </c>
      <c r="Q24" s="52">
        <v>2300</v>
      </c>
      <c r="R24" s="52"/>
      <c r="S24" s="12"/>
      <c r="T24" s="52">
        <v>2300</v>
      </c>
      <c r="U24" s="12"/>
      <c r="V24" s="12"/>
      <c r="W24" s="12"/>
      <c r="X24" s="12"/>
      <c r="Y24" s="12"/>
      <c r="Z24" s="12"/>
      <c r="AA24" s="12"/>
      <c r="AB24" s="12"/>
      <c r="AC24" s="12"/>
    </row>
    <row r="25" spans="1:29" s="13" customFormat="1" x14ac:dyDescent="0.25">
      <c r="A25" s="6" t="s">
        <v>71</v>
      </c>
      <c r="B25" s="6" t="s">
        <v>72</v>
      </c>
      <c r="C25" s="116" t="s">
        <v>73</v>
      </c>
      <c r="D25" s="7" t="s">
        <v>74</v>
      </c>
      <c r="E25" s="116" t="s">
        <v>84</v>
      </c>
      <c r="F25" s="7" t="s">
        <v>239</v>
      </c>
      <c r="G25" s="54">
        <v>25301</v>
      </c>
      <c r="H25" s="128" t="str">
        <f>VLOOKUP(G25,[6]CLASIFICADOR!A$1:B$128,2,FALSE)</f>
        <v xml:space="preserve">MEDICINAS Y PRODUCTOS FARMACÉUTICOS </v>
      </c>
      <c r="I25" s="52" t="s">
        <v>240</v>
      </c>
      <c r="J25" s="52" t="s">
        <v>241</v>
      </c>
      <c r="K25" s="52" t="s">
        <v>76</v>
      </c>
      <c r="L25" s="54"/>
      <c r="M25" s="55" t="s">
        <v>87</v>
      </c>
      <c r="N25" s="127">
        <v>1</v>
      </c>
      <c r="O25" s="52">
        <v>2300</v>
      </c>
      <c r="P25" s="58" t="s">
        <v>80</v>
      </c>
      <c r="Q25" s="52">
        <v>2300</v>
      </c>
      <c r="R25" s="52"/>
      <c r="S25" s="12"/>
      <c r="T25" s="52">
        <v>2300</v>
      </c>
      <c r="U25" s="12"/>
      <c r="V25" s="12"/>
      <c r="W25" s="12"/>
      <c r="X25" s="12"/>
      <c r="Y25" s="12"/>
      <c r="Z25" s="12"/>
      <c r="AA25" s="12"/>
      <c r="AB25" s="12"/>
      <c r="AC25" s="12"/>
    </row>
    <row r="26" spans="1:29" s="13" customFormat="1" x14ac:dyDescent="0.25">
      <c r="A26" s="6" t="s">
        <v>71</v>
      </c>
      <c r="B26" s="6" t="s">
        <v>72</v>
      </c>
      <c r="C26" s="116" t="s">
        <v>73</v>
      </c>
      <c r="D26" s="7" t="s">
        <v>74</v>
      </c>
      <c r="E26" s="116" t="s">
        <v>84</v>
      </c>
      <c r="F26" s="7" t="s">
        <v>239</v>
      </c>
      <c r="G26" s="54">
        <v>25301</v>
      </c>
      <c r="H26" s="128" t="str">
        <f>VLOOKUP(G26,[6]CLASIFICADOR!A$1:B$128,2,FALSE)</f>
        <v xml:space="preserve">MEDICINAS Y PRODUCTOS FARMACÉUTICOS </v>
      </c>
      <c r="I26" s="52" t="s">
        <v>240</v>
      </c>
      <c r="J26" s="52" t="s">
        <v>241</v>
      </c>
      <c r="K26" s="52" t="s">
        <v>76</v>
      </c>
      <c r="L26" s="54"/>
      <c r="M26" s="55" t="s">
        <v>87</v>
      </c>
      <c r="N26" s="127">
        <v>1</v>
      </c>
      <c r="O26" s="52">
        <v>2920</v>
      </c>
      <c r="P26" s="58" t="s">
        <v>80</v>
      </c>
      <c r="Q26" s="52">
        <v>2920</v>
      </c>
      <c r="R26" s="52"/>
      <c r="S26" s="12"/>
      <c r="T26" s="52">
        <v>2920</v>
      </c>
      <c r="U26" s="12"/>
      <c r="V26" s="12"/>
      <c r="W26" s="12"/>
      <c r="X26" s="12"/>
      <c r="Y26" s="12"/>
      <c r="Z26" s="12"/>
      <c r="AA26" s="12"/>
      <c r="AB26" s="12"/>
      <c r="AC26" s="12"/>
    </row>
    <row r="27" spans="1:29" s="13" customFormat="1" x14ac:dyDescent="0.25">
      <c r="A27" s="6" t="s">
        <v>71</v>
      </c>
      <c r="B27" s="6" t="s">
        <v>72</v>
      </c>
      <c r="C27" s="116" t="s">
        <v>73</v>
      </c>
      <c r="D27" s="7" t="s">
        <v>74</v>
      </c>
      <c r="E27" s="116" t="s">
        <v>84</v>
      </c>
      <c r="F27" s="7" t="s">
        <v>239</v>
      </c>
      <c r="G27" s="54">
        <v>25301</v>
      </c>
      <c r="H27" s="128" t="str">
        <f>VLOOKUP(G27,[6]CLASIFICADOR!A$1:B$128,2,FALSE)</f>
        <v xml:space="preserve">MEDICINAS Y PRODUCTOS FARMACÉUTICOS </v>
      </c>
      <c r="I27" s="52" t="s">
        <v>240</v>
      </c>
      <c r="J27" s="52" t="s">
        <v>241</v>
      </c>
      <c r="K27" s="52" t="s">
        <v>76</v>
      </c>
      <c r="L27" s="54"/>
      <c r="M27" s="55" t="s">
        <v>87</v>
      </c>
      <c r="N27" s="127">
        <v>1</v>
      </c>
      <c r="O27" s="52">
        <v>2920</v>
      </c>
      <c r="P27" s="58" t="s">
        <v>80</v>
      </c>
      <c r="Q27" s="52">
        <v>2920</v>
      </c>
      <c r="R27" s="52"/>
      <c r="S27" s="12"/>
      <c r="T27" s="52">
        <v>2920</v>
      </c>
      <c r="U27" s="12"/>
      <c r="V27" s="12"/>
      <c r="W27" s="12"/>
      <c r="X27" s="12"/>
      <c r="Y27" s="12"/>
      <c r="Z27" s="12"/>
      <c r="AA27" s="12"/>
      <c r="AB27" s="12"/>
      <c r="AC27" s="12"/>
    </row>
    <row r="28" spans="1:29" s="13" customFormat="1" x14ac:dyDescent="0.25">
      <c r="A28" s="6" t="s">
        <v>71</v>
      </c>
      <c r="B28" s="6" t="s">
        <v>72</v>
      </c>
      <c r="C28" s="116" t="s">
        <v>73</v>
      </c>
      <c r="D28" s="7" t="s">
        <v>74</v>
      </c>
      <c r="E28" s="116" t="s">
        <v>84</v>
      </c>
      <c r="F28" s="7" t="s">
        <v>85</v>
      </c>
      <c r="G28" s="54">
        <v>25301</v>
      </c>
      <c r="H28" s="128" t="str">
        <f>VLOOKUP(G28,[6]CLASIFICADOR!A$1:B$128,2,FALSE)</f>
        <v xml:space="preserve">MEDICINAS Y PRODUCTOS FARMACÉUTICOS </v>
      </c>
      <c r="I28" s="52" t="s">
        <v>268</v>
      </c>
      <c r="J28" s="52" t="s">
        <v>269</v>
      </c>
      <c r="K28" s="52" t="s">
        <v>76</v>
      </c>
      <c r="L28" s="54"/>
      <c r="M28" s="55" t="s">
        <v>87</v>
      </c>
      <c r="N28" s="127">
        <v>3</v>
      </c>
      <c r="O28" s="52">
        <v>1780.6</v>
      </c>
      <c r="P28" s="58" t="s">
        <v>80</v>
      </c>
      <c r="Q28" s="52">
        <v>5341.8</v>
      </c>
      <c r="R28" s="52"/>
      <c r="S28" s="52"/>
      <c r="T28" s="52">
        <v>5341.8</v>
      </c>
      <c r="U28" s="12"/>
      <c r="V28" s="12"/>
      <c r="W28" s="12"/>
      <c r="X28" s="12"/>
      <c r="Y28" s="12"/>
      <c r="Z28" s="12"/>
      <c r="AA28" s="12"/>
      <c r="AB28" s="12"/>
      <c r="AC28" s="12"/>
    </row>
    <row r="29" spans="1:29" s="13" customFormat="1" x14ac:dyDescent="0.25">
      <c r="A29" s="6" t="s">
        <v>71</v>
      </c>
      <c r="B29" s="6" t="s">
        <v>72</v>
      </c>
      <c r="C29" s="116" t="s">
        <v>73</v>
      </c>
      <c r="D29" s="7" t="s">
        <v>74</v>
      </c>
      <c r="E29" s="116" t="s">
        <v>84</v>
      </c>
      <c r="F29" s="7" t="s">
        <v>85</v>
      </c>
      <c r="G29" s="54">
        <v>25401</v>
      </c>
      <c r="H29" s="128" t="s">
        <v>270</v>
      </c>
      <c r="I29" s="52" t="s">
        <v>271</v>
      </c>
      <c r="J29" s="52" t="s">
        <v>88</v>
      </c>
      <c r="K29" s="52" t="s">
        <v>76</v>
      </c>
      <c r="L29" s="54"/>
      <c r="M29" s="55" t="s">
        <v>87</v>
      </c>
      <c r="N29" s="127">
        <v>14</v>
      </c>
      <c r="O29" s="52">
        <v>69.37</v>
      </c>
      <c r="P29" s="58" t="s">
        <v>80</v>
      </c>
      <c r="Q29" s="52">
        <v>971.15</v>
      </c>
      <c r="R29" s="52"/>
      <c r="S29" s="52"/>
      <c r="T29" s="52">
        <v>971.15</v>
      </c>
      <c r="U29" s="12"/>
      <c r="V29" s="12"/>
      <c r="W29" s="12"/>
      <c r="X29" s="12"/>
      <c r="Y29" s="12"/>
      <c r="Z29" s="12"/>
      <c r="AA29" s="12"/>
      <c r="AB29" s="12"/>
      <c r="AC29" s="12"/>
    </row>
    <row r="30" spans="1:29" s="13" customFormat="1" x14ac:dyDescent="0.25">
      <c r="A30" s="6" t="s">
        <v>71</v>
      </c>
      <c r="B30" s="6" t="s">
        <v>72</v>
      </c>
      <c r="C30" s="116" t="s">
        <v>73</v>
      </c>
      <c r="D30" s="7" t="s">
        <v>74</v>
      </c>
      <c r="E30" s="116" t="s">
        <v>84</v>
      </c>
      <c r="F30" s="7" t="s">
        <v>85</v>
      </c>
      <c r="G30" s="54">
        <v>25401</v>
      </c>
      <c r="H30" s="128" t="s">
        <v>270</v>
      </c>
      <c r="I30" s="52" t="s">
        <v>135</v>
      </c>
      <c r="J30" s="52" t="s">
        <v>88</v>
      </c>
      <c r="K30" s="52" t="s">
        <v>76</v>
      </c>
      <c r="L30" s="54"/>
      <c r="M30" s="55" t="s">
        <v>87</v>
      </c>
      <c r="N30" s="127">
        <v>45</v>
      </c>
      <c r="O30" s="52">
        <v>42.69</v>
      </c>
      <c r="P30" s="58" t="s">
        <v>80</v>
      </c>
      <c r="Q30" s="52">
        <v>1920.96</v>
      </c>
      <c r="R30" s="52"/>
      <c r="S30" s="52"/>
      <c r="T30" s="52">
        <v>1920.96</v>
      </c>
      <c r="U30" s="12"/>
      <c r="V30" s="12"/>
      <c r="W30" s="12"/>
      <c r="X30" s="12"/>
      <c r="Y30" s="12"/>
      <c r="Z30" s="12"/>
      <c r="AA30" s="12"/>
      <c r="AB30" s="12"/>
      <c r="AC30" s="12"/>
    </row>
    <row r="31" spans="1:29" s="13" customFormat="1" x14ac:dyDescent="0.25">
      <c r="A31" s="6" t="s">
        <v>71</v>
      </c>
      <c r="B31" s="6" t="s">
        <v>72</v>
      </c>
      <c r="C31" s="116" t="s">
        <v>73</v>
      </c>
      <c r="D31" s="7" t="s">
        <v>74</v>
      </c>
      <c r="E31" s="116" t="s">
        <v>84</v>
      </c>
      <c r="F31" s="7" t="s">
        <v>85</v>
      </c>
      <c r="G31" s="54">
        <v>25401</v>
      </c>
      <c r="H31" s="128" t="s">
        <v>270</v>
      </c>
      <c r="I31" s="52" t="s">
        <v>271</v>
      </c>
      <c r="J31" s="52" t="s">
        <v>88</v>
      </c>
      <c r="K31" s="52" t="s">
        <v>76</v>
      </c>
      <c r="L31" s="54"/>
      <c r="M31" s="55" t="s">
        <v>87</v>
      </c>
      <c r="N31" s="127">
        <v>1</v>
      </c>
      <c r="O31" s="52">
        <v>69.37</v>
      </c>
      <c r="P31" s="58" t="s">
        <v>80</v>
      </c>
      <c r="Q31" s="52">
        <v>69.37</v>
      </c>
      <c r="R31" s="52"/>
      <c r="S31" s="52"/>
      <c r="T31" s="52">
        <v>69.37</v>
      </c>
      <c r="U31" s="12"/>
      <c r="V31" s="12"/>
      <c r="W31" s="12"/>
      <c r="X31" s="12"/>
      <c r="Y31" s="12"/>
      <c r="Z31" s="12"/>
      <c r="AA31" s="12"/>
      <c r="AB31" s="12"/>
      <c r="AC31" s="12"/>
    </row>
    <row r="32" spans="1:29" s="13" customFormat="1" x14ac:dyDescent="0.25">
      <c r="A32" s="6" t="s">
        <v>71</v>
      </c>
      <c r="B32" s="6" t="s">
        <v>72</v>
      </c>
      <c r="C32" s="116" t="s">
        <v>73</v>
      </c>
      <c r="D32" s="7" t="s">
        <v>81</v>
      </c>
      <c r="E32" s="116" t="s">
        <v>140</v>
      </c>
      <c r="F32" s="7" t="s">
        <v>272</v>
      </c>
      <c r="G32" s="52">
        <v>26102</v>
      </c>
      <c r="H32" s="47" t="s">
        <v>99</v>
      </c>
      <c r="I32" s="52" t="s">
        <v>168</v>
      </c>
      <c r="J32" s="52" t="s">
        <v>169</v>
      </c>
      <c r="K32" s="52" t="s">
        <v>76</v>
      </c>
      <c r="L32" s="54"/>
      <c r="M32" s="55" t="s">
        <v>87</v>
      </c>
      <c r="N32" s="127">
        <v>1</v>
      </c>
      <c r="O32" s="52">
        <v>1000</v>
      </c>
      <c r="P32" s="58" t="s">
        <v>80</v>
      </c>
      <c r="Q32" s="52">
        <v>1000</v>
      </c>
      <c r="R32" s="52"/>
      <c r="S32" s="12"/>
      <c r="T32" s="52">
        <v>1000</v>
      </c>
      <c r="U32" s="12"/>
      <c r="V32" s="12"/>
      <c r="W32" s="12"/>
      <c r="X32" s="12"/>
      <c r="Y32" s="12"/>
      <c r="Z32" s="12"/>
      <c r="AA32" s="12"/>
      <c r="AB32" s="12"/>
      <c r="AC32" s="12"/>
    </row>
    <row r="33" spans="1:29" s="13" customFormat="1" x14ac:dyDescent="0.25">
      <c r="A33" s="6" t="s">
        <v>71</v>
      </c>
      <c r="B33" s="6" t="s">
        <v>72</v>
      </c>
      <c r="C33" s="116" t="s">
        <v>73</v>
      </c>
      <c r="D33" s="7" t="s">
        <v>81</v>
      </c>
      <c r="E33" s="116" t="s">
        <v>142</v>
      </c>
      <c r="F33" s="7" t="s">
        <v>96</v>
      </c>
      <c r="G33" s="52">
        <v>26104</v>
      </c>
      <c r="H33" s="47" t="s">
        <v>99</v>
      </c>
      <c r="I33" s="52" t="s">
        <v>100</v>
      </c>
      <c r="J33" s="52" t="s">
        <v>101</v>
      </c>
      <c r="K33" s="52" t="s">
        <v>76</v>
      </c>
      <c r="L33" s="54"/>
      <c r="M33" s="55" t="s">
        <v>87</v>
      </c>
      <c r="N33" s="127">
        <v>1</v>
      </c>
      <c r="O33" s="52">
        <v>9600</v>
      </c>
      <c r="P33" s="58" t="s">
        <v>80</v>
      </c>
      <c r="Q33" s="52">
        <v>9600</v>
      </c>
      <c r="R33" s="52"/>
      <c r="S33" s="12"/>
      <c r="T33" s="52">
        <v>9600</v>
      </c>
      <c r="U33" s="12"/>
      <c r="V33" s="12"/>
      <c r="W33" s="12"/>
      <c r="X33" s="12"/>
      <c r="Y33" s="12"/>
      <c r="Z33" s="12"/>
      <c r="AA33" s="12"/>
      <c r="AB33" s="12"/>
      <c r="AC33" s="12"/>
    </row>
    <row r="34" spans="1:29" s="13" customFormat="1" x14ac:dyDescent="0.25">
      <c r="A34" s="6" t="s">
        <v>71</v>
      </c>
      <c r="B34" s="6" t="s">
        <v>72</v>
      </c>
      <c r="C34" s="116" t="s">
        <v>73</v>
      </c>
      <c r="D34" s="7" t="s">
        <v>103</v>
      </c>
      <c r="E34" s="116" t="s">
        <v>73</v>
      </c>
      <c r="F34" s="7" t="s">
        <v>104</v>
      </c>
      <c r="G34" s="52">
        <v>26104</v>
      </c>
      <c r="H34" s="47" t="s">
        <v>99</v>
      </c>
      <c r="I34" s="52" t="s">
        <v>100</v>
      </c>
      <c r="J34" s="52" t="s">
        <v>101</v>
      </c>
      <c r="K34" s="52" t="s">
        <v>76</v>
      </c>
      <c r="L34" s="54"/>
      <c r="M34" s="55" t="s">
        <v>87</v>
      </c>
      <c r="N34" s="127">
        <v>1</v>
      </c>
      <c r="O34" s="52">
        <v>3000</v>
      </c>
      <c r="P34" s="58" t="s">
        <v>80</v>
      </c>
      <c r="Q34" s="52">
        <v>3000</v>
      </c>
      <c r="R34" s="52"/>
      <c r="S34" s="12"/>
      <c r="T34" s="52">
        <v>3000</v>
      </c>
      <c r="U34" s="12"/>
      <c r="V34" s="12"/>
      <c r="W34" s="12"/>
      <c r="X34" s="12"/>
      <c r="Y34" s="12"/>
      <c r="Z34" s="12"/>
      <c r="AA34" s="12"/>
      <c r="AB34" s="12"/>
      <c r="AC34" s="12"/>
    </row>
    <row r="35" spans="1:29" s="13" customFormat="1" x14ac:dyDescent="0.25">
      <c r="A35" s="6" t="s">
        <v>71</v>
      </c>
      <c r="B35" s="6" t="s">
        <v>72</v>
      </c>
      <c r="C35" s="116" t="s">
        <v>73</v>
      </c>
      <c r="D35" s="7" t="s">
        <v>74</v>
      </c>
      <c r="E35" s="116" t="s">
        <v>73</v>
      </c>
      <c r="F35" s="7" t="s">
        <v>75</v>
      </c>
      <c r="G35" s="52">
        <v>26104</v>
      </c>
      <c r="H35" s="47" t="s">
        <v>99</v>
      </c>
      <c r="I35" s="52" t="s">
        <v>100</v>
      </c>
      <c r="J35" s="52" t="s">
        <v>101</v>
      </c>
      <c r="K35" s="52" t="s">
        <v>76</v>
      </c>
      <c r="L35" s="54"/>
      <c r="M35" s="55" t="s">
        <v>87</v>
      </c>
      <c r="N35" s="127">
        <v>1</v>
      </c>
      <c r="O35" s="52">
        <v>30000</v>
      </c>
      <c r="P35" s="58" t="s">
        <v>80</v>
      </c>
      <c r="Q35" s="52">
        <v>30000</v>
      </c>
      <c r="R35" s="52"/>
      <c r="S35" s="12"/>
      <c r="T35" s="52">
        <v>30000</v>
      </c>
      <c r="U35" s="12"/>
      <c r="V35" s="12"/>
      <c r="W35" s="12"/>
      <c r="X35" s="12"/>
      <c r="Y35" s="12"/>
      <c r="Z35" s="12"/>
      <c r="AA35" s="12"/>
      <c r="AB35" s="12"/>
      <c r="AC35" s="12"/>
    </row>
    <row r="36" spans="1:29" s="13" customFormat="1" x14ac:dyDescent="0.25">
      <c r="A36" s="6" t="s">
        <v>71</v>
      </c>
      <c r="B36" s="6" t="s">
        <v>72</v>
      </c>
      <c r="C36" s="116" t="s">
        <v>73</v>
      </c>
      <c r="D36" s="7" t="s">
        <v>81</v>
      </c>
      <c r="E36" s="116" t="s">
        <v>140</v>
      </c>
      <c r="F36" s="7" t="s">
        <v>96</v>
      </c>
      <c r="G36" s="54">
        <v>27101</v>
      </c>
      <c r="H36" s="128" t="str">
        <f>VLOOKUP(G36,[6]CLASIFICADOR!A$1:B$128,2,FALSE)</f>
        <v xml:space="preserve">VESTUARIO Y UNIFORMES </v>
      </c>
      <c r="I36" s="52" t="s">
        <v>273</v>
      </c>
      <c r="J36" s="52" t="s">
        <v>274</v>
      </c>
      <c r="K36" s="52" t="s">
        <v>76</v>
      </c>
      <c r="L36" s="54"/>
      <c r="M36" s="55" t="s">
        <v>87</v>
      </c>
      <c r="N36" s="127">
        <v>146</v>
      </c>
      <c r="O36" s="52">
        <v>319</v>
      </c>
      <c r="P36" s="58" t="s">
        <v>80</v>
      </c>
      <c r="Q36" s="52">
        <v>46574</v>
      </c>
      <c r="R36" s="52"/>
      <c r="S36" s="52"/>
      <c r="T36" s="52">
        <v>46574</v>
      </c>
      <c r="U36" s="12"/>
      <c r="V36" s="12"/>
      <c r="W36" s="12"/>
      <c r="X36" s="12"/>
      <c r="Y36" s="12"/>
      <c r="Z36" s="12"/>
      <c r="AA36" s="12"/>
      <c r="AB36" s="12"/>
      <c r="AC36" s="12"/>
    </row>
    <row r="37" spans="1:29" s="13" customFormat="1" x14ac:dyDescent="0.25">
      <c r="A37" s="6" t="s">
        <v>71</v>
      </c>
      <c r="B37" s="6" t="s">
        <v>72</v>
      </c>
      <c r="C37" s="116" t="s">
        <v>73</v>
      </c>
      <c r="D37" s="7" t="s">
        <v>81</v>
      </c>
      <c r="E37" s="116" t="s">
        <v>140</v>
      </c>
      <c r="F37" s="7" t="s">
        <v>96</v>
      </c>
      <c r="G37" s="54">
        <v>27101</v>
      </c>
      <c r="H37" s="128" t="str">
        <f>VLOOKUP(G37,[6]CLASIFICADOR!A$1:B$128,2,FALSE)</f>
        <v xml:space="preserve">VESTUARIO Y UNIFORMES </v>
      </c>
      <c r="I37" s="52" t="s">
        <v>275</v>
      </c>
      <c r="J37" s="52" t="s">
        <v>276</v>
      </c>
      <c r="K37" s="52" t="s">
        <v>76</v>
      </c>
      <c r="L37" s="54"/>
      <c r="M37" s="55" t="s">
        <v>87</v>
      </c>
      <c r="N37" s="127">
        <v>146</v>
      </c>
      <c r="O37" s="52">
        <v>342.2</v>
      </c>
      <c r="P37" s="58" t="s">
        <v>80</v>
      </c>
      <c r="Q37" s="52">
        <v>49961.2</v>
      </c>
      <c r="R37" s="52"/>
      <c r="S37" s="52"/>
      <c r="T37" s="52">
        <v>49961.2</v>
      </c>
      <c r="U37" s="12"/>
      <c r="V37" s="12"/>
      <c r="W37" s="12"/>
      <c r="X37" s="12"/>
      <c r="Y37" s="12"/>
      <c r="Z37" s="12"/>
      <c r="AA37" s="12"/>
      <c r="AB37" s="12"/>
      <c r="AC37" s="12"/>
    </row>
    <row r="38" spans="1:29" s="13" customFormat="1" x14ac:dyDescent="0.25">
      <c r="A38" s="6" t="s">
        <v>71</v>
      </c>
      <c r="B38" s="6" t="s">
        <v>72</v>
      </c>
      <c r="C38" s="116" t="s">
        <v>73</v>
      </c>
      <c r="D38" s="7" t="s">
        <v>81</v>
      </c>
      <c r="E38" s="116" t="s">
        <v>140</v>
      </c>
      <c r="F38" s="7" t="s">
        <v>96</v>
      </c>
      <c r="G38" s="54">
        <v>27101</v>
      </c>
      <c r="H38" s="128" t="str">
        <f>VLOOKUP(G38,[6]CLASIFICADOR!A$1:B$128,2,FALSE)</f>
        <v xml:space="preserve">VESTUARIO Y UNIFORMES </v>
      </c>
      <c r="I38" s="52" t="s">
        <v>277</v>
      </c>
      <c r="J38" s="52" t="s">
        <v>278</v>
      </c>
      <c r="K38" s="52" t="s">
        <v>76</v>
      </c>
      <c r="L38" s="54"/>
      <c r="M38" s="55" t="s">
        <v>87</v>
      </c>
      <c r="N38" s="127">
        <v>146</v>
      </c>
      <c r="O38" s="52">
        <v>208.8</v>
      </c>
      <c r="P38" s="58" t="s">
        <v>80</v>
      </c>
      <c r="Q38" s="52">
        <v>30484.799999999999</v>
      </c>
      <c r="R38" s="52"/>
      <c r="S38" s="52"/>
      <c r="T38" s="52">
        <v>30484.799999999999</v>
      </c>
      <c r="U38" s="12"/>
      <c r="V38" s="12"/>
      <c r="W38" s="12"/>
      <c r="X38" s="12"/>
      <c r="Y38" s="12"/>
      <c r="Z38" s="12"/>
      <c r="AA38" s="12"/>
      <c r="AB38" s="12"/>
      <c r="AC38" s="12"/>
    </row>
    <row r="39" spans="1:29" s="13" customFormat="1" x14ac:dyDescent="0.25">
      <c r="A39" s="6" t="s">
        <v>71</v>
      </c>
      <c r="B39" s="6" t="s">
        <v>72</v>
      </c>
      <c r="C39" s="116" t="s">
        <v>73</v>
      </c>
      <c r="D39" s="7" t="s">
        <v>81</v>
      </c>
      <c r="E39" s="116" t="s">
        <v>140</v>
      </c>
      <c r="F39" s="7" t="s">
        <v>96</v>
      </c>
      <c r="G39" s="54">
        <v>27101</v>
      </c>
      <c r="H39" s="128" t="str">
        <f>VLOOKUP(G39,[6]CLASIFICADOR!A$1:B$128,2,FALSE)</f>
        <v xml:space="preserve">VESTUARIO Y UNIFORMES </v>
      </c>
      <c r="I39" s="52" t="s">
        <v>277</v>
      </c>
      <c r="J39" s="52" t="s">
        <v>278</v>
      </c>
      <c r="K39" s="52" t="s">
        <v>76</v>
      </c>
      <c r="L39" s="54"/>
      <c r="M39" s="55" t="s">
        <v>87</v>
      </c>
      <c r="N39" s="127">
        <v>146</v>
      </c>
      <c r="O39" s="52">
        <v>229.68</v>
      </c>
      <c r="P39" s="58" t="s">
        <v>80</v>
      </c>
      <c r="Q39" s="52">
        <v>33533.279999999999</v>
      </c>
      <c r="R39" s="52"/>
      <c r="S39" s="52"/>
      <c r="T39" s="52">
        <v>33533.279999999999</v>
      </c>
      <c r="U39" s="12"/>
      <c r="V39" s="12"/>
      <c r="W39" s="12"/>
      <c r="X39" s="12"/>
      <c r="Y39" s="12"/>
      <c r="Z39" s="12"/>
      <c r="AA39" s="12"/>
      <c r="AB39" s="12"/>
      <c r="AC39" s="12"/>
    </row>
    <row r="40" spans="1:29" s="13" customFormat="1" x14ac:dyDescent="0.25">
      <c r="A40" s="6" t="s">
        <v>71</v>
      </c>
      <c r="B40" s="6" t="s">
        <v>72</v>
      </c>
      <c r="C40" s="116" t="s">
        <v>73</v>
      </c>
      <c r="D40" s="7" t="s">
        <v>81</v>
      </c>
      <c r="E40" s="116" t="s">
        <v>140</v>
      </c>
      <c r="F40" s="7" t="s">
        <v>96</v>
      </c>
      <c r="G40" s="54">
        <v>27101</v>
      </c>
      <c r="H40" s="128" t="str">
        <f>VLOOKUP(G40,[6]CLASIFICADOR!A$1:B$128,2,FALSE)</f>
        <v xml:space="preserve">VESTUARIO Y UNIFORMES </v>
      </c>
      <c r="I40" s="52" t="s">
        <v>279</v>
      </c>
      <c r="J40" s="52" t="s">
        <v>280</v>
      </c>
      <c r="K40" s="52" t="s">
        <v>76</v>
      </c>
      <c r="L40" s="54"/>
      <c r="M40" s="55" t="s">
        <v>87</v>
      </c>
      <c r="N40" s="127">
        <v>146</v>
      </c>
      <c r="O40" s="52">
        <v>458.2</v>
      </c>
      <c r="P40" s="58" t="s">
        <v>80</v>
      </c>
      <c r="Q40" s="52">
        <v>66897.2</v>
      </c>
      <c r="R40" s="52"/>
      <c r="S40" s="52"/>
      <c r="T40" s="52">
        <v>66897.2</v>
      </c>
      <c r="U40" s="12"/>
      <c r="V40" s="12"/>
      <c r="W40" s="12"/>
      <c r="X40" s="12"/>
      <c r="Y40" s="12"/>
      <c r="Z40" s="12"/>
      <c r="AA40" s="12"/>
      <c r="AB40" s="12"/>
      <c r="AC40" s="12"/>
    </row>
    <row r="41" spans="1:29" s="13" customFormat="1" x14ac:dyDescent="0.25">
      <c r="A41" s="6" t="s">
        <v>71</v>
      </c>
      <c r="B41" s="6" t="s">
        <v>72</v>
      </c>
      <c r="C41" s="116" t="s">
        <v>73</v>
      </c>
      <c r="D41" s="7" t="s">
        <v>81</v>
      </c>
      <c r="E41" s="116" t="s">
        <v>140</v>
      </c>
      <c r="F41" s="7" t="s">
        <v>96</v>
      </c>
      <c r="G41" s="54">
        <v>27101</v>
      </c>
      <c r="H41" s="128" t="str">
        <f>VLOOKUP(G41,[6]CLASIFICADOR!A$1:B$128,2,FALSE)</f>
        <v xml:space="preserve">VESTUARIO Y UNIFORMES </v>
      </c>
      <c r="I41" s="52" t="s">
        <v>281</v>
      </c>
      <c r="J41" s="52" t="s">
        <v>282</v>
      </c>
      <c r="K41" s="52" t="s">
        <v>76</v>
      </c>
      <c r="L41" s="54"/>
      <c r="M41" s="55" t="s">
        <v>87</v>
      </c>
      <c r="N41" s="127">
        <v>151</v>
      </c>
      <c r="O41" s="52">
        <v>319</v>
      </c>
      <c r="P41" s="58" t="s">
        <v>80</v>
      </c>
      <c r="Q41" s="52">
        <v>48169</v>
      </c>
      <c r="R41" s="52"/>
      <c r="S41" s="52"/>
      <c r="T41" s="52">
        <v>48169</v>
      </c>
      <c r="U41" s="12"/>
      <c r="V41" s="12"/>
      <c r="W41" s="12"/>
      <c r="X41" s="12"/>
      <c r="Y41" s="12"/>
      <c r="Z41" s="12"/>
      <c r="AA41" s="12"/>
      <c r="AB41" s="12"/>
      <c r="AC41" s="12"/>
    </row>
    <row r="42" spans="1:29" s="13" customFormat="1" x14ac:dyDescent="0.25">
      <c r="A42" s="6" t="s">
        <v>71</v>
      </c>
      <c r="B42" s="6" t="s">
        <v>72</v>
      </c>
      <c r="C42" s="116" t="s">
        <v>73</v>
      </c>
      <c r="D42" s="7" t="s">
        <v>81</v>
      </c>
      <c r="E42" s="116" t="s">
        <v>140</v>
      </c>
      <c r="F42" s="7" t="s">
        <v>96</v>
      </c>
      <c r="G42" s="54">
        <v>27101</v>
      </c>
      <c r="H42" s="128" t="str">
        <f>VLOOKUP(G42,[6]CLASIFICADOR!A$1:B$128,2,FALSE)</f>
        <v xml:space="preserve">VESTUARIO Y UNIFORMES </v>
      </c>
      <c r="I42" s="52" t="s">
        <v>283</v>
      </c>
      <c r="J42" s="52" t="s">
        <v>284</v>
      </c>
      <c r="K42" s="52" t="s">
        <v>76</v>
      </c>
      <c r="L42" s="54"/>
      <c r="M42" s="55" t="s">
        <v>87</v>
      </c>
      <c r="N42" s="127">
        <v>151</v>
      </c>
      <c r="O42" s="52">
        <v>342.2</v>
      </c>
      <c r="P42" s="58" t="s">
        <v>80</v>
      </c>
      <c r="Q42" s="52">
        <v>51672.2</v>
      </c>
      <c r="R42" s="52"/>
      <c r="S42" s="52"/>
      <c r="T42" s="52">
        <v>51672.2</v>
      </c>
      <c r="U42" s="12"/>
      <c r="V42" s="12"/>
      <c r="W42" s="12"/>
      <c r="X42" s="12"/>
      <c r="Y42" s="12"/>
      <c r="Z42" s="12"/>
      <c r="AA42" s="12"/>
      <c r="AB42" s="12"/>
      <c r="AC42" s="12"/>
    </row>
    <row r="43" spans="1:29" s="13" customFormat="1" x14ac:dyDescent="0.25">
      <c r="A43" s="6" t="s">
        <v>71</v>
      </c>
      <c r="B43" s="6" t="s">
        <v>72</v>
      </c>
      <c r="C43" s="116" t="s">
        <v>73</v>
      </c>
      <c r="D43" s="7" t="s">
        <v>81</v>
      </c>
      <c r="E43" s="116" t="s">
        <v>140</v>
      </c>
      <c r="F43" s="7" t="s">
        <v>96</v>
      </c>
      <c r="G43" s="54">
        <v>27101</v>
      </c>
      <c r="H43" s="128" t="str">
        <f>VLOOKUP(G43,[6]CLASIFICADOR!A$1:B$128,2,FALSE)</f>
        <v xml:space="preserve">VESTUARIO Y UNIFORMES </v>
      </c>
      <c r="I43" s="52" t="s">
        <v>277</v>
      </c>
      <c r="J43" s="52" t="s">
        <v>278</v>
      </c>
      <c r="K43" s="52" t="s">
        <v>76</v>
      </c>
      <c r="L43" s="54"/>
      <c r="M43" s="55" t="s">
        <v>87</v>
      </c>
      <c r="N43" s="127">
        <v>151</v>
      </c>
      <c r="O43" s="52">
        <v>208.8</v>
      </c>
      <c r="P43" s="58" t="s">
        <v>80</v>
      </c>
      <c r="Q43" s="52">
        <v>31528.799999999999</v>
      </c>
      <c r="R43" s="52"/>
      <c r="S43" s="52"/>
      <c r="T43" s="52">
        <v>31528.799999999999</v>
      </c>
      <c r="U43" s="12"/>
      <c r="V43" s="12"/>
      <c r="W43" s="12"/>
      <c r="X43" s="12"/>
      <c r="Y43" s="12"/>
      <c r="Z43" s="12"/>
      <c r="AA43" s="12"/>
      <c r="AB43" s="12"/>
      <c r="AC43" s="12"/>
    </row>
    <row r="44" spans="1:29" s="13" customFormat="1" x14ac:dyDescent="0.25">
      <c r="A44" s="6" t="s">
        <v>71</v>
      </c>
      <c r="B44" s="6" t="s">
        <v>72</v>
      </c>
      <c r="C44" s="116" t="s">
        <v>73</v>
      </c>
      <c r="D44" s="7" t="s">
        <v>81</v>
      </c>
      <c r="E44" s="116" t="s">
        <v>140</v>
      </c>
      <c r="F44" s="7" t="s">
        <v>96</v>
      </c>
      <c r="G44" s="54">
        <v>27101</v>
      </c>
      <c r="H44" s="128" t="str">
        <f>VLOOKUP(G44,[6]CLASIFICADOR!A$1:B$128,2,FALSE)</f>
        <v xml:space="preserve">VESTUARIO Y UNIFORMES </v>
      </c>
      <c r="I44" s="52" t="s">
        <v>277</v>
      </c>
      <c r="J44" s="52" t="s">
        <v>278</v>
      </c>
      <c r="K44" s="52" t="s">
        <v>76</v>
      </c>
      <c r="L44" s="54"/>
      <c r="M44" s="55" t="s">
        <v>87</v>
      </c>
      <c r="N44" s="127">
        <v>151</v>
      </c>
      <c r="O44" s="52">
        <v>229.68</v>
      </c>
      <c r="P44" s="58" t="s">
        <v>80</v>
      </c>
      <c r="Q44" s="52">
        <v>34681.68</v>
      </c>
      <c r="R44" s="52"/>
      <c r="S44" s="52"/>
      <c r="T44" s="52">
        <v>34681.68</v>
      </c>
      <c r="U44" s="12"/>
      <c r="V44" s="12"/>
      <c r="W44" s="12"/>
      <c r="X44" s="12"/>
      <c r="Y44" s="12"/>
      <c r="Z44" s="12"/>
      <c r="AA44" s="12"/>
      <c r="AB44" s="12"/>
      <c r="AC44" s="12"/>
    </row>
    <row r="45" spans="1:29" s="13" customFormat="1" x14ac:dyDescent="0.25">
      <c r="A45" s="6" t="s">
        <v>71</v>
      </c>
      <c r="B45" s="6" t="s">
        <v>72</v>
      </c>
      <c r="C45" s="116" t="s">
        <v>73</v>
      </c>
      <c r="D45" s="7" t="s">
        <v>81</v>
      </c>
      <c r="E45" s="116" t="s">
        <v>140</v>
      </c>
      <c r="F45" s="7" t="s">
        <v>96</v>
      </c>
      <c r="G45" s="54">
        <v>27101</v>
      </c>
      <c r="H45" s="128" t="str">
        <f>VLOOKUP(G45,[6]CLASIFICADOR!A$1:B$128,2,FALSE)</f>
        <v xml:space="preserve">VESTUARIO Y UNIFORMES </v>
      </c>
      <c r="I45" s="52" t="s">
        <v>285</v>
      </c>
      <c r="J45" s="52" t="s">
        <v>286</v>
      </c>
      <c r="K45" s="52" t="s">
        <v>76</v>
      </c>
      <c r="L45" s="54"/>
      <c r="M45" s="55" t="s">
        <v>87</v>
      </c>
      <c r="N45" s="127">
        <v>151</v>
      </c>
      <c r="O45" s="52">
        <v>458.2</v>
      </c>
      <c r="P45" s="58" t="s">
        <v>80</v>
      </c>
      <c r="Q45" s="52">
        <v>69188.2</v>
      </c>
      <c r="R45" s="52"/>
      <c r="S45" s="52"/>
      <c r="T45" s="52">
        <v>69188.2</v>
      </c>
      <c r="U45" s="12"/>
      <c r="V45" s="12"/>
      <c r="W45" s="12"/>
      <c r="X45" s="12"/>
      <c r="Y45" s="12"/>
      <c r="Z45" s="12"/>
      <c r="AA45" s="12"/>
      <c r="AB45" s="12"/>
      <c r="AC45" s="12"/>
    </row>
    <row r="46" spans="1:29" s="13" customFormat="1" x14ac:dyDescent="0.25">
      <c r="A46" s="6" t="s">
        <v>71</v>
      </c>
      <c r="B46" s="6" t="s">
        <v>72</v>
      </c>
      <c r="C46" s="116" t="s">
        <v>73</v>
      </c>
      <c r="D46" s="7" t="s">
        <v>95</v>
      </c>
      <c r="E46" s="116" t="s">
        <v>136</v>
      </c>
      <c r="F46" s="7" t="s">
        <v>75</v>
      </c>
      <c r="G46" s="54">
        <v>29301</v>
      </c>
      <c r="H46" s="49" t="s">
        <v>287</v>
      </c>
      <c r="I46" s="52" t="s">
        <v>288</v>
      </c>
      <c r="J46" s="52" t="s">
        <v>289</v>
      </c>
      <c r="K46" s="52" t="s">
        <v>76</v>
      </c>
      <c r="L46" s="54"/>
      <c r="M46" s="55" t="s">
        <v>87</v>
      </c>
      <c r="N46" s="127">
        <v>1</v>
      </c>
      <c r="O46" s="52">
        <v>6467</v>
      </c>
      <c r="P46" s="58" t="s">
        <v>80</v>
      </c>
      <c r="Q46" s="52">
        <v>6467</v>
      </c>
      <c r="R46" s="52"/>
      <c r="S46" s="52"/>
      <c r="T46" s="52">
        <v>6467</v>
      </c>
      <c r="U46" s="12"/>
      <c r="V46" s="12"/>
      <c r="W46" s="12"/>
      <c r="X46" s="12"/>
      <c r="Y46" s="12"/>
      <c r="Z46" s="12"/>
      <c r="AA46" s="12"/>
      <c r="AB46" s="12"/>
      <c r="AC46" s="12"/>
    </row>
    <row r="47" spans="1:29" s="13" customFormat="1" x14ac:dyDescent="0.25">
      <c r="A47" s="6" t="s">
        <v>71</v>
      </c>
      <c r="B47" s="6" t="s">
        <v>72</v>
      </c>
      <c r="C47" s="116" t="s">
        <v>73</v>
      </c>
      <c r="D47" s="7" t="s">
        <v>94</v>
      </c>
      <c r="E47" s="116" t="s">
        <v>73</v>
      </c>
      <c r="F47" s="7" t="s">
        <v>290</v>
      </c>
      <c r="G47" s="54">
        <v>29301</v>
      </c>
      <c r="H47" s="49" t="s">
        <v>287</v>
      </c>
      <c r="I47" s="52" t="s">
        <v>291</v>
      </c>
      <c r="J47" s="52" t="s">
        <v>292</v>
      </c>
      <c r="K47" s="52" t="s">
        <v>76</v>
      </c>
      <c r="L47" s="54"/>
      <c r="M47" s="55" t="s">
        <v>87</v>
      </c>
      <c r="N47" s="127">
        <v>1</v>
      </c>
      <c r="O47" s="52">
        <v>6174.68</v>
      </c>
      <c r="P47" s="58" t="s">
        <v>80</v>
      </c>
      <c r="Q47" s="52">
        <v>6174.68</v>
      </c>
      <c r="R47" s="52"/>
      <c r="S47" s="52"/>
      <c r="T47" s="52">
        <v>6174.68</v>
      </c>
      <c r="U47" s="12"/>
      <c r="V47" s="12"/>
      <c r="W47" s="12"/>
      <c r="X47" s="12"/>
      <c r="Y47" s="12"/>
      <c r="Z47" s="12"/>
      <c r="AA47" s="12"/>
      <c r="AB47" s="12"/>
      <c r="AC47" s="12"/>
    </row>
    <row r="48" spans="1:29" s="13" customFormat="1" x14ac:dyDescent="0.25">
      <c r="A48" s="6" t="s">
        <v>71</v>
      </c>
      <c r="B48" s="6" t="s">
        <v>72</v>
      </c>
      <c r="C48" s="116" t="s">
        <v>73</v>
      </c>
      <c r="D48" s="7" t="s">
        <v>106</v>
      </c>
      <c r="E48" s="116" t="s">
        <v>139</v>
      </c>
      <c r="F48" s="7" t="s">
        <v>75</v>
      </c>
      <c r="G48" s="54">
        <v>29301</v>
      </c>
      <c r="H48" s="49" t="s">
        <v>287</v>
      </c>
      <c r="I48" s="52" t="s">
        <v>293</v>
      </c>
      <c r="J48" s="52" t="s">
        <v>294</v>
      </c>
      <c r="K48" s="52" t="s">
        <v>76</v>
      </c>
      <c r="L48" s="54"/>
      <c r="M48" s="55" t="s">
        <v>87</v>
      </c>
      <c r="N48" s="127">
        <v>5</v>
      </c>
      <c r="O48" s="52">
        <v>968.6</v>
      </c>
      <c r="P48" s="58" t="s">
        <v>80</v>
      </c>
      <c r="Q48" s="52">
        <v>4843</v>
      </c>
      <c r="R48" s="52"/>
      <c r="S48" s="52"/>
      <c r="T48" s="52">
        <v>4843</v>
      </c>
      <c r="U48" s="12"/>
      <c r="V48" s="12"/>
      <c r="W48" s="12"/>
      <c r="X48" s="12"/>
      <c r="Y48" s="12"/>
      <c r="Z48" s="12"/>
      <c r="AA48" s="12"/>
      <c r="AB48" s="12"/>
      <c r="AC48" s="12"/>
    </row>
    <row r="49" spans="1:29" s="13" customFormat="1" x14ac:dyDescent="0.25">
      <c r="A49" s="6" t="s">
        <v>71</v>
      </c>
      <c r="B49" s="6" t="s">
        <v>72</v>
      </c>
      <c r="C49" s="116" t="s">
        <v>73</v>
      </c>
      <c r="D49" s="7" t="s">
        <v>74</v>
      </c>
      <c r="E49" s="116" t="s">
        <v>73</v>
      </c>
      <c r="F49" s="7" t="s">
        <v>75</v>
      </c>
      <c r="G49" s="54">
        <v>29301</v>
      </c>
      <c r="H49" s="49" t="s">
        <v>287</v>
      </c>
      <c r="I49" s="52" t="s">
        <v>293</v>
      </c>
      <c r="J49" s="52" t="s">
        <v>294</v>
      </c>
      <c r="K49" s="52" t="s">
        <v>76</v>
      </c>
      <c r="L49" s="54"/>
      <c r="M49" s="55" t="s">
        <v>87</v>
      </c>
      <c r="N49" s="127">
        <v>5</v>
      </c>
      <c r="O49" s="52">
        <v>968.8</v>
      </c>
      <c r="P49" s="58" t="s">
        <v>80</v>
      </c>
      <c r="Q49" s="52">
        <v>4843</v>
      </c>
      <c r="R49" s="52"/>
      <c r="S49" s="52"/>
      <c r="T49" s="52">
        <v>4843</v>
      </c>
      <c r="U49" s="12"/>
      <c r="V49" s="12"/>
      <c r="W49" s="12"/>
      <c r="X49" s="12"/>
      <c r="Y49" s="12"/>
      <c r="Z49" s="12"/>
      <c r="AA49" s="12"/>
      <c r="AB49" s="12"/>
      <c r="AC49" s="12"/>
    </row>
    <row r="50" spans="1:29" s="13" customFormat="1" x14ac:dyDescent="0.25">
      <c r="A50" s="6" t="s">
        <v>71</v>
      </c>
      <c r="B50" s="6" t="s">
        <v>72</v>
      </c>
      <c r="C50" s="116" t="s">
        <v>73</v>
      </c>
      <c r="D50" s="7" t="s">
        <v>94</v>
      </c>
      <c r="E50" s="116" t="s">
        <v>73</v>
      </c>
      <c r="F50" s="7" t="s">
        <v>75</v>
      </c>
      <c r="G50" s="54">
        <v>29401</v>
      </c>
      <c r="H50" s="49" t="s">
        <v>295</v>
      </c>
      <c r="I50" s="52" t="s">
        <v>296</v>
      </c>
      <c r="J50" s="52" t="s">
        <v>297</v>
      </c>
      <c r="K50" s="52" t="s">
        <v>76</v>
      </c>
      <c r="L50" s="54"/>
      <c r="M50" s="55" t="s">
        <v>87</v>
      </c>
      <c r="N50" s="127">
        <v>1</v>
      </c>
      <c r="O50" s="52">
        <v>1856</v>
      </c>
      <c r="P50" s="58" t="s">
        <v>80</v>
      </c>
      <c r="Q50" s="52">
        <v>1856</v>
      </c>
      <c r="R50" s="52"/>
      <c r="S50" s="52"/>
      <c r="T50" s="52">
        <v>1856</v>
      </c>
      <c r="U50" s="12"/>
      <c r="V50" s="12"/>
      <c r="W50" s="12"/>
      <c r="X50" s="12"/>
      <c r="Y50" s="12"/>
      <c r="Z50" s="12"/>
      <c r="AA50" s="12"/>
      <c r="AB50" s="12"/>
      <c r="AC50" s="12"/>
    </row>
    <row r="51" spans="1:29" s="13" customFormat="1" x14ac:dyDescent="0.25">
      <c r="A51" s="6" t="s">
        <v>71</v>
      </c>
      <c r="B51" s="6" t="s">
        <v>72</v>
      </c>
      <c r="C51" s="116" t="s">
        <v>73</v>
      </c>
      <c r="D51" s="7" t="s">
        <v>74</v>
      </c>
      <c r="E51" s="116" t="s">
        <v>73</v>
      </c>
      <c r="F51" s="7" t="s">
        <v>75</v>
      </c>
      <c r="G51" s="54">
        <v>29901</v>
      </c>
      <c r="H51" s="49" t="s">
        <v>298</v>
      </c>
      <c r="I51" s="52" t="s">
        <v>299</v>
      </c>
      <c r="J51" s="52" t="s">
        <v>300</v>
      </c>
      <c r="K51" s="52" t="s">
        <v>76</v>
      </c>
      <c r="L51" s="54"/>
      <c r="M51" s="55" t="s">
        <v>87</v>
      </c>
      <c r="N51" s="127">
        <v>3</v>
      </c>
      <c r="O51" s="52">
        <v>4729.8999999999996</v>
      </c>
      <c r="P51" s="58" t="s">
        <v>80</v>
      </c>
      <c r="Q51" s="52">
        <v>14189.7</v>
      </c>
      <c r="R51" s="52"/>
      <c r="S51" s="52"/>
      <c r="T51" s="52">
        <v>14189.7</v>
      </c>
      <c r="U51" s="12"/>
      <c r="V51" s="12"/>
      <c r="W51" s="12"/>
      <c r="X51" s="12"/>
      <c r="Y51" s="12"/>
      <c r="Z51" s="12"/>
      <c r="AA51" s="12"/>
      <c r="AB51" s="12"/>
      <c r="AC51" s="12"/>
    </row>
    <row r="52" spans="1:29" s="13" customFormat="1" x14ac:dyDescent="0.25">
      <c r="A52" s="6" t="s">
        <v>71</v>
      </c>
      <c r="B52" s="6" t="s">
        <v>72</v>
      </c>
      <c r="C52" s="116" t="s">
        <v>73</v>
      </c>
      <c r="D52" s="7" t="s">
        <v>74</v>
      </c>
      <c r="E52" s="116" t="s">
        <v>73</v>
      </c>
      <c r="F52" s="7" t="s">
        <v>75</v>
      </c>
      <c r="G52" s="54">
        <v>29901</v>
      </c>
      <c r="H52" s="49" t="s">
        <v>298</v>
      </c>
      <c r="I52" s="52" t="s">
        <v>299</v>
      </c>
      <c r="J52" s="52" t="s">
        <v>300</v>
      </c>
      <c r="K52" s="52" t="s">
        <v>76</v>
      </c>
      <c r="L52" s="54"/>
      <c r="M52" s="55" t="s">
        <v>87</v>
      </c>
      <c r="N52" s="127">
        <v>10</v>
      </c>
      <c r="O52" s="52">
        <v>844.48</v>
      </c>
      <c r="P52" s="58" t="s">
        <v>80</v>
      </c>
      <c r="Q52" s="52">
        <v>8444.7999999999993</v>
      </c>
      <c r="R52" s="52"/>
      <c r="S52" s="52"/>
      <c r="T52" s="52">
        <v>8444.7999999999993</v>
      </c>
      <c r="U52" s="12"/>
      <c r="V52" s="12"/>
      <c r="W52" s="12"/>
      <c r="X52" s="12"/>
      <c r="Y52" s="12"/>
      <c r="Z52" s="12"/>
      <c r="AA52" s="12"/>
      <c r="AB52" s="12"/>
      <c r="AC52" s="12"/>
    </row>
    <row r="53" spans="1:29" s="13" customFormat="1" x14ac:dyDescent="0.25">
      <c r="A53" s="6" t="s">
        <v>71</v>
      </c>
      <c r="B53" s="6" t="s">
        <v>72</v>
      </c>
      <c r="C53" s="116" t="s">
        <v>73</v>
      </c>
      <c r="D53" s="7" t="s">
        <v>74</v>
      </c>
      <c r="E53" s="116" t="s">
        <v>73</v>
      </c>
      <c r="F53" s="7" t="s">
        <v>75</v>
      </c>
      <c r="G53" s="54">
        <v>29901</v>
      </c>
      <c r="H53" s="49" t="s">
        <v>298</v>
      </c>
      <c r="I53" s="52" t="s">
        <v>299</v>
      </c>
      <c r="J53" s="52" t="s">
        <v>300</v>
      </c>
      <c r="K53" s="52" t="s">
        <v>76</v>
      </c>
      <c r="L53" s="54"/>
      <c r="M53" s="55" t="s">
        <v>87</v>
      </c>
      <c r="N53" s="127">
        <v>5</v>
      </c>
      <c r="O53" s="52">
        <v>4729.8999999999996</v>
      </c>
      <c r="P53" s="58" t="s">
        <v>80</v>
      </c>
      <c r="Q53" s="52">
        <v>23649.5</v>
      </c>
      <c r="R53" s="52"/>
      <c r="S53" s="52"/>
      <c r="T53" s="52">
        <v>23649.5</v>
      </c>
      <c r="U53" s="12"/>
      <c r="V53" s="12"/>
      <c r="W53" s="12"/>
      <c r="X53" s="12"/>
      <c r="Y53" s="12"/>
      <c r="Z53" s="12"/>
      <c r="AA53" s="12"/>
      <c r="AB53" s="12"/>
      <c r="AC53" s="12"/>
    </row>
    <row r="54" spans="1:29" s="13" customFormat="1" x14ac:dyDescent="0.25">
      <c r="A54" s="6" t="s">
        <v>71</v>
      </c>
      <c r="B54" s="6" t="s">
        <v>72</v>
      </c>
      <c r="C54" s="116" t="s">
        <v>73</v>
      </c>
      <c r="D54" s="7" t="s">
        <v>74</v>
      </c>
      <c r="E54" s="116" t="s">
        <v>73</v>
      </c>
      <c r="F54" s="7" t="s">
        <v>82</v>
      </c>
      <c r="G54" s="52">
        <v>31301</v>
      </c>
      <c r="H54" s="10" t="s">
        <v>97</v>
      </c>
      <c r="I54" s="52"/>
      <c r="J54" s="52" t="s">
        <v>301</v>
      </c>
      <c r="K54" s="52" t="s">
        <v>76</v>
      </c>
      <c r="L54" s="54"/>
      <c r="M54" s="55" t="s">
        <v>79</v>
      </c>
      <c r="N54" s="127">
        <v>1</v>
      </c>
      <c r="O54" s="52">
        <v>1121.56</v>
      </c>
      <c r="P54" s="58" t="s">
        <v>80</v>
      </c>
      <c r="Q54" s="52">
        <v>1121.56</v>
      </c>
      <c r="R54" s="52"/>
      <c r="S54" s="12"/>
      <c r="T54" s="52">
        <v>1121.56</v>
      </c>
      <c r="U54" s="12"/>
      <c r="V54" s="12"/>
      <c r="W54" s="12"/>
      <c r="X54" s="12"/>
      <c r="Y54" s="12"/>
      <c r="Z54" s="12"/>
      <c r="AA54" s="12"/>
      <c r="AB54" s="12"/>
      <c r="AC54" s="12"/>
    </row>
    <row r="55" spans="1:29" s="13" customFormat="1" x14ac:dyDescent="0.25">
      <c r="A55" s="6" t="s">
        <v>71</v>
      </c>
      <c r="B55" s="6" t="s">
        <v>72</v>
      </c>
      <c r="C55" s="116" t="s">
        <v>73</v>
      </c>
      <c r="D55" s="7" t="s">
        <v>74</v>
      </c>
      <c r="E55" s="116" t="s">
        <v>73</v>
      </c>
      <c r="F55" s="7" t="s">
        <v>82</v>
      </c>
      <c r="G55" s="52">
        <v>31301</v>
      </c>
      <c r="H55" s="10" t="s">
        <v>97</v>
      </c>
      <c r="I55" s="52"/>
      <c r="J55" s="52" t="s">
        <v>302</v>
      </c>
      <c r="K55" s="52" t="s">
        <v>76</v>
      </c>
      <c r="L55" s="54"/>
      <c r="M55" s="55" t="s">
        <v>79</v>
      </c>
      <c r="N55" s="127">
        <v>1</v>
      </c>
      <c r="O55" s="52">
        <v>1842.24</v>
      </c>
      <c r="P55" s="58" t="s">
        <v>80</v>
      </c>
      <c r="Q55" s="52">
        <v>1842.24</v>
      </c>
      <c r="R55" s="52"/>
      <c r="S55" s="12"/>
      <c r="T55" s="52">
        <v>1842.24</v>
      </c>
      <c r="U55" s="12"/>
      <c r="V55" s="12"/>
      <c r="W55" s="12"/>
      <c r="X55" s="12"/>
      <c r="Y55" s="12"/>
      <c r="Z55" s="12"/>
      <c r="AA55" s="12"/>
      <c r="AB55" s="12"/>
      <c r="AC55" s="12"/>
    </row>
    <row r="56" spans="1:29" s="13" customFormat="1" x14ac:dyDescent="0.25">
      <c r="A56" s="6" t="s">
        <v>71</v>
      </c>
      <c r="B56" s="6" t="s">
        <v>72</v>
      </c>
      <c r="C56" s="116" t="s">
        <v>73</v>
      </c>
      <c r="D56" s="7" t="s">
        <v>74</v>
      </c>
      <c r="E56" s="116" t="s">
        <v>73</v>
      </c>
      <c r="F56" s="7" t="s">
        <v>75</v>
      </c>
      <c r="G56" s="52">
        <v>31401</v>
      </c>
      <c r="H56" s="49" t="s">
        <v>98</v>
      </c>
      <c r="I56" s="52"/>
      <c r="J56" s="52" t="s">
        <v>303</v>
      </c>
      <c r="K56" s="52" t="s">
        <v>242</v>
      </c>
      <c r="L56" s="54"/>
      <c r="M56" s="55" t="s">
        <v>79</v>
      </c>
      <c r="N56" s="127">
        <v>1</v>
      </c>
      <c r="O56" s="52">
        <v>3219.21</v>
      </c>
      <c r="P56" s="58" t="s">
        <v>80</v>
      </c>
      <c r="Q56" s="52">
        <v>3219.21</v>
      </c>
      <c r="R56" s="52"/>
      <c r="S56" s="12"/>
      <c r="T56" s="52">
        <v>3219.21</v>
      </c>
      <c r="U56" s="12"/>
      <c r="V56" s="12"/>
      <c r="W56" s="12"/>
      <c r="X56" s="12"/>
      <c r="Y56" s="12"/>
      <c r="Z56" s="12"/>
      <c r="AA56" s="12"/>
      <c r="AB56" s="12"/>
      <c r="AC56" s="12"/>
    </row>
    <row r="57" spans="1:29" s="13" customFormat="1" x14ac:dyDescent="0.25">
      <c r="A57" s="6" t="s">
        <v>71</v>
      </c>
      <c r="B57" s="6" t="s">
        <v>72</v>
      </c>
      <c r="C57" s="116" t="s">
        <v>73</v>
      </c>
      <c r="D57" s="7" t="s">
        <v>74</v>
      </c>
      <c r="E57" s="116" t="s">
        <v>73</v>
      </c>
      <c r="F57" s="7" t="s">
        <v>75</v>
      </c>
      <c r="G57" s="52">
        <v>32601</v>
      </c>
      <c r="H57" s="49" t="s">
        <v>304</v>
      </c>
      <c r="I57" s="52"/>
      <c r="J57" s="52" t="s">
        <v>305</v>
      </c>
      <c r="K57" s="52" t="s">
        <v>76</v>
      </c>
      <c r="L57" s="54"/>
      <c r="M57" s="55" t="s">
        <v>79</v>
      </c>
      <c r="N57" s="127">
        <v>1</v>
      </c>
      <c r="O57" s="52">
        <v>2000</v>
      </c>
      <c r="P57" s="58" t="s">
        <v>80</v>
      </c>
      <c r="Q57" s="52">
        <v>2000</v>
      </c>
      <c r="R57" s="52"/>
      <c r="S57" s="77"/>
      <c r="T57" s="52">
        <v>2000</v>
      </c>
      <c r="U57" s="12"/>
      <c r="V57" s="12"/>
      <c r="W57" s="12"/>
      <c r="X57" s="12"/>
      <c r="Y57" s="12"/>
      <c r="Z57" s="12"/>
      <c r="AA57" s="12"/>
      <c r="AB57" s="12"/>
      <c r="AC57" s="12"/>
    </row>
    <row r="58" spans="1:29" s="13" customFormat="1" x14ac:dyDescent="0.25">
      <c r="A58" s="6" t="s">
        <v>71</v>
      </c>
      <c r="B58" s="6" t="s">
        <v>72</v>
      </c>
      <c r="C58" s="116" t="s">
        <v>73</v>
      </c>
      <c r="D58" s="7" t="s">
        <v>74</v>
      </c>
      <c r="E58" s="116" t="s">
        <v>73</v>
      </c>
      <c r="F58" s="7" t="s">
        <v>75</v>
      </c>
      <c r="G58" s="52">
        <v>32601</v>
      </c>
      <c r="H58" s="49" t="s">
        <v>304</v>
      </c>
      <c r="I58" s="52"/>
      <c r="J58" s="52" t="s">
        <v>306</v>
      </c>
      <c r="K58" s="52" t="s">
        <v>76</v>
      </c>
      <c r="L58" s="54"/>
      <c r="M58" s="55" t="s">
        <v>79</v>
      </c>
      <c r="N58" s="127">
        <v>1</v>
      </c>
      <c r="O58" s="52">
        <v>2000</v>
      </c>
      <c r="P58" s="58" t="s">
        <v>80</v>
      </c>
      <c r="Q58" s="52">
        <v>2000</v>
      </c>
      <c r="R58" s="52"/>
      <c r="S58" s="77"/>
      <c r="T58" s="52">
        <v>2000</v>
      </c>
      <c r="U58" s="12"/>
      <c r="V58" s="12"/>
      <c r="W58" s="12"/>
      <c r="X58" s="12"/>
      <c r="Y58" s="12"/>
      <c r="Z58" s="12"/>
      <c r="AA58" s="12"/>
      <c r="AB58" s="12"/>
      <c r="AC58" s="12"/>
    </row>
    <row r="59" spans="1:29" s="13" customFormat="1" x14ac:dyDescent="0.25">
      <c r="A59" s="6" t="s">
        <v>71</v>
      </c>
      <c r="B59" s="6" t="s">
        <v>72</v>
      </c>
      <c r="C59" s="116" t="s">
        <v>73</v>
      </c>
      <c r="D59" s="7" t="s">
        <v>81</v>
      </c>
      <c r="E59" s="116" t="s">
        <v>140</v>
      </c>
      <c r="F59" s="7" t="s">
        <v>75</v>
      </c>
      <c r="G59" s="52">
        <v>32601</v>
      </c>
      <c r="H59" s="49" t="s">
        <v>304</v>
      </c>
      <c r="I59" s="52"/>
      <c r="J59" s="52" t="s">
        <v>307</v>
      </c>
      <c r="K59" s="52" t="s">
        <v>76</v>
      </c>
      <c r="L59" s="54"/>
      <c r="M59" s="55" t="s">
        <v>79</v>
      </c>
      <c r="N59" s="127">
        <v>1</v>
      </c>
      <c r="O59" s="52">
        <v>2000</v>
      </c>
      <c r="P59" s="58" t="s">
        <v>80</v>
      </c>
      <c r="Q59" s="52">
        <v>2000</v>
      </c>
      <c r="R59" s="52"/>
      <c r="S59" s="77"/>
      <c r="T59" s="52">
        <v>2000</v>
      </c>
      <c r="U59" s="12"/>
      <c r="V59" s="12"/>
      <c r="W59" s="12"/>
      <c r="X59" s="12"/>
      <c r="Y59" s="12"/>
      <c r="Z59" s="12"/>
      <c r="AA59" s="12"/>
      <c r="AB59" s="12"/>
      <c r="AC59" s="12"/>
    </row>
    <row r="60" spans="1:29" s="13" customFormat="1" x14ac:dyDescent="0.25">
      <c r="A60" s="6" t="s">
        <v>71</v>
      </c>
      <c r="B60" s="6" t="s">
        <v>72</v>
      </c>
      <c r="C60" s="116" t="s">
        <v>73</v>
      </c>
      <c r="D60" s="7" t="s">
        <v>74</v>
      </c>
      <c r="E60" s="116" t="s">
        <v>73</v>
      </c>
      <c r="F60" s="7" t="s">
        <v>82</v>
      </c>
      <c r="G60" s="52">
        <v>33801</v>
      </c>
      <c r="H60" s="49" t="s">
        <v>308</v>
      </c>
      <c r="I60" s="52"/>
      <c r="J60" s="52" t="s">
        <v>309</v>
      </c>
      <c r="K60" s="52" t="s">
        <v>76</v>
      </c>
      <c r="L60" s="54"/>
      <c r="M60" s="55" t="s">
        <v>79</v>
      </c>
      <c r="N60" s="127">
        <v>1</v>
      </c>
      <c r="O60" s="52">
        <v>18500</v>
      </c>
      <c r="P60" s="58" t="s">
        <v>80</v>
      </c>
      <c r="Q60" s="52">
        <v>18500</v>
      </c>
      <c r="R60" s="52"/>
      <c r="S60" s="77"/>
      <c r="T60" s="52">
        <v>18500</v>
      </c>
      <c r="U60" s="12"/>
      <c r="V60" s="12"/>
      <c r="W60" s="12"/>
      <c r="X60" s="12"/>
      <c r="Y60" s="12"/>
      <c r="Z60" s="12"/>
      <c r="AA60" s="12"/>
      <c r="AB60" s="12"/>
      <c r="AC60" s="12"/>
    </row>
    <row r="61" spans="1:29" s="13" customFormat="1" x14ac:dyDescent="0.25">
      <c r="A61" s="6" t="s">
        <v>71</v>
      </c>
      <c r="B61" s="6" t="s">
        <v>72</v>
      </c>
      <c r="C61" s="116" t="s">
        <v>73</v>
      </c>
      <c r="D61" s="7" t="s">
        <v>74</v>
      </c>
      <c r="E61" s="116" t="s">
        <v>73</v>
      </c>
      <c r="F61" s="7" t="s">
        <v>82</v>
      </c>
      <c r="G61" s="52">
        <v>33801</v>
      </c>
      <c r="H61" s="49" t="s">
        <v>308</v>
      </c>
      <c r="I61" s="52"/>
      <c r="J61" s="52" t="s">
        <v>310</v>
      </c>
      <c r="K61" s="52" t="s">
        <v>76</v>
      </c>
      <c r="L61" s="54"/>
      <c r="M61" s="55" t="s">
        <v>79</v>
      </c>
      <c r="N61" s="127">
        <v>1</v>
      </c>
      <c r="O61" s="52">
        <v>18500</v>
      </c>
      <c r="P61" s="58" t="s">
        <v>80</v>
      </c>
      <c r="Q61" s="52">
        <v>18500</v>
      </c>
      <c r="R61" s="52"/>
      <c r="S61" s="77"/>
      <c r="T61" s="52">
        <v>18500</v>
      </c>
      <c r="U61" s="12"/>
      <c r="V61" s="12"/>
      <c r="W61" s="12"/>
      <c r="X61" s="12"/>
      <c r="Y61" s="12"/>
      <c r="Z61" s="12"/>
      <c r="AA61" s="12"/>
      <c r="AB61" s="12"/>
      <c r="AC61" s="12"/>
    </row>
    <row r="62" spans="1:29" s="13" customFormat="1" x14ac:dyDescent="0.25">
      <c r="A62" s="6" t="s">
        <v>71</v>
      </c>
      <c r="B62" s="6" t="s">
        <v>72</v>
      </c>
      <c r="C62" s="116" t="s">
        <v>73</v>
      </c>
      <c r="D62" s="7" t="s">
        <v>74</v>
      </c>
      <c r="E62" s="116" t="s">
        <v>73</v>
      </c>
      <c r="F62" s="7" t="s">
        <v>75</v>
      </c>
      <c r="G62" s="52">
        <v>33901</v>
      </c>
      <c r="H62" s="117" t="str">
        <f>VLOOKUP(G62,[6]CLASIFICADOR!A$1:B$128,2,FALSE)</f>
        <v xml:space="preserve">SUBCONTRATACIÓN DE SERVICIOS CON TERCEROS </v>
      </c>
      <c r="I62" s="52"/>
      <c r="J62" s="52" t="s">
        <v>243</v>
      </c>
      <c r="K62" s="52" t="s">
        <v>76</v>
      </c>
      <c r="L62" s="54"/>
      <c r="M62" s="55" t="s">
        <v>79</v>
      </c>
      <c r="N62" s="127">
        <v>1</v>
      </c>
      <c r="O62" s="52">
        <v>450</v>
      </c>
      <c r="P62" s="58" t="s">
        <v>80</v>
      </c>
      <c r="Q62" s="52">
        <v>450</v>
      </c>
      <c r="R62" s="52"/>
      <c r="S62" s="12"/>
      <c r="T62" s="52">
        <v>450</v>
      </c>
      <c r="U62" s="12"/>
      <c r="V62" s="12"/>
      <c r="W62" s="12"/>
      <c r="X62" s="12"/>
      <c r="Y62" s="12"/>
      <c r="Z62" s="12"/>
      <c r="AA62" s="12"/>
      <c r="AB62" s="12"/>
      <c r="AC62" s="12"/>
    </row>
    <row r="63" spans="1:29" s="13" customFormat="1" x14ac:dyDescent="0.25">
      <c r="A63" s="6" t="s">
        <v>71</v>
      </c>
      <c r="B63" s="6" t="s">
        <v>72</v>
      </c>
      <c r="C63" s="116" t="s">
        <v>73</v>
      </c>
      <c r="D63" s="7" t="s">
        <v>74</v>
      </c>
      <c r="E63" s="116" t="s">
        <v>73</v>
      </c>
      <c r="F63" s="7" t="s">
        <v>75</v>
      </c>
      <c r="G63" s="52">
        <v>33901</v>
      </c>
      <c r="H63" s="117" t="str">
        <f>VLOOKUP(G63,[6]CLASIFICADOR!A$1:B$128,2,FALSE)</f>
        <v xml:space="preserve">SUBCONTRATACIÓN DE SERVICIOS CON TERCEROS </v>
      </c>
      <c r="I63" s="52"/>
      <c r="J63" s="52" t="s">
        <v>244</v>
      </c>
      <c r="K63" s="52" t="s">
        <v>76</v>
      </c>
      <c r="L63" s="54"/>
      <c r="M63" s="55" t="s">
        <v>79</v>
      </c>
      <c r="N63" s="127">
        <v>1</v>
      </c>
      <c r="O63" s="52">
        <v>144</v>
      </c>
      <c r="P63" s="58" t="s">
        <v>80</v>
      </c>
      <c r="Q63" s="52">
        <v>144</v>
      </c>
      <c r="R63" s="52"/>
      <c r="S63" s="12"/>
      <c r="T63" s="52">
        <v>144</v>
      </c>
      <c r="U63" s="12"/>
      <c r="V63" s="12"/>
      <c r="W63" s="12"/>
      <c r="X63" s="12"/>
      <c r="Y63" s="12"/>
      <c r="Z63" s="12"/>
      <c r="AA63" s="12"/>
      <c r="AB63" s="12"/>
      <c r="AC63" s="12"/>
    </row>
    <row r="64" spans="1:29" s="13" customFormat="1" x14ac:dyDescent="0.25">
      <c r="A64" s="6" t="s">
        <v>71</v>
      </c>
      <c r="B64" s="6" t="s">
        <v>72</v>
      </c>
      <c r="C64" s="116" t="s">
        <v>73</v>
      </c>
      <c r="D64" s="7" t="s">
        <v>74</v>
      </c>
      <c r="E64" s="116" t="s">
        <v>73</v>
      </c>
      <c r="F64" s="7" t="s">
        <v>75</v>
      </c>
      <c r="G64" s="52">
        <v>33901</v>
      </c>
      <c r="H64" s="117" t="str">
        <f>VLOOKUP(G64,[6]CLASIFICADOR!A$1:B$128,2,FALSE)</f>
        <v xml:space="preserve">SUBCONTRATACIÓN DE SERVICIOS CON TERCEROS </v>
      </c>
      <c r="I64" s="52"/>
      <c r="J64" s="52" t="s">
        <v>245</v>
      </c>
      <c r="K64" s="52" t="s">
        <v>76</v>
      </c>
      <c r="L64" s="54"/>
      <c r="M64" s="55" t="s">
        <v>79</v>
      </c>
      <c r="N64" s="127">
        <v>1</v>
      </c>
      <c r="O64" s="52">
        <v>45</v>
      </c>
      <c r="P64" s="58" t="s">
        <v>80</v>
      </c>
      <c r="Q64" s="52">
        <v>45</v>
      </c>
      <c r="R64" s="52"/>
      <c r="S64" s="12"/>
      <c r="T64" s="52">
        <v>45</v>
      </c>
      <c r="U64" s="12"/>
      <c r="V64" s="12"/>
      <c r="W64" s="12"/>
      <c r="X64" s="12"/>
      <c r="Y64" s="12"/>
      <c r="Z64" s="12"/>
      <c r="AA64" s="12"/>
      <c r="AB64" s="12"/>
      <c r="AC64" s="12"/>
    </row>
    <row r="65" spans="1:29" s="13" customFormat="1" x14ac:dyDescent="0.25">
      <c r="A65" s="6" t="s">
        <v>71</v>
      </c>
      <c r="B65" s="6" t="s">
        <v>72</v>
      </c>
      <c r="C65" s="116" t="s">
        <v>73</v>
      </c>
      <c r="D65" s="7" t="s">
        <v>74</v>
      </c>
      <c r="E65" s="116" t="s">
        <v>73</v>
      </c>
      <c r="F65" s="7" t="s">
        <v>75</v>
      </c>
      <c r="G65" s="52">
        <v>33901</v>
      </c>
      <c r="H65" s="117" t="str">
        <f>VLOOKUP(G65,[6]CLASIFICADOR!A$1:B$128,2,FALSE)</f>
        <v xml:space="preserve">SUBCONTRATACIÓN DE SERVICIOS CON TERCEROS </v>
      </c>
      <c r="I65" s="52"/>
      <c r="J65" s="52" t="s">
        <v>245</v>
      </c>
      <c r="K65" s="52" t="s">
        <v>76</v>
      </c>
      <c r="L65" s="54"/>
      <c r="M65" s="55" t="s">
        <v>79</v>
      </c>
      <c r="N65" s="127">
        <v>1</v>
      </c>
      <c r="O65" s="52">
        <v>15</v>
      </c>
      <c r="P65" s="58" t="s">
        <v>80</v>
      </c>
      <c r="Q65" s="52">
        <v>15</v>
      </c>
      <c r="R65" s="52"/>
      <c r="S65" s="12"/>
      <c r="T65" s="52">
        <v>15</v>
      </c>
      <c r="U65" s="12"/>
      <c r="V65" s="12"/>
      <c r="W65" s="12"/>
      <c r="X65" s="12"/>
      <c r="Y65" s="12"/>
      <c r="Z65" s="12"/>
      <c r="AA65" s="12"/>
      <c r="AB65" s="12"/>
      <c r="AC65" s="12"/>
    </row>
    <row r="66" spans="1:29" s="13" customFormat="1" x14ac:dyDescent="0.25">
      <c r="A66" s="6" t="s">
        <v>71</v>
      </c>
      <c r="B66" s="6" t="s">
        <v>72</v>
      </c>
      <c r="C66" s="116" t="s">
        <v>73</v>
      </c>
      <c r="D66" s="7" t="s">
        <v>74</v>
      </c>
      <c r="E66" s="116" t="s">
        <v>73</v>
      </c>
      <c r="F66" s="7" t="s">
        <v>75</v>
      </c>
      <c r="G66" s="52">
        <v>33901</v>
      </c>
      <c r="H66" s="117" t="str">
        <f>VLOOKUP(G66,[6]CLASIFICADOR!A$1:B$128,2,FALSE)</f>
        <v xml:space="preserve">SUBCONTRATACIÓN DE SERVICIOS CON TERCEROS </v>
      </c>
      <c r="I66" s="52"/>
      <c r="J66" s="52" t="s">
        <v>311</v>
      </c>
      <c r="K66" s="52" t="s">
        <v>76</v>
      </c>
      <c r="L66" s="54"/>
      <c r="M66" s="55" t="s">
        <v>79</v>
      </c>
      <c r="N66" s="127">
        <v>1</v>
      </c>
      <c r="O66" s="52">
        <v>30</v>
      </c>
      <c r="P66" s="58" t="s">
        <v>80</v>
      </c>
      <c r="Q66" s="52">
        <v>30</v>
      </c>
      <c r="R66" s="52"/>
      <c r="S66" s="12"/>
      <c r="T66" s="52">
        <v>30</v>
      </c>
      <c r="U66" s="12"/>
      <c r="V66" s="12"/>
      <c r="W66" s="12"/>
      <c r="X66" s="12"/>
      <c r="Y66" s="12"/>
      <c r="Z66" s="12"/>
      <c r="AA66" s="12"/>
      <c r="AB66" s="12"/>
      <c r="AC66" s="12"/>
    </row>
    <row r="67" spans="1:29" s="13" customFormat="1" x14ac:dyDescent="0.25">
      <c r="A67" s="6" t="s">
        <v>71</v>
      </c>
      <c r="B67" s="6" t="s">
        <v>72</v>
      </c>
      <c r="C67" s="116" t="s">
        <v>73</v>
      </c>
      <c r="D67" s="7" t="s">
        <v>74</v>
      </c>
      <c r="E67" s="116" t="s">
        <v>73</v>
      </c>
      <c r="F67" s="7" t="s">
        <v>75</v>
      </c>
      <c r="G67" s="52">
        <v>33901</v>
      </c>
      <c r="H67" s="117" t="str">
        <f>VLOOKUP(G67,[6]CLASIFICADOR!A$1:B$128,2,FALSE)</f>
        <v xml:space="preserve">SUBCONTRATACIÓN DE SERVICIOS CON TERCEROS </v>
      </c>
      <c r="I67" s="52"/>
      <c r="J67" s="52" t="s">
        <v>312</v>
      </c>
      <c r="K67" s="52" t="s">
        <v>76</v>
      </c>
      <c r="L67" s="54"/>
      <c r="M67" s="55" t="s">
        <v>79</v>
      </c>
      <c r="N67" s="127">
        <v>1</v>
      </c>
      <c r="O67" s="52">
        <v>112.5</v>
      </c>
      <c r="P67" s="58" t="s">
        <v>80</v>
      </c>
      <c r="Q67" s="52">
        <v>112.5</v>
      </c>
      <c r="R67" s="52"/>
      <c r="S67" s="12"/>
      <c r="T67" s="52">
        <v>112.5</v>
      </c>
      <c r="U67" s="12"/>
      <c r="V67" s="12"/>
      <c r="W67" s="12"/>
      <c r="X67" s="12"/>
      <c r="Y67" s="12"/>
      <c r="Z67" s="12"/>
      <c r="AA67" s="12"/>
      <c r="AB67" s="12"/>
      <c r="AC67" s="12"/>
    </row>
    <row r="68" spans="1:29" s="13" customFormat="1" x14ac:dyDescent="0.25">
      <c r="A68" s="6" t="s">
        <v>71</v>
      </c>
      <c r="B68" s="6" t="s">
        <v>72</v>
      </c>
      <c r="C68" s="116" t="s">
        <v>73</v>
      </c>
      <c r="D68" s="7" t="s">
        <v>74</v>
      </c>
      <c r="E68" s="116" t="s">
        <v>73</v>
      </c>
      <c r="F68" s="7" t="s">
        <v>75</v>
      </c>
      <c r="G68" s="52">
        <v>33901</v>
      </c>
      <c r="H68" s="117" t="str">
        <f>VLOOKUP(G68,[6]CLASIFICADOR!A$1:B$128,2,FALSE)</f>
        <v xml:space="preserve">SUBCONTRATACIÓN DE SERVICIOS CON TERCEROS </v>
      </c>
      <c r="I68" s="52"/>
      <c r="J68" s="52" t="s">
        <v>313</v>
      </c>
      <c r="K68" s="52" t="s">
        <v>76</v>
      </c>
      <c r="L68" s="54"/>
      <c r="M68" s="55" t="s">
        <v>79</v>
      </c>
      <c r="N68" s="127">
        <v>1</v>
      </c>
      <c r="O68" s="52">
        <v>75</v>
      </c>
      <c r="P68" s="58" t="s">
        <v>80</v>
      </c>
      <c r="Q68" s="52">
        <v>75</v>
      </c>
      <c r="R68" s="52"/>
      <c r="S68" s="12"/>
      <c r="T68" s="52">
        <v>75</v>
      </c>
      <c r="U68" s="12"/>
      <c r="V68" s="12"/>
      <c r="W68" s="12"/>
      <c r="X68" s="12"/>
      <c r="Y68" s="12"/>
      <c r="Z68" s="12"/>
      <c r="AA68" s="12"/>
      <c r="AB68" s="12"/>
      <c r="AC68" s="12"/>
    </row>
    <row r="69" spans="1:29" s="13" customFormat="1" x14ac:dyDescent="0.25">
      <c r="A69" s="6" t="s">
        <v>71</v>
      </c>
      <c r="B69" s="6" t="s">
        <v>72</v>
      </c>
      <c r="C69" s="116" t="s">
        <v>73</v>
      </c>
      <c r="D69" s="7" t="s">
        <v>74</v>
      </c>
      <c r="E69" s="116" t="s">
        <v>73</v>
      </c>
      <c r="F69" s="7" t="s">
        <v>75</v>
      </c>
      <c r="G69" s="52">
        <v>33901</v>
      </c>
      <c r="H69" s="117" t="str">
        <f>VLOOKUP(G69,[6]CLASIFICADOR!A$1:B$128,2,FALSE)</f>
        <v xml:space="preserve">SUBCONTRATACIÓN DE SERVICIOS CON TERCEROS </v>
      </c>
      <c r="I69" s="52"/>
      <c r="J69" s="52" t="s">
        <v>314</v>
      </c>
      <c r="K69" s="52" t="s">
        <v>76</v>
      </c>
      <c r="L69" s="54"/>
      <c r="M69" s="55" t="s">
        <v>79</v>
      </c>
      <c r="N69" s="127">
        <v>1</v>
      </c>
      <c r="O69" s="52">
        <v>22.5</v>
      </c>
      <c r="P69" s="58" t="s">
        <v>80</v>
      </c>
      <c r="Q69" s="52">
        <v>22.5</v>
      </c>
      <c r="R69" s="52"/>
      <c r="S69" s="12"/>
      <c r="T69" s="52">
        <v>22.5</v>
      </c>
      <c r="U69" s="12"/>
      <c r="V69" s="12"/>
      <c r="W69" s="12"/>
      <c r="X69" s="12"/>
      <c r="Y69" s="12"/>
      <c r="Z69" s="12"/>
      <c r="AA69" s="12"/>
      <c r="AB69" s="12"/>
      <c r="AC69" s="12"/>
    </row>
    <row r="70" spans="1:29" s="13" customFormat="1" x14ac:dyDescent="0.25">
      <c r="A70" s="6" t="s">
        <v>71</v>
      </c>
      <c r="B70" s="6" t="s">
        <v>72</v>
      </c>
      <c r="C70" s="116" t="s">
        <v>73</v>
      </c>
      <c r="D70" s="7" t="s">
        <v>74</v>
      </c>
      <c r="E70" s="116" t="s">
        <v>73</v>
      </c>
      <c r="F70" s="7" t="s">
        <v>75</v>
      </c>
      <c r="G70" s="52">
        <v>33901</v>
      </c>
      <c r="H70" s="117" t="str">
        <f>VLOOKUP(G70,[6]CLASIFICADOR!A$1:B$128,2,FALSE)</f>
        <v xml:space="preserve">SUBCONTRATACIÓN DE SERVICIOS CON TERCEROS </v>
      </c>
      <c r="I70" s="52"/>
      <c r="J70" s="52" t="s">
        <v>315</v>
      </c>
      <c r="K70" s="52" t="s">
        <v>76</v>
      </c>
      <c r="L70" s="54"/>
      <c r="M70" s="55" t="s">
        <v>79</v>
      </c>
      <c r="N70" s="127">
        <v>1</v>
      </c>
      <c r="O70" s="52">
        <v>75</v>
      </c>
      <c r="P70" s="58" t="s">
        <v>80</v>
      </c>
      <c r="Q70" s="52">
        <v>75</v>
      </c>
      <c r="R70" s="52"/>
      <c r="S70" s="12"/>
      <c r="T70" s="52">
        <v>75</v>
      </c>
      <c r="U70" s="12"/>
      <c r="V70" s="12"/>
      <c r="W70" s="12"/>
      <c r="X70" s="12"/>
      <c r="Y70" s="12"/>
      <c r="Z70" s="12"/>
      <c r="AA70" s="12"/>
      <c r="AB70" s="12"/>
      <c r="AC70" s="12"/>
    </row>
    <row r="71" spans="1:29" s="13" customFormat="1" x14ac:dyDescent="0.25">
      <c r="A71" s="6" t="s">
        <v>71</v>
      </c>
      <c r="B71" s="6" t="s">
        <v>72</v>
      </c>
      <c r="C71" s="116" t="s">
        <v>73</v>
      </c>
      <c r="D71" s="7" t="s">
        <v>74</v>
      </c>
      <c r="E71" s="116" t="s">
        <v>73</v>
      </c>
      <c r="F71" s="7" t="s">
        <v>316</v>
      </c>
      <c r="G71" s="52">
        <v>35201</v>
      </c>
      <c r="H71" s="117" t="s">
        <v>317</v>
      </c>
      <c r="I71" s="52"/>
      <c r="J71" s="52" t="s">
        <v>318</v>
      </c>
      <c r="K71" s="52" t="s">
        <v>76</v>
      </c>
      <c r="L71" s="54"/>
      <c r="M71" s="55" t="s">
        <v>79</v>
      </c>
      <c r="N71" s="127">
        <v>1</v>
      </c>
      <c r="O71" s="52">
        <v>3900</v>
      </c>
      <c r="P71" s="58" t="s">
        <v>80</v>
      </c>
      <c r="Q71" s="52">
        <v>3900</v>
      </c>
      <c r="R71" s="52"/>
      <c r="S71" s="52"/>
      <c r="T71" s="52">
        <v>3900</v>
      </c>
      <c r="U71" s="12"/>
      <c r="V71" s="12"/>
      <c r="W71" s="12"/>
      <c r="X71" s="12"/>
      <c r="Y71" s="12"/>
      <c r="Z71" s="12"/>
      <c r="AA71" s="12"/>
      <c r="AB71" s="12"/>
      <c r="AC71" s="12"/>
    </row>
    <row r="72" spans="1:29" s="13" customFormat="1" x14ac:dyDescent="0.25">
      <c r="A72" s="6" t="s">
        <v>71</v>
      </c>
      <c r="B72" s="6" t="s">
        <v>72</v>
      </c>
      <c r="C72" s="116" t="s">
        <v>73</v>
      </c>
      <c r="D72" s="7" t="s">
        <v>74</v>
      </c>
      <c r="E72" s="116" t="s">
        <v>73</v>
      </c>
      <c r="F72" s="7" t="s">
        <v>316</v>
      </c>
      <c r="G72" s="52">
        <v>35201</v>
      </c>
      <c r="H72" s="117" t="s">
        <v>317</v>
      </c>
      <c r="I72" s="52"/>
      <c r="J72" s="52" t="s">
        <v>319</v>
      </c>
      <c r="K72" s="52" t="s">
        <v>76</v>
      </c>
      <c r="L72" s="54"/>
      <c r="M72" s="55" t="s">
        <v>79</v>
      </c>
      <c r="N72" s="127">
        <v>1</v>
      </c>
      <c r="O72" s="52">
        <v>400</v>
      </c>
      <c r="P72" s="58" t="s">
        <v>80</v>
      </c>
      <c r="Q72" s="52">
        <v>400</v>
      </c>
      <c r="R72" s="52"/>
      <c r="S72" s="52"/>
      <c r="T72" s="52">
        <v>400</v>
      </c>
      <c r="U72" s="12"/>
      <c r="V72" s="12"/>
      <c r="W72" s="12"/>
      <c r="X72" s="12"/>
      <c r="Y72" s="12"/>
      <c r="Z72" s="12"/>
      <c r="AA72" s="12"/>
      <c r="AB72" s="12"/>
      <c r="AC72" s="12"/>
    </row>
    <row r="73" spans="1:29" s="13" customFormat="1" x14ac:dyDescent="0.25">
      <c r="A73" s="6" t="s">
        <v>71</v>
      </c>
      <c r="B73" s="6" t="s">
        <v>72</v>
      </c>
      <c r="C73" s="116" t="s">
        <v>73</v>
      </c>
      <c r="D73" s="7" t="s">
        <v>74</v>
      </c>
      <c r="E73" s="116" t="s">
        <v>73</v>
      </c>
      <c r="F73" s="7" t="s">
        <v>82</v>
      </c>
      <c r="G73" s="52">
        <v>35801</v>
      </c>
      <c r="H73" s="117" t="s">
        <v>320</v>
      </c>
      <c r="I73" s="52"/>
      <c r="J73" s="52" t="s">
        <v>321</v>
      </c>
      <c r="K73" s="52" t="s">
        <v>76</v>
      </c>
      <c r="L73" s="54"/>
      <c r="M73" s="55" t="s">
        <v>79</v>
      </c>
      <c r="N73" s="127">
        <v>1</v>
      </c>
      <c r="O73" s="52">
        <v>9180</v>
      </c>
      <c r="P73" s="58" t="s">
        <v>80</v>
      </c>
      <c r="Q73" s="52">
        <v>9180</v>
      </c>
      <c r="R73" s="52"/>
      <c r="S73" s="12"/>
      <c r="T73" s="52">
        <v>9180</v>
      </c>
      <c r="U73" s="12"/>
      <c r="V73" s="12"/>
      <c r="W73" s="12"/>
      <c r="X73" s="12"/>
      <c r="Y73" s="12"/>
      <c r="Z73" s="12"/>
      <c r="AA73" s="12"/>
      <c r="AB73" s="12"/>
      <c r="AC73" s="12"/>
    </row>
    <row r="74" spans="1:29" s="13" customFormat="1" x14ac:dyDescent="0.25">
      <c r="A74" s="6" t="s">
        <v>71</v>
      </c>
      <c r="B74" s="6" t="s">
        <v>72</v>
      </c>
      <c r="C74" s="116" t="s">
        <v>73</v>
      </c>
      <c r="D74" s="7" t="s">
        <v>74</v>
      </c>
      <c r="E74" s="116" t="s">
        <v>73</v>
      </c>
      <c r="F74" s="7" t="s">
        <v>82</v>
      </c>
      <c r="G74" s="52">
        <v>35801</v>
      </c>
      <c r="H74" s="117" t="s">
        <v>320</v>
      </c>
      <c r="I74" s="52"/>
      <c r="J74" s="52" t="s">
        <v>322</v>
      </c>
      <c r="K74" s="52" t="s">
        <v>76</v>
      </c>
      <c r="L74" s="54"/>
      <c r="M74" s="55" t="s">
        <v>79</v>
      </c>
      <c r="N74" s="127">
        <v>1</v>
      </c>
      <c r="O74" s="52">
        <v>15120</v>
      </c>
      <c r="P74" s="58" t="s">
        <v>80</v>
      </c>
      <c r="Q74" s="52">
        <v>15120</v>
      </c>
      <c r="R74" s="52"/>
      <c r="S74" s="12"/>
      <c r="T74" s="52">
        <v>15120</v>
      </c>
      <c r="U74" s="12"/>
      <c r="V74" s="12"/>
      <c r="W74" s="12"/>
      <c r="X74" s="12"/>
      <c r="Y74" s="12"/>
      <c r="Z74" s="12"/>
      <c r="AA74" s="12"/>
      <c r="AB74" s="12"/>
      <c r="AC74" s="12"/>
    </row>
    <row r="75" spans="1:29" s="13" customFormat="1" x14ac:dyDescent="0.25">
      <c r="A75" s="6" t="s">
        <v>71</v>
      </c>
      <c r="B75" s="6" t="s">
        <v>72</v>
      </c>
      <c r="C75" s="116" t="s">
        <v>73</v>
      </c>
      <c r="D75" s="7" t="s">
        <v>74</v>
      </c>
      <c r="E75" s="116" t="s">
        <v>73</v>
      </c>
      <c r="F75" s="7" t="s">
        <v>82</v>
      </c>
      <c r="G75" s="52">
        <v>35801</v>
      </c>
      <c r="H75" s="117" t="s">
        <v>320</v>
      </c>
      <c r="I75" s="52"/>
      <c r="J75" s="52" t="s">
        <v>323</v>
      </c>
      <c r="K75" s="52" t="s">
        <v>76</v>
      </c>
      <c r="L75" s="54"/>
      <c r="M75" s="55" t="s">
        <v>79</v>
      </c>
      <c r="N75" s="127">
        <v>1</v>
      </c>
      <c r="O75" s="52">
        <v>720</v>
      </c>
      <c r="P75" s="58" t="s">
        <v>80</v>
      </c>
      <c r="Q75" s="52">
        <v>720</v>
      </c>
      <c r="R75" s="52"/>
      <c r="S75" s="12"/>
      <c r="T75" s="52">
        <v>720</v>
      </c>
      <c r="U75" s="12"/>
      <c r="V75" s="12"/>
      <c r="W75" s="12"/>
      <c r="X75" s="12"/>
      <c r="Y75" s="12"/>
      <c r="Z75" s="12"/>
      <c r="AA75" s="12"/>
      <c r="AB75" s="12"/>
      <c r="AC75" s="12"/>
    </row>
    <row r="76" spans="1:29" s="13" customFormat="1" x14ac:dyDescent="0.25">
      <c r="A76" s="6" t="s">
        <v>71</v>
      </c>
      <c r="B76" s="6" t="s">
        <v>72</v>
      </c>
      <c r="C76" s="116" t="s">
        <v>73</v>
      </c>
      <c r="D76" s="7" t="s">
        <v>74</v>
      </c>
      <c r="E76" s="116" t="s">
        <v>73</v>
      </c>
      <c r="F76" s="7" t="s">
        <v>82</v>
      </c>
      <c r="G76" s="52">
        <v>35801</v>
      </c>
      <c r="H76" s="117" t="s">
        <v>320</v>
      </c>
      <c r="I76" s="52"/>
      <c r="J76" s="52" t="s">
        <v>324</v>
      </c>
      <c r="K76" s="52" t="s">
        <v>76</v>
      </c>
      <c r="L76" s="54"/>
      <c r="M76" s="55" t="s">
        <v>79</v>
      </c>
      <c r="N76" s="127">
        <v>1</v>
      </c>
      <c r="O76" s="52">
        <v>360</v>
      </c>
      <c r="P76" s="58" t="s">
        <v>80</v>
      </c>
      <c r="Q76" s="52">
        <v>360</v>
      </c>
      <c r="R76" s="52"/>
      <c r="S76" s="12"/>
      <c r="T76" s="52">
        <v>360</v>
      </c>
      <c r="U76" s="12"/>
      <c r="V76" s="12"/>
      <c r="W76" s="12"/>
      <c r="X76" s="12"/>
      <c r="Y76" s="12"/>
      <c r="Z76" s="12"/>
      <c r="AA76" s="12"/>
      <c r="AB76" s="12"/>
      <c r="AC76" s="12"/>
    </row>
    <row r="77" spans="1:29" s="13" customFormat="1" x14ac:dyDescent="0.25">
      <c r="A77" s="6" t="s">
        <v>71</v>
      </c>
      <c r="B77" s="6" t="s">
        <v>72</v>
      </c>
      <c r="C77" s="116" t="s">
        <v>73</v>
      </c>
      <c r="D77" s="7" t="s">
        <v>74</v>
      </c>
      <c r="E77" s="116" t="s">
        <v>73</v>
      </c>
      <c r="F77" s="7" t="s">
        <v>85</v>
      </c>
      <c r="G77" s="52">
        <v>35801</v>
      </c>
      <c r="H77" s="117" t="s">
        <v>325</v>
      </c>
      <c r="I77" s="52"/>
      <c r="J77" s="52" t="s">
        <v>326</v>
      </c>
      <c r="K77" s="52" t="s">
        <v>76</v>
      </c>
      <c r="L77" s="54"/>
      <c r="M77" s="55" t="s">
        <v>79</v>
      </c>
      <c r="N77" s="127">
        <v>1</v>
      </c>
      <c r="O77" s="52">
        <v>3500</v>
      </c>
      <c r="P77" s="58" t="s">
        <v>80</v>
      </c>
      <c r="Q77" s="52">
        <v>3500</v>
      </c>
      <c r="R77" s="52"/>
      <c r="S77" s="12"/>
      <c r="T77" s="52">
        <v>3500</v>
      </c>
      <c r="U77" s="12"/>
      <c r="V77" s="12"/>
      <c r="W77" s="12"/>
      <c r="X77" s="12"/>
      <c r="Y77" s="12"/>
      <c r="Z77" s="12"/>
      <c r="AA77" s="12"/>
      <c r="AB77" s="12"/>
      <c r="AC77" s="12"/>
    </row>
    <row r="78" spans="1:29" s="13" customFormat="1" x14ac:dyDescent="0.25">
      <c r="A78" s="6" t="s">
        <v>71</v>
      </c>
      <c r="B78" s="6" t="s">
        <v>72</v>
      </c>
      <c r="C78" s="116" t="s">
        <v>73</v>
      </c>
      <c r="D78" s="7" t="s">
        <v>74</v>
      </c>
      <c r="E78" s="116" t="s">
        <v>73</v>
      </c>
      <c r="F78" s="7" t="s">
        <v>85</v>
      </c>
      <c r="G78" s="52">
        <v>35801</v>
      </c>
      <c r="H78" s="117" t="s">
        <v>325</v>
      </c>
      <c r="I78" s="52"/>
      <c r="J78" s="52" t="s">
        <v>327</v>
      </c>
      <c r="K78" s="52" t="s">
        <v>76</v>
      </c>
      <c r="L78" s="54"/>
      <c r="M78" s="55" t="s">
        <v>79</v>
      </c>
      <c r="N78" s="127">
        <v>1</v>
      </c>
      <c r="O78" s="52">
        <v>4150</v>
      </c>
      <c r="P78" s="58" t="s">
        <v>80</v>
      </c>
      <c r="Q78" s="52">
        <v>4150</v>
      </c>
      <c r="R78" s="52"/>
      <c r="S78" s="12"/>
      <c r="T78" s="52">
        <v>4150</v>
      </c>
      <c r="U78" s="12"/>
      <c r="V78" s="12"/>
      <c r="W78" s="12"/>
      <c r="X78" s="12"/>
      <c r="Y78" s="12"/>
      <c r="Z78" s="12"/>
      <c r="AA78" s="12"/>
      <c r="AB78" s="12"/>
      <c r="AC78" s="12"/>
    </row>
    <row r="79" spans="1:29" s="13" customFormat="1" ht="12.75" x14ac:dyDescent="0.25">
      <c r="A79" s="6" t="s">
        <v>71</v>
      </c>
      <c r="B79" s="6" t="s">
        <v>123</v>
      </c>
      <c r="C79" s="8" t="s">
        <v>73</v>
      </c>
      <c r="D79" s="7" t="s">
        <v>74</v>
      </c>
      <c r="E79" s="8" t="s">
        <v>73</v>
      </c>
      <c r="F79" s="7" t="s">
        <v>75</v>
      </c>
      <c r="G79" s="50">
        <v>21101</v>
      </c>
      <c r="H79" s="10" t="s">
        <v>328</v>
      </c>
      <c r="I79" s="50" t="s">
        <v>125</v>
      </c>
      <c r="J79" s="11" t="s">
        <v>178</v>
      </c>
      <c r="K79" s="12"/>
      <c r="L79" s="54"/>
      <c r="M79" s="55" t="s">
        <v>119</v>
      </c>
      <c r="N79" s="12">
        <v>6</v>
      </c>
      <c r="O79" s="12">
        <v>1139</v>
      </c>
      <c r="P79" s="12" t="s">
        <v>83</v>
      </c>
      <c r="Q79" s="12">
        <f>SUM(R79:AC79)</f>
        <v>6834</v>
      </c>
      <c r="R79" s="12"/>
      <c r="S79" s="12"/>
      <c r="T79" s="12">
        <v>6834</v>
      </c>
      <c r="U79" s="12"/>
      <c r="V79" s="12"/>
      <c r="W79" s="12"/>
      <c r="X79" s="12"/>
      <c r="Y79" s="12"/>
      <c r="Z79" s="12"/>
      <c r="AA79" s="12"/>
      <c r="AB79" s="12"/>
      <c r="AC79" s="12"/>
    </row>
    <row r="80" spans="1:29" s="13" customFormat="1" ht="12.75" x14ac:dyDescent="0.25">
      <c r="A80" s="6" t="s">
        <v>71</v>
      </c>
      <c r="B80" s="6" t="s">
        <v>123</v>
      </c>
      <c r="C80" s="8" t="s">
        <v>73</v>
      </c>
      <c r="D80" s="7" t="s">
        <v>74</v>
      </c>
      <c r="E80" s="8" t="s">
        <v>73</v>
      </c>
      <c r="F80" s="7" t="s">
        <v>75</v>
      </c>
      <c r="G80" s="50">
        <v>21101</v>
      </c>
      <c r="H80" s="10" t="s">
        <v>328</v>
      </c>
      <c r="I80" s="50" t="s">
        <v>177</v>
      </c>
      <c r="J80" s="11" t="s">
        <v>118</v>
      </c>
      <c r="K80" s="12"/>
      <c r="L80" s="54"/>
      <c r="M80" s="55" t="s">
        <v>87</v>
      </c>
      <c r="N80" s="12">
        <v>1</v>
      </c>
      <c r="O80" s="12">
        <v>75.180000000000007</v>
      </c>
      <c r="P80" s="12" t="s">
        <v>83</v>
      </c>
      <c r="Q80" s="12">
        <f t="shared" ref="Q80:Q143" si="0">SUM(R80:AC80)</f>
        <v>75.180000000000007</v>
      </c>
      <c r="R80" s="12"/>
      <c r="S80" s="12"/>
      <c r="T80" s="12">
        <v>75.180000000000007</v>
      </c>
      <c r="U80" s="12"/>
      <c r="V80" s="12"/>
      <c r="W80" s="12"/>
      <c r="X80" s="12"/>
      <c r="Y80" s="12"/>
      <c r="Z80" s="12"/>
      <c r="AA80" s="12"/>
      <c r="AB80" s="12"/>
      <c r="AC80" s="12"/>
    </row>
    <row r="81" spans="1:29" s="13" customFormat="1" ht="12.75" x14ac:dyDescent="0.25">
      <c r="A81" s="6" t="s">
        <v>71</v>
      </c>
      <c r="B81" s="6" t="s">
        <v>123</v>
      </c>
      <c r="C81" s="8" t="s">
        <v>73</v>
      </c>
      <c r="D81" s="7" t="s">
        <v>74</v>
      </c>
      <c r="E81" s="8" t="s">
        <v>73</v>
      </c>
      <c r="F81" s="7" t="s">
        <v>75</v>
      </c>
      <c r="G81" s="50">
        <v>21101</v>
      </c>
      <c r="H81" s="10" t="s">
        <v>328</v>
      </c>
      <c r="I81" s="50" t="s">
        <v>184</v>
      </c>
      <c r="J81" s="11" t="s">
        <v>185</v>
      </c>
      <c r="K81" s="12"/>
      <c r="L81" s="54"/>
      <c r="M81" s="55" t="s">
        <v>91</v>
      </c>
      <c r="N81" s="12">
        <v>5</v>
      </c>
      <c r="O81" s="12">
        <v>146.55000000000001</v>
      </c>
      <c r="P81" s="12" t="s">
        <v>83</v>
      </c>
      <c r="Q81" s="12">
        <f t="shared" si="0"/>
        <v>732.75</v>
      </c>
      <c r="R81" s="12"/>
      <c r="S81" s="12"/>
      <c r="T81" s="12">
        <v>732.75</v>
      </c>
      <c r="U81" s="12"/>
      <c r="V81" s="12"/>
      <c r="W81" s="12"/>
      <c r="X81" s="12"/>
      <c r="Y81" s="12"/>
      <c r="Z81" s="12"/>
      <c r="AA81" s="12"/>
      <c r="AB81" s="12"/>
      <c r="AC81" s="12"/>
    </row>
    <row r="82" spans="1:29" s="13" customFormat="1" ht="12.75" x14ac:dyDescent="0.25">
      <c r="A82" s="6" t="s">
        <v>71</v>
      </c>
      <c r="B82" s="6" t="s">
        <v>123</v>
      </c>
      <c r="C82" s="8" t="s">
        <v>73</v>
      </c>
      <c r="D82" s="7" t="s">
        <v>74</v>
      </c>
      <c r="E82" s="8" t="s">
        <v>73</v>
      </c>
      <c r="F82" s="7" t="s">
        <v>75</v>
      </c>
      <c r="G82" s="50">
        <v>21101</v>
      </c>
      <c r="H82" s="10" t="s">
        <v>328</v>
      </c>
      <c r="I82" s="50" t="s">
        <v>329</v>
      </c>
      <c r="J82" s="11" t="s">
        <v>330</v>
      </c>
      <c r="K82" s="12"/>
      <c r="L82" s="54"/>
      <c r="M82" s="55" t="s">
        <v>91</v>
      </c>
      <c r="N82" s="12">
        <v>5</v>
      </c>
      <c r="O82" s="12">
        <v>163.21</v>
      </c>
      <c r="P82" s="12" t="s">
        <v>83</v>
      </c>
      <c r="Q82" s="12">
        <f t="shared" si="0"/>
        <v>816.05</v>
      </c>
      <c r="R82" s="12"/>
      <c r="S82" s="12"/>
      <c r="T82" s="12">
        <v>816.05</v>
      </c>
      <c r="U82" s="12"/>
      <c r="V82" s="12"/>
      <c r="W82" s="12"/>
      <c r="X82" s="12"/>
      <c r="Y82" s="12"/>
      <c r="Z82" s="12"/>
      <c r="AA82" s="12"/>
      <c r="AB82" s="12"/>
      <c r="AC82" s="12"/>
    </row>
    <row r="83" spans="1:29" s="13" customFormat="1" ht="12.75" x14ac:dyDescent="0.25">
      <c r="A83" s="6" t="s">
        <v>71</v>
      </c>
      <c r="B83" s="6" t="s">
        <v>123</v>
      </c>
      <c r="C83" s="8" t="s">
        <v>73</v>
      </c>
      <c r="D83" s="7" t="s">
        <v>74</v>
      </c>
      <c r="E83" s="8" t="s">
        <v>73</v>
      </c>
      <c r="F83" s="7" t="s">
        <v>75</v>
      </c>
      <c r="G83" s="50">
        <v>21101</v>
      </c>
      <c r="H83" s="10" t="s">
        <v>328</v>
      </c>
      <c r="I83" s="50" t="s">
        <v>331</v>
      </c>
      <c r="J83" s="11" t="s">
        <v>332</v>
      </c>
      <c r="K83" s="12"/>
      <c r="L83" s="54"/>
      <c r="M83" s="55" t="s">
        <v>119</v>
      </c>
      <c r="N83" s="12">
        <v>10</v>
      </c>
      <c r="O83" s="12">
        <v>32.5</v>
      </c>
      <c r="P83" s="12" t="s">
        <v>83</v>
      </c>
      <c r="Q83" s="12">
        <f t="shared" si="0"/>
        <v>325</v>
      </c>
      <c r="R83" s="12"/>
      <c r="S83" s="12"/>
      <c r="T83" s="12">
        <v>325</v>
      </c>
      <c r="U83" s="12"/>
      <c r="V83" s="12"/>
      <c r="W83" s="12"/>
      <c r="X83" s="12"/>
      <c r="Y83" s="12"/>
      <c r="Z83" s="12"/>
      <c r="AA83" s="12"/>
      <c r="AB83" s="12"/>
      <c r="AC83" s="12"/>
    </row>
    <row r="84" spans="1:29" s="13" customFormat="1" ht="12.75" x14ac:dyDescent="0.25">
      <c r="A84" s="6" t="s">
        <v>71</v>
      </c>
      <c r="B84" s="6" t="s">
        <v>123</v>
      </c>
      <c r="C84" s="8" t="s">
        <v>73</v>
      </c>
      <c r="D84" s="7" t="s">
        <v>74</v>
      </c>
      <c r="E84" s="8" t="s">
        <v>73</v>
      </c>
      <c r="F84" s="7" t="s">
        <v>75</v>
      </c>
      <c r="G84" s="50">
        <v>21101</v>
      </c>
      <c r="H84" s="10" t="s">
        <v>328</v>
      </c>
      <c r="I84" s="50" t="s">
        <v>333</v>
      </c>
      <c r="J84" s="11" t="s">
        <v>334</v>
      </c>
      <c r="K84" s="12"/>
      <c r="L84" s="54"/>
      <c r="M84" s="55" t="s">
        <v>87</v>
      </c>
      <c r="N84" s="12">
        <v>15</v>
      </c>
      <c r="O84" s="12">
        <v>11.58</v>
      </c>
      <c r="P84" s="12" t="s">
        <v>83</v>
      </c>
      <c r="Q84" s="12">
        <f t="shared" si="0"/>
        <v>173.7</v>
      </c>
      <c r="R84" s="12"/>
      <c r="S84" s="12"/>
      <c r="T84" s="12">
        <v>173.7</v>
      </c>
      <c r="U84" s="12"/>
      <c r="V84" s="12"/>
      <c r="W84" s="12"/>
      <c r="X84" s="12"/>
      <c r="Y84" s="12"/>
      <c r="Z84" s="12"/>
      <c r="AA84" s="12"/>
      <c r="AB84" s="12"/>
      <c r="AC84" s="12"/>
    </row>
    <row r="85" spans="1:29" s="13" customFormat="1" ht="12.75" x14ac:dyDescent="0.25">
      <c r="A85" s="6" t="s">
        <v>71</v>
      </c>
      <c r="B85" s="6" t="s">
        <v>123</v>
      </c>
      <c r="C85" s="8" t="s">
        <v>73</v>
      </c>
      <c r="D85" s="7" t="s">
        <v>74</v>
      </c>
      <c r="E85" s="8" t="s">
        <v>73</v>
      </c>
      <c r="F85" s="7" t="s">
        <v>75</v>
      </c>
      <c r="G85" s="50">
        <v>21101</v>
      </c>
      <c r="H85" s="49" t="s">
        <v>328</v>
      </c>
      <c r="I85" s="50" t="s">
        <v>335</v>
      </c>
      <c r="J85" s="51" t="s">
        <v>336</v>
      </c>
      <c r="K85" s="12"/>
      <c r="L85" s="54"/>
      <c r="M85" s="55" t="s">
        <v>87</v>
      </c>
      <c r="N85" s="12">
        <v>2</v>
      </c>
      <c r="O85" s="12">
        <v>65.52</v>
      </c>
      <c r="P85" s="12" t="s">
        <v>83</v>
      </c>
      <c r="Q85" s="12">
        <f t="shared" si="0"/>
        <v>131.04</v>
      </c>
      <c r="R85" s="12"/>
      <c r="S85" s="12"/>
      <c r="T85" s="12">
        <v>131.04</v>
      </c>
      <c r="U85" s="12"/>
      <c r="V85" s="12"/>
      <c r="W85" s="12"/>
      <c r="X85" s="12"/>
      <c r="Y85" s="12"/>
      <c r="Z85" s="12"/>
      <c r="AA85" s="12"/>
      <c r="AB85" s="12"/>
      <c r="AC85" s="12"/>
    </row>
    <row r="86" spans="1:29" s="13" customFormat="1" ht="12.75" x14ac:dyDescent="0.25">
      <c r="A86" s="6" t="s">
        <v>71</v>
      </c>
      <c r="B86" s="6" t="s">
        <v>123</v>
      </c>
      <c r="C86" s="8" t="s">
        <v>73</v>
      </c>
      <c r="D86" s="7" t="s">
        <v>74</v>
      </c>
      <c r="E86" s="8" t="s">
        <v>73</v>
      </c>
      <c r="F86" s="7" t="s">
        <v>75</v>
      </c>
      <c r="G86" s="50">
        <v>21101</v>
      </c>
      <c r="H86" s="10" t="s">
        <v>328</v>
      </c>
      <c r="I86" s="50" t="s">
        <v>337</v>
      </c>
      <c r="J86" s="129" t="s">
        <v>338</v>
      </c>
      <c r="K86" s="12"/>
      <c r="L86" s="54"/>
      <c r="M86" s="55" t="s">
        <v>87</v>
      </c>
      <c r="N86" s="12">
        <v>10</v>
      </c>
      <c r="O86" s="12">
        <v>15.46</v>
      </c>
      <c r="P86" s="12" t="s">
        <v>83</v>
      </c>
      <c r="Q86" s="12">
        <f t="shared" si="0"/>
        <v>154.6</v>
      </c>
      <c r="R86" s="12"/>
      <c r="S86" s="12"/>
      <c r="T86" s="12">
        <v>154.6</v>
      </c>
      <c r="U86" s="12"/>
      <c r="V86" s="12"/>
      <c r="W86" s="12"/>
      <c r="X86" s="12"/>
      <c r="Y86" s="12"/>
      <c r="Z86" s="12"/>
      <c r="AA86" s="12"/>
      <c r="AB86" s="12"/>
      <c r="AC86" s="12"/>
    </row>
    <row r="87" spans="1:29" s="13" customFormat="1" ht="12.75" x14ac:dyDescent="0.25">
      <c r="A87" s="6" t="s">
        <v>71</v>
      </c>
      <c r="B87" s="6" t="s">
        <v>123</v>
      </c>
      <c r="C87" s="8" t="s">
        <v>73</v>
      </c>
      <c r="D87" s="7" t="s">
        <v>74</v>
      </c>
      <c r="E87" s="8" t="s">
        <v>73</v>
      </c>
      <c r="F87" s="7" t="s">
        <v>75</v>
      </c>
      <c r="G87" s="50">
        <v>21101</v>
      </c>
      <c r="H87" s="10" t="s">
        <v>328</v>
      </c>
      <c r="I87" s="50" t="s">
        <v>339</v>
      </c>
      <c r="J87" s="129" t="s">
        <v>340</v>
      </c>
      <c r="K87" s="12"/>
      <c r="L87" s="54"/>
      <c r="M87" s="55" t="s">
        <v>87</v>
      </c>
      <c r="N87" s="12">
        <v>5</v>
      </c>
      <c r="O87" s="12">
        <v>66.12</v>
      </c>
      <c r="P87" s="12" t="s">
        <v>83</v>
      </c>
      <c r="Q87" s="12">
        <f t="shared" si="0"/>
        <v>330.6</v>
      </c>
      <c r="R87" s="12"/>
      <c r="S87" s="12"/>
      <c r="T87" s="12">
        <v>330.6</v>
      </c>
      <c r="U87" s="12"/>
      <c r="V87" s="12"/>
      <c r="W87" s="12"/>
      <c r="X87" s="12"/>
      <c r="Y87" s="12"/>
      <c r="Z87" s="12"/>
      <c r="AA87" s="12"/>
      <c r="AB87" s="12"/>
      <c r="AC87" s="12"/>
    </row>
    <row r="88" spans="1:29" s="13" customFormat="1" ht="12.75" x14ac:dyDescent="0.25">
      <c r="A88" s="6" t="s">
        <v>71</v>
      </c>
      <c r="B88" s="6" t="s">
        <v>123</v>
      </c>
      <c r="C88" s="8" t="s">
        <v>73</v>
      </c>
      <c r="D88" s="7" t="s">
        <v>74</v>
      </c>
      <c r="E88" s="8" t="s">
        <v>73</v>
      </c>
      <c r="F88" s="7" t="s">
        <v>75</v>
      </c>
      <c r="G88" s="50">
        <v>21601</v>
      </c>
      <c r="H88" s="10" t="s">
        <v>263</v>
      </c>
      <c r="I88" s="50" t="s">
        <v>126</v>
      </c>
      <c r="J88" s="129" t="s">
        <v>107</v>
      </c>
      <c r="K88" s="12"/>
      <c r="L88" s="54"/>
      <c r="M88" s="55" t="s">
        <v>119</v>
      </c>
      <c r="N88" s="12">
        <v>25</v>
      </c>
      <c r="O88" s="12">
        <v>256.60000000000002</v>
      </c>
      <c r="P88" s="12" t="s">
        <v>83</v>
      </c>
      <c r="Q88" s="12">
        <f t="shared" si="0"/>
        <v>6415</v>
      </c>
      <c r="R88" s="12"/>
      <c r="S88" s="12"/>
      <c r="T88" s="12">
        <v>6415</v>
      </c>
      <c r="U88" s="12"/>
      <c r="V88" s="12"/>
      <c r="W88" s="12"/>
      <c r="X88" s="12"/>
      <c r="Y88" s="12"/>
      <c r="Z88" s="12"/>
      <c r="AA88" s="12"/>
      <c r="AB88" s="12"/>
      <c r="AC88" s="12"/>
    </row>
    <row r="89" spans="1:29" s="13" customFormat="1" ht="12.75" x14ac:dyDescent="0.25">
      <c r="A89" s="6" t="s">
        <v>71</v>
      </c>
      <c r="B89" s="6" t="s">
        <v>123</v>
      </c>
      <c r="C89" s="8" t="s">
        <v>73</v>
      </c>
      <c r="D89" s="7" t="s">
        <v>74</v>
      </c>
      <c r="E89" s="8" t="s">
        <v>73</v>
      </c>
      <c r="F89" s="7" t="s">
        <v>75</v>
      </c>
      <c r="G89" s="50">
        <v>21601</v>
      </c>
      <c r="H89" s="10" t="s">
        <v>263</v>
      </c>
      <c r="I89" s="50" t="s">
        <v>341</v>
      </c>
      <c r="J89" s="11" t="s">
        <v>342</v>
      </c>
      <c r="K89" s="12"/>
      <c r="L89" s="54"/>
      <c r="M89" s="55" t="s">
        <v>119</v>
      </c>
      <c r="N89" s="12">
        <v>30</v>
      </c>
      <c r="O89" s="12">
        <v>239.7</v>
      </c>
      <c r="P89" s="12" t="s">
        <v>83</v>
      </c>
      <c r="Q89" s="12">
        <f t="shared" si="0"/>
        <v>7191</v>
      </c>
      <c r="R89" s="12"/>
      <c r="S89" s="12"/>
      <c r="T89" s="12">
        <v>7191</v>
      </c>
      <c r="U89" s="12"/>
      <c r="V89" s="12"/>
      <c r="W89" s="12"/>
      <c r="X89" s="12"/>
      <c r="Y89" s="12"/>
      <c r="Z89" s="12"/>
      <c r="AA89" s="12"/>
      <c r="AB89" s="12"/>
      <c r="AC89" s="12"/>
    </row>
    <row r="90" spans="1:29" s="13" customFormat="1" ht="12.75" x14ac:dyDescent="0.25">
      <c r="A90" s="6" t="s">
        <v>71</v>
      </c>
      <c r="B90" s="6" t="s">
        <v>123</v>
      </c>
      <c r="C90" s="8" t="s">
        <v>73</v>
      </c>
      <c r="D90" s="7" t="s">
        <v>74</v>
      </c>
      <c r="E90" s="8" t="s">
        <v>73</v>
      </c>
      <c r="F90" s="7" t="s">
        <v>75</v>
      </c>
      <c r="G90" s="50">
        <v>21601</v>
      </c>
      <c r="H90" s="10" t="s">
        <v>263</v>
      </c>
      <c r="I90" s="50" t="s">
        <v>343</v>
      </c>
      <c r="J90" s="129" t="s">
        <v>344</v>
      </c>
      <c r="K90" s="12"/>
      <c r="L90" s="54"/>
      <c r="M90" s="130" t="s">
        <v>345</v>
      </c>
      <c r="N90" s="12">
        <v>15</v>
      </c>
      <c r="O90" s="12">
        <v>41.71</v>
      </c>
      <c r="P90" s="12" t="s">
        <v>83</v>
      </c>
      <c r="Q90" s="12">
        <f t="shared" si="0"/>
        <v>625.65</v>
      </c>
      <c r="R90" s="12"/>
      <c r="S90" s="12"/>
      <c r="T90" s="12">
        <v>625.65</v>
      </c>
      <c r="U90" s="12"/>
      <c r="V90" s="12"/>
      <c r="W90" s="12"/>
      <c r="X90" s="12"/>
      <c r="Y90" s="12"/>
      <c r="Z90" s="12"/>
      <c r="AA90" s="12"/>
      <c r="AB90" s="12"/>
      <c r="AC90" s="12"/>
    </row>
    <row r="91" spans="1:29" s="13" customFormat="1" ht="12.75" x14ac:dyDescent="0.25">
      <c r="A91" s="6" t="s">
        <v>71</v>
      </c>
      <c r="B91" s="6" t="s">
        <v>123</v>
      </c>
      <c r="C91" s="8" t="s">
        <v>73</v>
      </c>
      <c r="D91" s="7" t="s">
        <v>74</v>
      </c>
      <c r="E91" s="8" t="s">
        <v>73</v>
      </c>
      <c r="F91" s="7" t="s">
        <v>75</v>
      </c>
      <c r="G91" s="50">
        <v>21601</v>
      </c>
      <c r="H91" s="10" t="s">
        <v>263</v>
      </c>
      <c r="I91" s="50" t="s">
        <v>346</v>
      </c>
      <c r="J91" s="129" t="s">
        <v>347</v>
      </c>
      <c r="K91" s="12"/>
      <c r="L91" s="54"/>
      <c r="M91" s="55" t="s">
        <v>87</v>
      </c>
      <c r="N91" s="12">
        <v>50</v>
      </c>
      <c r="O91" s="12">
        <v>33.28</v>
      </c>
      <c r="P91" s="12" t="s">
        <v>83</v>
      </c>
      <c r="Q91" s="12">
        <f t="shared" si="0"/>
        <v>1664</v>
      </c>
      <c r="R91" s="12"/>
      <c r="S91" s="12"/>
      <c r="T91" s="12">
        <v>1664</v>
      </c>
      <c r="U91" s="12"/>
      <c r="V91" s="12"/>
      <c r="W91" s="12"/>
      <c r="X91" s="12"/>
      <c r="Y91" s="12"/>
      <c r="Z91" s="12"/>
      <c r="AA91" s="12"/>
      <c r="AB91" s="12"/>
      <c r="AC91" s="12"/>
    </row>
    <row r="92" spans="1:29" s="13" customFormat="1" ht="12.75" x14ac:dyDescent="0.25">
      <c r="A92" s="6" t="s">
        <v>71</v>
      </c>
      <c r="B92" s="6" t="s">
        <v>123</v>
      </c>
      <c r="C92" s="8" t="s">
        <v>73</v>
      </c>
      <c r="D92" s="7" t="s">
        <v>74</v>
      </c>
      <c r="E92" s="8" t="s">
        <v>73</v>
      </c>
      <c r="F92" s="7" t="s">
        <v>75</v>
      </c>
      <c r="G92" s="50">
        <v>29301</v>
      </c>
      <c r="H92" s="49" t="s">
        <v>348</v>
      </c>
      <c r="I92" s="50" t="s">
        <v>288</v>
      </c>
      <c r="J92" s="51" t="s">
        <v>289</v>
      </c>
      <c r="K92" s="12"/>
      <c r="L92" s="54"/>
      <c r="M92" s="55" t="s">
        <v>87</v>
      </c>
      <c r="N92" s="12">
        <v>1</v>
      </c>
      <c r="O92" s="12">
        <v>4254.42</v>
      </c>
      <c r="P92" s="12" t="s">
        <v>83</v>
      </c>
      <c r="Q92" s="12">
        <f t="shared" si="0"/>
        <v>4254.42</v>
      </c>
      <c r="R92" s="12"/>
      <c r="S92" s="12"/>
      <c r="T92" s="12">
        <v>4254.42</v>
      </c>
      <c r="U92" s="12"/>
      <c r="V92" s="12"/>
      <c r="W92" s="12"/>
      <c r="X92" s="12"/>
      <c r="Y92" s="12"/>
      <c r="Z92" s="12"/>
      <c r="AA92" s="12"/>
      <c r="AB92" s="12"/>
      <c r="AC92" s="12"/>
    </row>
    <row r="93" spans="1:29" s="13" customFormat="1" ht="12.75" x14ac:dyDescent="0.25">
      <c r="A93" s="6" t="s">
        <v>71</v>
      </c>
      <c r="B93" s="6" t="s">
        <v>123</v>
      </c>
      <c r="C93" s="8" t="s">
        <v>73</v>
      </c>
      <c r="D93" s="7" t="s">
        <v>74</v>
      </c>
      <c r="E93" s="8" t="s">
        <v>73</v>
      </c>
      <c r="F93" s="7" t="s">
        <v>75</v>
      </c>
      <c r="G93" s="50">
        <v>29401</v>
      </c>
      <c r="H93" s="49" t="s">
        <v>349</v>
      </c>
      <c r="I93" s="50" t="s">
        <v>350</v>
      </c>
      <c r="J93" s="11" t="s">
        <v>351</v>
      </c>
      <c r="K93" s="12"/>
      <c r="L93" s="54"/>
      <c r="M93" s="55" t="s">
        <v>87</v>
      </c>
      <c r="N93" s="12">
        <v>3</v>
      </c>
      <c r="O93" s="12">
        <v>120.21</v>
      </c>
      <c r="P93" s="12" t="s">
        <v>83</v>
      </c>
      <c r="Q93" s="12">
        <f t="shared" si="0"/>
        <v>360.63</v>
      </c>
      <c r="R93" s="12"/>
      <c r="S93" s="12"/>
      <c r="T93" s="12">
        <v>360.63</v>
      </c>
      <c r="U93" s="12"/>
      <c r="V93" s="12"/>
      <c r="W93" s="12"/>
      <c r="X93" s="12"/>
      <c r="Y93" s="12"/>
      <c r="Z93" s="12"/>
      <c r="AA93" s="12"/>
      <c r="AB93" s="12"/>
      <c r="AC93" s="12"/>
    </row>
    <row r="94" spans="1:29" s="13" customFormat="1" ht="12.75" x14ac:dyDescent="0.25">
      <c r="A94" s="6" t="s">
        <v>71</v>
      </c>
      <c r="B94" s="6" t="s">
        <v>123</v>
      </c>
      <c r="C94" s="8" t="s">
        <v>73</v>
      </c>
      <c r="D94" s="7" t="s">
        <v>74</v>
      </c>
      <c r="E94" s="8" t="s">
        <v>73</v>
      </c>
      <c r="F94" s="7" t="s">
        <v>75</v>
      </c>
      <c r="G94" s="50">
        <v>29401</v>
      </c>
      <c r="H94" s="49" t="s">
        <v>349</v>
      </c>
      <c r="I94" s="50" t="s">
        <v>352</v>
      </c>
      <c r="J94" s="51" t="s">
        <v>353</v>
      </c>
      <c r="K94" s="12"/>
      <c r="L94" s="54"/>
      <c r="M94" s="55" t="s">
        <v>87</v>
      </c>
      <c r="N94" s="12">
        <v>5</v>
      </c>
      <c r="O94" s="12">
        <v>150.19999999999999</v>
      </c>
      <c r="P94" s="12" t="s">
        <v>83</v>
      </c>
      <c r="Q94" s="12">
        <f t="shared" si="0"/>
        <v>751</v>
      </c>
      <c r="R94" s="12"/>
      <c r="S94" s="12"/>
      <c r="T94" s="12">
        <v>751</v>
      </c>
      <c r="U94" s="12"/>
      <c r="V94" s="12"/>
      <c r="W94" s="12"/>
      <c r="X94" s="12"/>
      <c r="Y94" s="12"/>
      <c r="Z94" s="12"/>
      <c r="AA94" s="12"/>
      <c r="AB94" s="12"/>
      <c r="AC94" s="12"/>
    </row>
    <row r="95" spans="1:29" s="13" customFormat="1" ht="12.75" x14ac:dyDescent="0.25">
      <c r="A95" s="6" t="s">
        <v>71</v>
      </c>
      <c r="B95" s="6" t="s">
        <v>123</v>
      </c>
      <c r="C95" s="8" t="s">
        <v>73</v>
      </c>
      <c r="D95" s="7" t="s">
        <v>74</v>
      </c>
      <c r="E95" s="8" t="s">
        <v>73</v>
      </c>
      <c r="F95" s="7" t="s">
        <v>75</v>
      </c>
      <c r="G95" s="50">
        <v>29401</v>
      </c>
      <c r="H95" s="49" t="s">
        <v>349</v>
      </c>
      <c r="I95" s="50" t="s">
        <v>354</v>
      </c>
      <c r="J95" s="11" t="s">
        <v>355</v>
      </c>
      <c r="K95" s="12"/>
      <c r="L95" s="54"/>
      <c r="M95" s="55" t="s">
        <v>87</v>
      </c>
      <c r="N95" s="12">
        <v>2</v>
      </c>
      <c r="O95" s="12">
        <v>3444.63</v>
      </c>
      <c r="P95" s="12" t="s">
        <v>83</v>
      </c>
      <c r="Q95" s="12">
        <f t="shared" si="0"/>
        <v>6889.26</v>
      </c>
      <c r="R95" s="12"/>
      <c r="S95" s="12"/>
      <c r="T95" s="12">
        <v>6889.26</v>
      </c>
      <c r="U95" s="12"/>
      <c r="V95" s="12"/>
      <c r="W95" s="12"/>
      <c r="X95" s="12"/>
      <c r="Y95" s="12"/>
      <c r="Z95" s="12"/>
      <c r="AA95" s="12"/>
      <c r="AB95" s="12"/>
      <c r="AC95" s="12"/>
    </row>
    <row r="96" spans="1:29" s="13" customFormat="1" ht="12.75" x14ac:dyDescent="0.25">
      <c r="A96" s="6" t="s">
        <v>71</v>
      </c>
      <c r="B96" s="6" t="s">
        <v>123</v>
      </c>
      <c r="C96" s="8" t="s">
        <v>73</v>
      </c>
      <c r="D96" s="7" t="s">
        <v>74</v>
      </c>
      <c r="E96" s="8">
        <v>119</v>
      </c>
      <c r="F96" s="7" t="s">
        <v>85</v>
      </c>
      <c r="G96" s="50">
        <v>21601</v>
      </c>
      <c r="H96" s="10" t="s">
        <v>263</v>
      </c>
      <c r="I96" s="50" t="s">
        <v>133</v>
      </c>
      <c r="J96" s="11" t="s">
        <v>166</v>
      </c>
      <c r="K96" s="12"/>
      <c r="L96" s="54"/>
      <c r="M96" s="55" t="s">
        <v>89</v>
      </c>
      <c r="N96" s="12">
        <v>41</v>
      </c>
      <c r="O96" s="12">
        <v>394.98</v>
      </c>
      <c r="P96" s="12" t="s">
        <v>83</v>
      </c>
      <c r="Q96" s="12">
        <f t="shared" si="0"/>
        <v>16194.18</v>
      </c>
      <c r="R96" s="12"/>
      <c r="S96" s="12"/>
      <c r="T96" s="12">
        <v>16194.18</v>
      </c>
      <c r="U96" s="12"/>
      <c r="V96" s="12"/>
      <c r="W96" s="12"/>
      <c r="X96" s="12"/>
      <c r="Y96" s="12"/>
      <c r="Z96" s="12"/>
      <c r="AA96" s="12"/>
      <c r="AB96" s="12"/>
      <c r="AC96" s="12"/>
    </row>
    <row r="97" spans="1:29" s="13" customFormat="1" ht="12.75" x14ac:dyDescent="0.25">
      <c r="A97" s="6" t="s">
        <v>71</v>
      </c>
      <c r="B97" s="6" t="s">
        <v>123</v>
      </c>
      <c r="C97" s="8" t="s">
        <v>73</v>
      </c>
      <c r="D97" s="7" t="s">
        <v>74</v>
      </c>
      <c r="E97" s="8">
        <v>119</v>
      </c>
      <c r="F97" s="7" t="s">
        <v>85</v>
      </c>
      <c r="G97" s="50">
        <v>21601</v>
      </c>
      <c r="H97" s="10" t="s">
        <v>263</v>
      </c>
      <c r="I97" s="50" t="s">
        <v>356</v>
      </c>
      <c r="J97" s="51" t="s">
        <v>357</v>
      </c>
      <c r="K97" s="12"/>
      <c r="L97" s="54"/>
      <c r="M97" s="55" t="s">
        <v>87</v>
      </c>
      <c r="N97" s="12">
        <v>3</v>
      </c>
      <c r="O97" s="12">
        <v>1475</v>
      </c>
      <c r="P97" s="12" t="s">
        <v>83</v>
      </c>
      <c r="Q97" s="12">
        <f t="shared" si="0"/>
        <v>4425</v>
      </c>
      <c r="R97" s="12"/>
      <c r="S97" s="12"/>
      <c r="T97" s="12">
        <v>4425</v>
      </c>
      <c r="U97" s="12"/>
      <c r="V97" s="12"/>
      <c r="W97" s="12"/>
      <c r="X97" s="12"/>
      <c r="Y97" s="12"/>
      <c r="Z97" s="12"/>
      <c r="AA97" s="12"/>
      <c r="AB97" s="12"/>
      <c r="AC97" s="12"/>
    </row>
    <row r="98" spans="1:29" s="13" customFormat="1" ht="12.75" x14ac:dyDescent="0.25">
      <c r="A98" s="6" t="s">
        <v>71</v>
      </c>
      <c r="B98" s="6" t="s">
        <v>123</v>
      </c>
      <c r="C98" s="8" t="s">
        <v>73</v>
      </c>
      <c r="D98" s="7" t="s">
        <v>74</v>
      </c>
      <c r="E98" s="8">
        <v>119</v>
      </c>
      <c r="F98" s="7" t="s">
        <v>85</v>
      </c>
      <c r="G98" s="50">
        <v>21601</v>
      </c>
      <c r="H98" s="10" t="s">
        <v>263</v>
      </c>
      <c r="I98" s="50" t="s">
        <v>358</v>
      </c>
      <c r="J98" s="51" t="s">
        <v>359</v>
      </c>
      <c r="K98" s="12"/>
      <c r="L98" s="54"/>
      <c r="M98" s="55" t="s">
        <v>87</v>
      </c>
      <c r="N98" s="12">
        <v>37</v>
      </c>
      <c r="O98" s="12">
        <v>20</v>
      </c>
      <c r="P98" s="12" t="s">
        <v>83</v>
      </c>
      <c r="Q98" s="12">
        <f t="shared" si="0"/>
        <v>740</v>
      </c>
      <c r="R98" s="12"/>
      <c r="S98" s="12"/>
      <c r="T98" s="12">
        <v>740</v>
      </c>
      <c r="U98" s="12"/>
      <c r="V98" s="12"/>
      <c r="W98" s="12"/>
      <c r="X98" s="12"/>
      <c r="Y98" s="12"/>
      <c r="Z98" s="12"/>
      <c r="AA98" s="12"/>
      <c r="AB98" s="12"/>
      <c r="AC98" s="12"/>
    </row>
    <row r="99" spans="1:29" s="13" customFormat="1" ht="12.75" x14ac:dyDescent="0.25">
      <c r="A99" s="6" t="s">
        <v>71</v>
      </c>
      <c r="B99" s="6" t="s">
        <v>123</v>
      </c>
      <c r="C99" s="8" t="s">
        <v>73</v>
      </c>
      <c r="D99" s="7" t="s">
        <v>74</v>
      </c>
      <c r="E99" s="8">
        <v>119</v>
      </c>
      <c r="F99" s="7" t="s">
        <v>85</v>
      </c>
      <c r="G99" s="50">
        <v>21601</v>
      </c>
      <c r="H99" s="10" t="s">
        <v>263</v>
      </c>
      <c r="I99" s="50" t="s">
        <v>90</v>
      </c>
      <c r="J99" s="11" t="s">
        <v>134</v>
      </c>
      <c r="K99" s="12"/>
      <c r="L99" s="54"/>
      <c r="M99" s="55" t="s">
        <v>91</v>
      </c>
      <c r="N99" s="12">
        <v>57</v>
      </c>
      <c r="O99" s="12">
        <v>43</v>
      </c>
      <c r="P99" s="12" t="s">
        <v>83</v>
      </c>
      <c r="Q99" s="12">
        <f t="shared" si="0"/>
        <v>2451</v>
      </c>
      <c r="R99" s="12"/>
      <c r="S99" s="12"/>
      <c r="T99" s="12">
        <v>2451</v>
      </c>
      <c r="U99" s="12"/>
      <c r="V99" s="12"/>
      <c r="W99" s="12"/>
      <c r="X99" s="12"/>
      <c r="Y99" s="12"/>
      <c r="Z99" s="12"/>
      <c r="AA99" s="12"/>
      <c r="AB99" s="12"/>
      <c r="AC99" s="12"/>
    </row>
    <row r="100" spans="1:29" s="13" customFormat="1" ht="12.75" x14ac:dyDescent="0.25">
      <c r="A100" s="6" t="s">
        <v>71</v>
      </c>
      <c r="B100" s="6" t="s">
        <v>123</v>
      </c>
      <c r="C100" s="8" t="s">
        <v>73</v>
      </c>
      <c r="D100" s="7" t="s">
        <v>74</v>
      </c>
      <c r="E100" s="8">
        <v>119</v>
      </c>
      <c r="F100" s="7" t="s">
        <v>85</v>
      </c>
      <c r="G100" s="50">
        <v>21601</v>
      </c>
      <c r="H100" s="10" t="s">
        <v>263</v>
      </c>
      <c r="I100" s="50" t="s">
        <v>90</v>
      </c>
      <c r="J100" s="11" t="s">
        <v>134</v>
      </c>
      <c r="K100" s="12"/>
      <c r="L100" s="54"/>
      <c r="M100" s="55" t="s">
        <v>91</v>
      </c>
      <c r="N100" s="12">
        <v>1</v>
      </c>
      <c r="O100" s="12">
        <v>42.81</v>
      </c>
      <c r="P100" s="12" t="s">
        <v>83</v>
      </c>
      <c r="Q100" s="12">
        <f t="shared" si="0"/>
        <v>42.81</v>
      </c>
      <c r="R100" s="12"/>
      <c r="S100" s="12"/>
      <c r="T100" s="12">
        <v>42.81</v>
      </c>
      <c r="U100" s="12"/>
      <c r="V100" s="12"/>
      <c r="W100" s="12"/>
      <c r="X100" s="12"/>
      <c r="Y100" s="12"/>
      <c r="Z100" s="12"/>
      <c r="AA100" s="12"/>
      <c r="AB100" s="12"/>
      <c r="AC100" s="12"/>
    </row>
    <row r="101" spans="1:29" s="13" customFormat="1" ht="12.75" x14ac:dyDescent="0.25">
      <c r="A101" s="6" t="s">
        <v>71</v>
      </c>
      <c r="B101" s="6" t="s">
        <v>123</v>
      </c>
      <c r="C101" s="8" t="s">
        <v>73</v>
      </c>
      <c r="D101" s="7" t="s">
        <v>74</v>
      </c>
      <c r="E101" s="8">
        <v>119</v>
      </c>
      <c r="F101" s="7" t="s">
        <v>85</v>
      </c>
      <c r="G101" s="50">
        <v>21601</v>
      </c>
      <c r="H101" s="10" t="s">
        <v>263</v>
      </c>
      <c r="I101" s="50" t="s">
        <v>264</v>
      </c>
      <c r="J101" s="11" t="s">
        <v>265</v>
      </c>
      <c r="K101" s="12"/>
      <c r="L101" s="54"/>
      <c r="M101" s="55" t="s">
        <v>87</v>
      </c>
      <c r="N101" s="12">
        <v>40</v>
      </c>
      <c r="O101" s="12">
        <v>103.7</v>
      </c>
      <c r="P101" s="12" t="s">
        <v>83</v>
      </c>
      <c r="Q101" s="12">
        <f t="shared" si="0"/>
        <v>4148</v>
      </c>
      <c r="R101" s="12"/>
      <c r="S101" s="12"/>
      <c r="T101" s="12">
        <v>4148</v>
      </c>
      <c r="U101" s="12"/>
      <c r="V101" s="12"/>
      <c r="W101" s="12"/>
      <c r="X101" s="12"/>
      <c r="Y101" s="12"/>
      <c r="Z101" s="12"/>
      <c r="AA101" s="12"/>
      <c r="AB101" s="12"/>
      <c r="AC101" s="12"/>
    </row>
    <row r="102" spans="1:29" s="13" customFormat="1" ht="12.75" x14ac:dyDescent="0.25">
      <c r="A102" s="6" t="s">
        <v>71</v>
      </c>
      <c r="B102" s="6" t="s">
        <v>123</v>
      </c>
      <c r="C102" s="8" t="s">
        <v>73</v>
      </c>
      <c r="D102" s="7" t="s">
        <v>74</v>
      </c>
      <c r="E102" s="8">
        <v>119</v>
      </c>
      <c r="F102" s="7" t="s">
        <v>85</v>
      </c>
      <c r="G102" s="50">
        <v>25401</v>
      </c>
      <c r="H102" s="49" t="s">
        <v>360</v>
      </c>
      <c r="I102" s="50" t="s">
        <v>86</v>
      </c>
      <c r="J102" s="11" t="s">
        <v>143</v>
      </c>
      <c r="K102" s="12"/>
      <c r="L102" s="54"/>
      <c r="M102" s="55" t="s">
        <v>87</v>
      </c>
      <c r="N102" s="12">
        <v>2000</v>
      </c>
      <c r="O102" s="12">
        <v>13.47</v>
      </c>
      <c r="P102" s="12" t="s">
        <v>83</v>
      </c>
      <c r="Q102" s="12">
        <f t="shared" si="0"/>
        <v>26940</v>
      </c>
      <c r="R102" s="12"/>
      <c r="S102" s="12"/>
      <c r="T102" s="12">
        <v>26940</v>
      </c>
      <c r="U102" s="12"/>
      <c r="V102" s="12"/>
      <c r="W102" s="12"/>
      <c r="X102" s="12"/>
      <c r="Y102" s="12"/>
      <c r="Z102" s="12"/>
      <c r="AA102" s="12"/>
      <c r="AB102" s="12"/>
      <c r="AC102" s="12"/>
    </row>
    <row r="103" spans="1:29" s="13" customFormat="1" ht="12.75" x14ac:dyDescent="0.25">
      <c r="A103" s="6" t="s">
        <v>71</v>
      </c>
      <c r="B103" s="6" t="s">
        <v>123</v>
      </c>
      <c r="C103" s="8" t="s">
        <v>73</v>
      </c>
      <c r="D103" s="7" t="s">
        <v>74</v>
      </c>
      <c r="E103" s="8" t="s">
        <v>73</v>
      </c>
      <c r="F103" s="7" t="s">
        <v>75</v>
      </c>
      <c r="G103" s="50">
        <v>31401</v>
      </c>
      <c r="H103" s="49" t="s">
        <v>98</v>
      </c>
      <c r="I103" s="50"/>
      <c r="J103" s="51" t="s">
        <v>131</v>
      </c>
      <c r="K103" s="12"/>
      <c r="L103" s="54"/>
      <c r="M103" s="55" t="s">
        <v>132</v>
      </c>
      <c r="N103" s="12">
        <v>3</v>
      </c>
      <c r="O103" s="12">
        <v>1399.9999999999998</v>
      </c>
      <c r="P103" s="12" t="s">
        <v>83</v>
      </c>
      <c r="Q103" s="12">
        <f t="shared" si="0"/>
        <v>259.60000000000002</v>
      </c>
      <c r="R103" s="12"/>
      <c r="S103" s="12"/>
      <c r="T103" s="12">
        <v>259.60000000000002</v>
      </c>
      <c r="U103" s="12"/>
      <c r="V103" s="12"/>
      <c r="W103" s="12"/>
      <c r="X103" s="12"/>
      <c r="Y103" s="12"/>
      <c r="Z103" s="12"/>
      <c r="AA103" s="12"/>
      <c r="AB103" s="12"/>
      <c r="AC103" s="12"/>
    </row>
    <row r="104" spans="1:29" s="13" customFormat="1" ht="12.75" x14ac:dyDescent="0.25">
      <c r="A104" s="6" t="s">
        <v>71</v>
      </c>
      <c r="B104" s="6" t="s">
        <v>123</v>
      </c>
      <c r="C104" s="8" t="s">
        <v>73</v>
      </c>
      <c r="D104" s="7" t="s">
        <v>74</v>
      </c>
      <c r="E104" s="8" t="s">
        <v>73</v>
      </c>
      <c r="F104" s="7" t="s">
        <v>75</v>
      </c>
      <c r="G104" s="50">
        <v>32601</v>
      </c>
      <c r="H104" s="49" t="s">
        <v>304</v>
      </c>
      <c r="I104" s="50"/>
      <c r="J104" s="51" t="s">
        <v>361</v>
      </c>
      <c r="K104" s="87" t="s">
        <v>362</v>
      </c>
      <c r="L104" s="54" t="s">
        <v>78</v>
      </c>
      <c r="M104" s="55" t="s">
        <v>132</v>
      </c>
      <c r="N104" s="12">
        <v>1</v>
      </c>
      <c r="O104" s="12">
        <v>6074</v>
      </c>
      <c r="P104" s="12" t="s">
        <v>83</v>
      </c>
      <c r="Q104" s="12">
        <f t="shared" si="0"/>
        <v>6074.4</v>
      </c>
      <c r="R104" s="12"/>
      <c r="S104" s="12"/>
      <c r="T104" s="12">
        <v>6074.4</v>
      </c>
      <c r="U104" s="12"/>
      <c r="V104" s="12"/>
      <c r="W104" s="12"/>
      <c r="X104" s="12"/>
      <c r="Y104" s="12"/>
      <c r="Z104" s="12"/>
      <c r="AA104" s="12"/>
      <c r="AB104" s="12"/>
      <c r="AC104" s="12"/>
    </row>
    <row r="105" spans="1:29" s="13" customFormat="1" ht="12.75" x14ac:dyDescent="0.25">
      <c r="A105" s="6" t="s">
        <v>71</v>
      </c>
      <c r="B105" s="6" t="s">
        <v>123</v>
      </c>
      <c r="C105" s="8" t="s">
        <v>73</v>
      </c>
      <c r="D105" s="7" t="s">
        <v>74</v>
      </c>
      <c r="E105" s="8" t="s">
        <v>73</v>
      </c>
      <c r="F105" s="7" t="s">
        <v>82</v>
      </c>
      <c r="G105" s="50">
        <v>31301</v>
      </c>
      <c r="H105" s="10" t="s">
        <v>97</v>
      </c>
      <c r="I105" s="50"/>
      <c r="J105" s="51" t="s">
        <v>363</v>
      </c>
      <c r="K105" s="12"/>
      <c r="L105" s="54"/>
      <c r="M105" s="55" t="s">
        <v>132</v>
      </c>
      <c r="N105" s="12">
        <v>1</v>
      </c>
      <c r="O105" s="12">
        <v>42</v>
      </c>
      <c r="P105" s="12" t="s">
        <v>83</v>
      </c>
      <c r="Q105" s="12">
        <f t="shared" si="0"/>
        <v>41.79</v>
      </c>
      <c r="R105" s="12"/>
      <c r="S105" s="12"/>
      <c r="T105" s="12">
        <v>41.79</v>
      </c>
      <c r="U105" s="12"/>
      <c r="V105" s="12"/>
      <c r="W105" s="12"/>
      <c r="X105" s="12"/>
      <c r="Y105" s="12"/>
      <c r="Z105" s="12"/>
      <c r="AA105" s="12"/>
      <c r="AB105" s="12"/>
      <c r="AC105" s="12"/>
    </row>
    <row r="106" spans="1:29" s="13" customFormat="1" ht="12.75" x14ac:dyDescent="0.25">
      <c r="A106" s="6" t="s">
        <v>71</v>
      </c>
      <c r="B106" s="6" t="s">
        <v>123</v>
      </c>
      <c r="C106" s="8" t="s">
        <v>73</v>
      </c>
      <c r="D106" s="7" t="s">
        <v>95</v>
      </c>
      <c r="E106" s="8" t="s">
        <v>136</v>
      </c>
      <c r="F106" s="7" t="s">
        <v>75</v>
      </c>
      <c r="G106" s="50">
        <v>21101</v>
      </c>
      <c r="H106" s="10" t="s">
        <v>328</v>
      </c>
      <c r="I106" s="50" t="s">
        <v>124</v>
      </c>
      <c r="J106" s="129" t="s">
        <v>159</v>
      </c>
      <c r="K106" s="12"/>
      <c r="L106" s="54"/>
      <c r="M106" s="55" t="s">
        <v>119</v>
      </c>
      <c r="N106" s="12">
        <v>3</v>
      </c>
      <c r="O106" s="12">
        <v>899</v>
      </c>
      <c r="P106" s="12" t="s">
        <v>83</v>
      </c>
      <c r="Q106" s="12">
        <f t="shared" si="0"/>
        <v>2697</v>
      </c>
      <c r="R106" s="12"/>
      <c r="S106" s="12"/>
      <c r="T106" s="12">
        <v>2697</v>
      </c>
      <c r="U106" s="12"/>
      <c r="V106" s="12"/>
      <c r="W106" s="12"/>
      <c r="X106" s="12"/>
      <c r="Y106" s="12"/>
      <c r="Z106" s="12"/>
      <c r="AA106" s="12"/>
      <c r="AB106" s="12"/>
      <c r="AC106" s="12"/>
    </row>
    <row r="107" spans="1:29" s="13" customFormat="1" ht="12.75" x14ac:dyDescent="0.25">
      <c r="A107" s="6" t="s">
        <v>71</v>
      </c>
      <c r="B107" s="6" t="s">
        <v>123</v>
      </c>
      <c r="C107" s="8" t="s">
        <v>73</v>
      </c>
      <c r="D107" s="7" t="s">
        <v>95</v>
      </c>
      <c r="E107" s="8" t="s">
        <v>136</v>
      </c>
      <c r="F107" s="7" t="s">
        <v>75</v>
      </c>
      <c r="G107" s="50">
        <v>21101</v>
      </c>
      <c r="H107" s="10" t="s">
        <v>328</v>
      </c>
      <c r="I107" s="50" t="s">
        <v>364</v>
      </c>
      <c r="J107" s="129" t="s">
        <v>365</v>
      </c>
      <c r="K107" s="12"/>
      <c r="L107" s="54"/>
      <c r="M107" s="55" t="s">
        <v>87</v>
      </c>
      <c r="N107" s="12">
        <v>10</v>
      </c>
      <c r="O107" s="12">
        <v>43.59</v>
      </c>
      <c r="P107" s="12" t="s">
        <v>83</v>
      </c>
      <c r="Q107" s="12">
        <f t="shared" si="0"/>
        <v>435.9</v>
      </c>
      <c r="R107" s="12"/>
      <c r="S107" s="12"/>
      <c r="T107" s="12">
        <v>435.9</v>
      </c>
      <c r="U107" s="12"/>
      <c r="V107" s="12"/>
      <c r="W107" s="12"/>
      <c r="X107" s="12"/>
      <c r="Y107" s="12"/>
      <c r="Z107" s="12"/>
      <c r="AA107" s="12"/>
      <c r="AB107" s="12"/>
      <c r="AC107" s="12"/>
    </row>
    <row r="108" spans="1:29" s="13" customFormat="1" ht="12.75" x14ac:dyDescent="0.25">
      <c r="A108" s="6" t="s">
        <v>71</v>
      </c>
      <c r="B108" s="6" t="s">
        <v>123</v>
      </c>
      <c r="C108" s="8" t="s">
        <v>73</v>
      </c>
      <c r="D108" s="7" t="s">
        <v>95</v>
      </c>
      <c r="E108" s="8" t="s">
        <v>136</v>
      </c>
      <c r="F108" s="7" t="s">
        <v>75</v>
      </c>
      <c r="G108" s="50">
        <v>21101</v>
      </c>
      <c r="H108" s="10" t="s">
        <v>328</v>
      </c>
      <c r="I108" s="50" t="s">
        <v>366</v>
      </c>
      <c r="J108" s="129" t="s">
        <v>367</v>
      </c>
      <c r="K108" s="12"/>
      <c r="L108" s="54"/>
      <c r="M108" s="55" t="s">
        <v>87</v>
      </c>
      <c r="N108" s="12">
        <v>10</v>
      </c>
      <c r="O108" s="12">
        <v>75.180000000000007</v>
      </c>
      <c r="P108" s="12" t="s">
        <v>83</v>
      </c>
      <c r="Q108" s="12">
        <f t="shared" si="0"/>
        <v>751.8</v>
      </c>
      <c r="R108" s="12"/>
      <c r="S108" s="12"/>
      <c r="T108" s="12">
        <v>751.8</v>
      </c>
      <c r="U108" s="12"/>
      <c r="V108" s="12"/>
      <c r="W108" s="12"/>
      <c r="X108" s="12"/>
      <c r="Y108" s="12"/>
      <c r="Z108" s="12"/>
      <c r="AA108" s="12"/>
      <c r="AB108" s="12"/>
      <c r="AC108" s="12"/>
    </row>
    <row r="109" spans="1:29" s="13" customFormat="1" ht="12.75" x14ac:dyDescent="0.25">
      <c r="A109" s="6" t="s">
        <v>71</v>
      </c>
      <c r="B109" s="6" t="s">
        <v>123</v>
      </c>
      <c r="C109" s="8" t="s">
        <v>73</v>
      </c>
      <c r="D109" s="7" t="s">
        <v>95</v>
      </c>
      <c r="E109" s="8" t="s">
        <v>136</v>
      </c>
      <c r="F109" s="7" t="s">
        <v>75</v>
      </c>
      <c r="G109" s="50">
        <v>21101</v>
      </c>
      <c r="H109" s="10" t="s">
        <v>328</v>
      </c>
      <c r="I109" s="50" t="s">
        <v>368</v>
      </c>
      <c r="J109" s="129" t="s">
        <v>369</v>
      </c>
      <c r="K109" s="12"/>
      <c r="L109" s="54"/>
      <c r="M109" s="55" t="s">
        <v>91</v>
      </c>
      <c r="N109" s="12">
        <v>6</v>
      </c>
      <c r="O109" s="12">
        <v>109.1</v>
      </c>
      <c r="P109" s="12" t="s">
        <v>83</v>
      </c>
      <c r="Q109" s="12">
        <f t="shared" si="0"/>
        <v>654.6</v>
      </c>
      <c r="R109" s="12"/>
      <c r="S109" s="12"/>
      <c r="T109" s="12">
        <v>654.6</v>
      </c>
      <c r="U109" s="12"/>
      <c r="V109" s="12"/>
      <c r="W109" s="12"/>
      <c r="X109" s="12"/>
      <c r="Y109" s="12"/>
      <c r="Z109" s="12"/>
      <c r="AA109" s="12"/>
      <c r="AB109" s="12"/>
      <c r="AC109" s="12"/>
    </row>
    <row r="110" spans="1:29" s="13" customFormat="1" ht="12.75" x14ac:dyDescent="0.25">
      <c r="A110" s="6" t="s">
        <v>71</v>
      </c>
      <c r="B110" s="6" t="s">
        <v>123</v>
      </c>
      <c r="C110" s="8" t="s">
        <v>73</v>
      </c>
      <c r="D110" s="7" t="s">
        <v>95</v>
      </c>
      <c r="E110" s="8" t="s">
        <v>136</v>
      </c>
      <c r="F110" s="7" t="s">
        <v>75</v>
      </c>
      <c r="G110" s="50">
        <v>22104</v>
      </c>
      <c r="H110" s="49" t="s">
        <v>370</v>
      </c>
      <c r="I110" s="50" t="s">
        <v>371</v>
      </c>
      <c r="J110" s="129" t="s">
        <v>372</v>
      </c>
      <c r="K110" s="12"/>
      <c r="L110" s="54"/>
      <c r="M110" s="55" t="s">
        <v>102</v>
      </c>
      <c r="N110" s="12">
        <v>1</v>
      </c>
      <c r="O110" s="12">
        <v>1300</v>
      </c>
      <c r="P110" s="12" t="s">
        <v>83</v>
      </c>
      <c r="Q110" s="12">
        <f t="shared" si="0"/>
        <v>1300</v>
      </c>
      <c r="R110" s="12"/>
      <c r="S110" s="12"/>
      <c r="T110" s="12">
        <v>1300</v>
      </c>
      <c r="U110" s="12"/>
      <c r="V110" s="12"/>
      <c r="W110" s="12"/>
      <c r="X110" s="12"/>
      <c r="Y110" s="12"/>
      <c r="Z110" s="12"/>
      <c r="AA110" s="12"/>
      <c r="AB110" s="12"/>
      <c r="AC110" s="12"/>
    </row>
    <row r="111" spans="1:29" s="13" customFormat="1" ht="12.75" x14ac:dyDescent="0.25">
      <c r="A111" s="6" t="s">
        <v>71</v>
      </c>
      <c r="B111" s="6" t="s">
        <v>123</v>
      </c>
      <c r="C111" s="8" t="s">
        <v>73</v>
      </c>
      <c r="D111" s="7" t="s">
        <v>95</v>
      </c>
      <c r="E111" s="8" t="s">
        <v>136</v>
      </c>
      <c r="F111" s="7" t="s">
        <v>75</v>
      </c>
      <c r="G111" s="50">
        <v>29401</v>
      </c>
      <c r="H111" s="49" t="s">
        <v>349</v>
      </c>
      <c r="I111" s="50" t="s">
        <v>373</v>
      </c>
      <c r="J111" s="11" t="s">
        <v>374</v>
      </c>
      <c r="K111" s="12"/>
      <c r="L111" s="54"/>
      <c r="M111" s="55" t="s">
        <v>87</v>
      </c>
      <c r="N111" s="12">
        <v>8</v>
      </c>
      <c r="O111" s="12">
        <v>79.650000000000006</v>
      </c>
      <c r="P111" s="12" t="s">
        <v>83</v>
      </c>
      <c r="Q111" s="12">
        <f t="shared" si="0"/>
        <v>637.20000000000005</v>
      </c>
      <c r="R111" s="12"/>
      <c r="S111" s="12"/>
      <c r="T111" s="12">
        <v>637.20000000000005</v>
      </c>
      <c r="U111" s="12"/>
      <c r="V111" s="12"/>
      <c r="W111" s="12"/>
      <c r="X111" s="12"/>
      <c r="Y111" s="12"/>
      <c r="Z111" s="12"/>
      <c r="AA111" s="12"/>
      <c r="AB111" s="12"/>
      <c r="AC111" s="12"/>
    </row>
    <row r="112" spans="1:29" s="13" customFormat="1" ht="12.75" x14ac:dyDescent="0.25">
      <c r="A112" s="6" t="s">
        <v>71</v>
      </c>
      <c r="B112" s="6" t="s">
        <v>123</v>
      </c>
      <c r="C112" s="8" t="s">
        <v>73</v>
      </c>
      <c r="D112" s="7" t="s">
        <v>95</v>
      </c>
      <c r="E112" s="8" t="s">
        <v>136</v>
      </c>
      <c r="F112" s="7" t="s">
        <v>75</v>
      </c>
      <c r="G112" s="50">
        <v>29401</v>
      </c>
      <c r="H112" s="49" t="s">
        <v>349</v>
      </c>
      <c r="I112" s="50" t="s">
        <v>373</v>
      </c>
      <c r="J112" s="11" t="s">
        <v>374</v>
      </c>
      <c r="K112" s="12"/>
      <c r="L112" s="54"/>
      <c r="M112" s="55" t="s">
        <v>87</v>
      </c>
      <c r="N112" s="12">
        <v>1</v>
      </c>
      <c r="O112" s="12">
        <v>79.64</v>
      </c>
      <c r="P112" s="12" t="s">
        <v>83</v>
      </c>
      <c r="Q112" s="12">
        <f t="shared" si="0"/>
        <v>79.64</v>
      </c>
      <c r="R112" s="12"/>
      <c r="S112" s="12"/>
      <c r="T112" s="12">
        <v>79.64</v>
      </c>
      <c r="U112" s="12"/>
      <c r="V112" s="12"/>
      <c r="W112" s="12"/>
      <c r="X112" s="12"/>
      <c r="Y112" s="12"/>
      <c r="Z112" s="12"/>
      <c r="AA112" s="12"/>
      <c r="AB112" s="12"/>
      <c r="AC112" s="12"/>
    </row>
    <row r="113" spans="1:29" s="13" customFormat="1" ht="12.75" x14ac:dyDescent="0.25">
      <c r="A113" s="6" t="s">
        <v>71</v>
      </c>
      <c r="B113" s="6" t="s">
        <v>123</v>
      </c>
      <c r="C113" s="8" t="s">
        <v>73</v>
      </c>
      <c r="D113" s="7" t="s">
        <v>95</v>
      </c>
      <c r="E113" s="8" t="s">
        <v>136</v>
      </c>
      <c r="F113" s="7" t="s">
        <v>75</v>
      </c>
      <c r="G113" s="50">
        <v>29401</v>
      </c>
      <c r="H113" s="49" t="s">
        <v>349</v>
      </c>
      <c r="I113" s="50" t="s">
        <v>375</v>
      </c>
      <c r="J113" s="11" t="s">
        <v>376</v>
      </c>
      <c r="K113" s="12"/>
      <c r="L113" s="54"/>
      <c r="M113" s="55" t="s">
        <v>87</v>
      </c>
      <c r="N113" s="12">
        <v>2</v>
      </c>
      <c r="O113" s="12">
        <v>186.78</v>
      </c>
      <c r="P113" s="12" t="s">
        <v>83</v>
      </c>
      <c r="Q113" s="12">
        <f t="shared" si="0"/>
        <v>373.56</v>
      </c>
      <c r="R113" s="12"/>
      <c r="S113" s="12"/>
      <c r="T113" s="12">
        <v>373.56</v>
      </c>
      <c r="U113" s="12"/>
      <c r="V113" s="12"/>
      <c r="W113" s="12"/>
      <c r="X113" s="12"/>
      <c r="Y113" s="12"/>
      <c r="Z113" s="12"/>
      <c r="AA113" s="12"/>
      <c r="AB113" s="12"/>
      <c r="AC113" s="12"/>
    </row>
    <row r="114" spans="1:29" s="13" customFormat="1" ht="12.75" x14ac:dyDescent="0.25">
      <c r="A114" s="6" t="s">
        <v>71</v>
      </c>
      <c r="B114" s="6" t="s">
        <v>123</v>
      </c>
      <c r="C114" s="8" t="s">
        <v>73</v>
      </c>
      <c r="D114" s="7" t="s">
        <v>106</v>
      </c>
      <c r="E114" s="8" t="s">
        <v>139</v>
      </c>
      <c r="F114" s="7" t="s">
        <v>75</v>
      </c>
      <c r="G114" s="50">
        <v>21101</v>
      </c>
      <c r="H114" s="10" t="s">
        <v>328</v>
      </c>
      <c r="I114" s="50" t="s">
        <v>124</v>
      </c>
      <c r="J114" s="11" t="s">
        <v>159</v>
      </c>
      <c r="K114" s="12"/>
      <c r="L114" s="54"/>
      <c r="M114" s="55" t="s">
        <v>119</v>
      </c>
      <c r="N114" s="12">
        <v>5</v>
      </c>
      <c r="O114" s="12">
        <v>899</v>
      </c>
      <c r="P114" s="12" t="s">
        <v>83</v>
      </c>
      <c r="Q114" s="12">
        <f t="shared" si="0"/>
        <v>4495</v>
      </c>
      <c r="R114" s="12"/>
      <c r="S114" s="12"/>
      <c r="T114" s="12">
        <v>4495</v>
      </c>
      <c r="U114" s="12"/>
      <c r="V114" s="12"/>
      <c r="W114" s="12"/>
      <c r="X114" s="12"/>
      <c r="Y114" s="12"/>
      <c r="Z114" s="12"/>
      <c r="AA114" s="12"/>
      <c r="AB114" s="12"/>
      <c r="AC114" s="12"/>
    </row>
    <row r="115" spans="1:29" s="13" customFormat="1" ht="12.75" x14ac:dyDescent="0.25">
      <c r="A115" s="6" t="s">
        <v>71</v>
      </c>
      <c r="B115" s="6" t="s">
        <v>123</v>
      </c>
      <c r="C115" s="8" t="s">
        <v>73</v>
      </c>
      <c r="D115" s="7" t="s">
        <v>106</v>
      </c>
      <c r="E115" s="8" t="s">
        <v>139</v>
      </c>
      <c r="F115" s="7" t="s">
        <v>75</v>
      </c>
      <c r="G115" s="50">
        <v>21101</v>
      </c>
      <c r="H115" s="10" t="s">
        <v>328</v>
      </c>
      <c r="I115" s="50" t="s">
        <v>377</v>
      </c>
      <c r="J115" s="11" t="s">
        <v>378</v>
      </c>
      <c r="K115" s="12"/>
      <c r="L115" s="54"/>
      <c r="M115" s="55" t="s">
        <v>87</v>
      </c>
      <c r="N115" s="12">
        <v>2</v>
      </c>
      <c r="O115" s="12">
        <v>124.06</v>
      </c>
      <c r="P115" s="12" t="s">
        <v>83</v>
      </c>
      <c r="Q115" s="12">
        <f t="shared" si="0"/>
        <v>248.12</v>
      </c>
      <c r="R115" s="12"/>
      <c r="S115" s="12"/>
      <c r="T115" s="12">
        <v>248.12</v>
      </c>
      <c r="U115" s="12"/>
      <c r="V115" s="12"/>
      <c r="W115" s="12"/>
      <c r="X115" s="12"/>
      <c r="Y115" s="12"/>
      <c r="Z115" s="12"/>
      <c r="AA115" s="12"/>
      <c r="AB115" s="12"/>
      <c r="AC115" s="12"/>
    </row>
    <row r="116" spans="1:29" s="13" customFormat="1" ht="12.75" x14ac:dyDescent="0.25">
      <c r="A116" s="6" t="s">
        <v>71</v>
      </c>
      <c r="B116" s="6" t="s">
        <v>123</v>
      </c>
      <c r="C116" s="8" t="s">
        <v>73</v>
      </c>
      <c r="D116" s="7" t="s">
        <v>106</v>
      </c>
      <c r="E116" s="8" t="s">
        <v>139</v>
      </c>
      <c r="F116" s="7" t="s">
        <v>75</v>
      </c>
      <c r="G116" s="50">
        <v>21101</v>
      </c>
      <c r="H116" s="10" t="s">
        <v>328</v>
      </c>
      <c r="I116" s="50" t="s">
        <v>379</v>
      </c>
      <c r="J116" s="51" t="s">
        <v>380</v>
      </c>
      <c r="K116" s="12"/>
      <c r="L116" s="54"/>
      <c r="M116" s="55" t="s">
        <v>87</v>
      </c>
      <c r="N116" s="12">
        <v>1</v>
      </c>
      <c r="O116" s="12">
        <v>232.09</v>
      </c>
      <c r="P116" s="12" t="s">
        <v>83</v>
      </c>
      <c r="Q116" s="12">
        <f t="shared" si="0"/>
        <v>232.09</v>
      </c>
      <c r="R116" s="12"/>
      <c r="S116" s="12"/>
      <c r="T116" s="12">
        <v>232.09</v>
      </c>
      <c r="U116" s="12"/>
      <c r="V116" s="12"/>
      <c r="W116" s="12"/>
      <c r="X116" s="12"/>
      <c r="Y116" s="12"/>
      <c r="Z116" s="12"/>
      <c r="AA116" s="12"/>
      <c r="AB116" s="12"/>
      <c r="AC116" s="12"/>
    </row>
    <row r="117" spans="1:29" s="13" customFormat="1" ht="12.75" x14ac:dyDescent="0.25">
      <c r="A117" s="6" t="s">
        <v>71</v>
      </c>
      <c r="B117" s="6" t="s">
        <v>123</v>
      </c>
      <c r="C117" s="8" t="s">
        <v>73</v>
      </c>
      <c r="D117" s="7" t="s">
        <v>106</v>
      </c>
      <c r="E117" s="8" t="s">
        <v>139</v>
      </c>
      <c r="F117" s="7" t="s">
        <v>75</v>
      </c>
      <c r="G117" s="50">
        <v>21101</v>
      </c>
      <c r="H117" s="10" t="s">
        <v>328</v>
      </c>
      <c r="I117" s="50" t="s">
        <v>381</v>
      </c>
      <c r="J117" s="11" t="s">
        <v>382</v>
      </c>
      <c r="K117" s="12"/>
      <c r="L117" s="54"/>
      <c r="M117" s="55" t="s">
        <v>87</v>
      </c>
      <c r="N117" s="12">
        <v>1</v>
      </c>
      <c r="O117" s="12">
        <v>405.01</v>
      </c>
      <c r="P117" s="12" t="s">
        <v>83</v>
      </c>
      <c r="Q117" s="12">
        <f t="shared" si="0"/>
        <v>405.01</v>
      </c>
      <c r="R117" s="12"/>
      <c r="S117" s="12"/>
      <c r="T117" s="12">
        <v>405.01</v>
      </c>
      <c r="U117" s="12"/>
      <c r="V117" s="12"/>
      <c r="W117" s="12"/>
      <c r="X117" s="12"/>
      <c r="Y117" s="12"/>
      <c r="Z117" s="12"/>
      <c r="AA117" s="12"/>
      <c r="AB117" s="12"/>
      <c r="AC117" s="12"/>
    </row>
    <row r="118" spans="1:29" s="13" customFormat="1" ht="12.75" x14ac:dyDescent="0.25">
      <c r="A118" s="6" t="s">
        <v>71</v>
      </c>
      <c r="B118" s="6" t="s">
        <v>123</v>
      </c>
      <c r="C118" s="8" t="s">
        <v>73</v>
      </c>
      <c r="D118" s="7" t="s">
        <v>106</v>
      </c>
      <c r="E118" s="8" t="s">
        <v>139</v>
      </c>
      <c r="F118" s="7" t="s">
        <v>75</v>
      </c>
      <c r="G118" s="50">
        <v>21101</v>
      </c>
      <c r="H118" s="10" t="s">
        <v>328</v>
      </c>
      <c r="I118" s="50" t="s">
        <v>383</v>
      </c>
      <c r="J118" s="11" t="s">
        <v>384</v>
      </c>
      <c r="K118" s="12"/>
      <c r="L118" s="54"/>
      <c r="M118" s="55" t="s">
        <v>87</v>
      </c>
      <c r="N118" s="12">
        <v>1</v>
      </c>
      <c r="O118" s="12">
        <v>6061</v>
      </c>
      <c r="P118" s="12" t="s">
        <v>83</v>
      </c>
      <c r="Q118" s="12">
        <f t="shared" si="0"/>
        <v>6061</v>
      </c>
      <c r="R118" s="12"/>
      <c r="S118" s="12"/>
      <c r="T118" s="12">
        <v>6061</v>
      </c>
      <c r="U118" s="12"/>
      <c r="V118" s="12"/>
      <c r="W118" s="12"/>
      <c r="X118" s="12"/>
      <c r="Y118" s="12"/>
      <c r="Z118" s="12"/>
      <c r="AA118" s="12"/>
      <c r="AB118" s="12"/>
      <c r="AC118" s="12"/>
    </row>
    <row r="119" spans="1:29" s="13" customFormat="1" ht="12.75" x14ac:dyDescent="0.25">
      <c r="A119" s="6" t="s">
        <v>71</v>
      </c>
      <c r="B119" s="6" t="s">
        <v>123</v>
      </c>
      <c r="C119" s="8" t="s">
        <v>73</v>
      </c>
      <c r="D119" s="7" t="s">
        <v>106</v>
      </c>
      <c r="E119" s="8" t="s">
        <v>139</v>
      </c>
      <c r="F119" s="7" t="s">
        <v>75</v>
      </c>
      <c r="G119" s="50">
        <v>21401</v>
      </c>
      <c r="H119" s="49" t="s">
        <v>385</v>
      </c>
      <c r="I119" s="50" t="s">
        <v>386</v>
      </c>
      <c r="J119" s="11" t="s">
        <v>387</v>
      </c>
      <c r="K119" s="12"/>
      <c r="L119" s="54"/>
      <c r="M119" s="55" t="s">
        <v>87</v>
      </c>
      <c r="N119" s="12">
        <v>4</v>
      </c>
      <c r="O119" s="12">
        <v>127.74</v>
      </c>
      <c r="P119" s="12" t="s">
        <v>83</v>
      </c>
      <c r="Q119" s="12">
        <f t="shared" si="0"/>
        <v>510.96</v>
      </c>
      <c r="R119" s="12"/>
      <c r="S119" s="12"/>
      <c r="T119" s="12">
        <v>510.96</v>
      </c>
      <c r="U119" s="12"/>
      <c r="V119" s="12"/>
      <c r="W119" s="12"/>
      <c r="X119" s="12"/>
      <c r="Y119" s="12"/>
      <c r="Z119" s="12"/>
      <c r="AA119" s="12"/>
      <c r="AB119" s="12"/>
      <c r="AC119" s="12"/>
    </row>
    <row r="120" spans="1:29" s="13" customFormat="1" ht="12.75" x14ac:dyDescent="0.25">
      <c r="A120" s="6" t="s">
        <v>71</v>
      </c>
      <c r="B120" s="6" t="s">
        <v>123</v>
      </c>
      <c r="C120" s="8" t="s">
        <v>73</v>
      </c>
      <c r="D120" s="7" t="s">
        <v>106</v>
      </c>
      <c r="E120" s="8" t="s">
        <v>139</v>
      </c>
      <c r="F120" s="7" t="s">
        <v>75</v>
      </c>
      <c r="G120" s="50">
        <v>21401</v>
      </c>
      <c r="H120" s="49" t="s">
        <v>385</v>
      </c>
      <c r="I120" s="50" t="s">
        <v>388</v>
      </c>
      <c r="J120" s="51" t="s">
        <v>389</v>
      </c>
      <c r="K120" s="12"/>
      <c r="L120" s="54"/>
      <c r="M120" s="55" t="s">
        <v>87</v>
      </c>
      <c r="N120" s="12">
        <v>2</v>
      </c>
      <c r="O120" s="12">
        <v>1784</v>
      </c>
      <c r="P120" s="12" t="s">
        <v>83</v>
      </c>
      <c r="Q120" s="12">
        <f t="shared" si="0"/>
        <v>3568</v>
      </c>
      <c r="R120" s="12"/>
      <c r="S120" s="12"/>
      <c r="T120" s="12">
        <v>3568</v>
      </c>
      <c r="U120" s="12"/>
      <c r="V120" s="12"/>
      <c r="W120" s="12"/>
      <c r="X120" s="12"/>
      <c r="Y120" s="12"/>
      <c r="Z120" s="12"/>
      <c r="AA120" s="12"/>
      <c r="AB120" s="12"/>
      <c r="AC120" s="12"/>
    </row>
    <row r="121" spans="1:29" s="13" customFormat="1" ht="12.75" x14ac:dyDescent="0.25">
      <c r="A121" s="6" t="s">
        <v>71</v>
      </c>
      <c r="B121" s="6" t="s">
        <v>123</v>
      </c>
      <c r="C121" s="8" t="s">
        <v>73</v>
      </c>
      <c r="D121" s="7" t="s">
        <v>106</v>
      </c>
      <c r="E121" s="8" t="s">
        <v>139</v>
      </c>
      <c r="F121" s="7" t="s">
        <v>75</v>
      </c>
      <c r="G121" s="50">
        <v>21401</v>
      </c>
      <c r="H121" s="49" t="s">
        <v>385</v>
      </c>
      <c r="I121" s="50" t="s">
        <v>390</v>
      </c>
      <c r="J121" s="51" t="s">
        <v>391</v>
      </c>
      <c r="K121" s="12"/>
      <c r="L121" s="54"/>
      <c r="M121" s="55" t="s">
        <v>87</v>
      </c>
      <c r="N121" s="12">
        <v>10</v>
      </c>
      <c r="O121" s="12">
        <v>103.2</v>
      </c>
      <c r="P121" s="12" t="s">
        <v>83</v>
      </c>
      <c r="Q121" s="12">
        <f t="shared" si="0"/>
        <v>1032</v>
      </c>
      <c r="R121" s="12"/>
      <c r="S121" s="12"/>
      <c r="T121" s="12">
        <v>1032</v>
      </c>
      <c r="U121" s="12"/>
      <c r="V121" s="12"/>
      <c r="W121" s="12"/>
      <c r="X121" s="12"/>
      <c r="Y121" s="12"/>
      <c r="Z121" s="12"/>
      <c r="AA121" s="12"/>
      <c r="AB121" s="12"/>
      <c r="AC121" s="12"/>
    </row>
    <row r="122" spans="1:29" s="13" customFormat="1" ht="12.75" x14ac:dyDescent="0.25">
      <c r="A122" s="6" t="s">
        <v>71</v>
      </c>
      <c r="B122" s="6" t="s">
        <v>123</v>
      </c>
      <c r="C122" s="8" t="s">
        <v>73</v>
      </c>
      <c r="D122" s="7" t="s">
        <v>81</v>
      </c>
      <c r="E122" s="8" t="s">
        <v>140</v>
      </c>
      <c r="F122" s="7" t="s">
        <v>75</v>
      </c>
      <c r="G122" s="50">
        <v>21101</v>
      </c>
      <c r="H122" s="10" t="s">
        <v>328</v>
      </c>
      <c r="I122" s="50" t="s">
        <v>124</v>
      </c>
      <c r="J122" s="11" t="s">
        <v>159</v>
      </c>
      <c r="K122" s="12"/>
      <c r="L122" s="54"/>
      <c r="M122" s="55" t="s">
        <v>119</v>
      </c>
      <c r="N122" s="12">
        <v>5</v>
      </c>
      <c r="O122" s="12">
        <v>899</v>
      </c>
      <c r="P122" s="12" t="s">
        <v>83</v>
      </c>
      <c r="Q122" s="12">
        <f t="shared" si="0"/>
        <v>4495</v>
      </c>
      <c r="R122" s="12"/>
      <c r="S122" s="12"/>
      <c r="T122" s="12">
        <v>4495</v>
      </c>
      <c r="U122" s="12"/>
      <c r="V122" s="12"/>
      <c r="W122" s="12"/>
      <c r="X122" s="12"/>
      <c r="Y122" s="12"/>
      <c r="Z122" s="12"/>
      <c r="AA122" s="12"/>
      <c r="AB122" s="12"/>
      <c r="AC122" s="12"/>
    </row>
    <row r="123" spans="1:29" s="13" customFormat="1" ht="12.75" x14ac:dyDescent="0.25">
      <c r="A123" s="6" t="s">
        <v>71</v>
      </c>
      <c r="B123" s="6" t="s">
        <v>123</v>
      </c>
      <c r="C123" s="8" t="s">
        <v>73</v>
      </c>
      <c r="D123" s="7" t="s">
        <v>81</v>
      </c>
      <c r="E123" s="8" t="s">
        <v>140</v>
      </c>
      <c r="F123" s="7" t="s">
        <v>75</v>
      </c>
      <c r="G123" s="50">
        <v>21101</v>
      </c>
      <c r="H123" s="10" t="s">
        <v>328</v>
      </c>
      <c r="I123" s="50" t="s">
        <v>125</v>
      </c>
      <c r="J123" s="11" t="s">
        <v>178</v>
      </c>
      <c r="K123" s="12"/>
      <c r="L123" s="54"/>
      <c r="M123" s="55" t="s">
        <v>119</v>
      </c>
      <c r="N123" s="12">
        <v>3</v>
      </c>
      <c r="O123" s="12">
        <v>1139</v>
      </c>
      <c r="P123" s="12" t="s">
        <v>83</v>
      </c>
      <c r="Q123" s="12">
        <f t="shared" si="0"/>
        <v>3417</v>
      </c>
      <c r="R123" s="12"/>
      <c r="S123" s="12"/>
      <c r="T123" s="12">
        <v>3417</v>
      </c>
      <c r="U123" s="12"/>
      <c r="V123" s="12"/>
      <c r="W123" s="12"/>
      <c r="X123" s="12"/>
      <c r="Y123" s="12"/>
      <c r="Z123" s="12"/>
      <c r="AA123" s="12"/>
      <c r="AB123" s="12"/>
      <c r="AC123" s="12"/>
    </row>
    <row r="124" spans="1:29" s="13" customFormat="1" ht="12.75" x14ac:dyDescent="0.25">
      <c r="A124" s="6" t="s">
        <v>71</v>
      </c>
      <c r="B124" s="6" t="s">
        <v>123</v>
      </c>
      <c r="C124" s="8" t="s">
        <v>73</v>
      </c>
      <c r="D124" s="7" t="s">
        <v>81</v>
      </c>
      <c r="E124" s="8" t="s">
        <v>140</v>
      </c>
      <c r="F124" s="7" t="s">
        <v>75</v>
      </c>
      <c r="G124" s="50">
        <v>21101</v>
      </c>
      <c r="H124" s="10" t="s">
        <v>328</v>
      </c>
      <c r="I124" s="50" t="s">
        <v>392</v>
      </c>
      <c r="J124" s="11" t="s">
        <v>393</v>
      </c>
      <c r="K124" s="12"/>
      <c r="L124" s="54"/>
      <c r="M124" s="55" t="s">
        <v>87</v>
      </c>
      <c r="N124" s="12">
        <v>6</v>
      </c>
      <c r="O124" s="12">
        <v>8.07</v>
      </c>
      <c r="P124" s="12" t="s">
        <v>83</v>
      </c>
      <c r="Q124" s="12">
        <f t="shared" si="0"/>
        <v>48.42</v>
      </c>
      <c r="R124" s="12"/>
      <c r="S124" s="12"/>
      <c r="T124" s="12">
        <v>48.42</v>
      </c>
      <c r="U124" s="12"/>
      <c r="V124" s="12"/>
      <c r="W124" s="12"/>
      <c r="X124" s="12"/>
      <c r="Y124" s="12"/>
      <c r="Z124" s="12"/>
      <c r="AA124" s="12"/>
      <c r="AB124" s="12"/>
      <c r="AC124" s="12"/>
    </row>
    <row r="125" spans="1:29" s="13" customFormat="1" ht="12.75" x14ac:dyDescent="0.25">
      <c r="A125" s="6" t="s">
        <v>71</v>
      </c>
      <c r="B125" s="6" t="s">
        <v>123</v>
      </c>
      <c r="C125" s="8" t="s">
        <v>73</v>
      </c>
      <c r="D125" s="7" t="s">
        <v>81</v>
      </c>
      <c r="E125" s="8" t="s">
        <v>140</v>
      </c>
      <c r="F125" s="7" t="s">
        <v>75</v>
      </c>
      <c r="G125" s="50">
        <v>21101</v>
      </c>
      <c r="H125" s="10" t="s">
        <v>328</v>
      </c>
      <c r="I125" s="50" t="s">
        <v>377</v>
      </c>
      <c r="J125" s="11" t="s">
        <v>378</v>
      </c>
      <c r="K125" s="12"/>
      <c r="L125" s="54"/>
      <c r="M125" s="55" t="s">
        <v>87</v>
      </c>
      <c r="N125" s="12">
        <v>2</v>
      </c>
      <c r="O125" s="12">
        <v>124.06</v>
      </c>
      <c r="P125" s="12" t="s">
        <v>83</v>
      </c>
      <c r="Q125" s="12">
        <f t="shared" si="0"/>
        <v>248.12</v>
      </c>
      <c r="R125" s="12"/>
      <c r="S125" s="12"/>
      <c r="T125" s="12">
        <v>248.12</v>
      </c>
      <c r="U125" s="12"/>
      <c r="V125" s="12"/>
      <c r="W125" s="12"/>
      <c r="X125" s="12"/>
      <c r="Y125" s="12"/>
      <c r="Z125" s="12"/>
      <c r="AA125" s="12"/>
      <c r="AB125" s="12"/>
      <c r="AC125" s="12"/>
    </row>
    <row r="126" spans="1:29" s="13" customFormat="1" ht="12.75" x14ac:dyDescent="0.25">
      <c r="A126" s="6" t="s">
        <v>71</v>
      </c>
      <c r="B126" s="6" t="s">
        <v>123</v>
      </c>
      <c r="C126" s="8" t="s">
        <v>73</v>
      </c>
      <c r="D126" s="7" t="s">
        <v>81</v>
      </c>
      <c r="E126" s="8" t="s">
        <v>140</v>
      </c>
      <c r="F126" s="7" t="s">
        <v>75</v>
      </c>
      <c r="G126" s="50">
        <v>21101</v>
      </c>
      <c r="H126" s="10" t="s">
        <v>328</v>
      </c>
      <c r="I126" s="50" t="s">
        <v>394</v>
      </c>
      <c r="J126" s="11" t="s">
        <v>395</v>
      </c>
      <c r="K126" s="12"/>
      <c r="L126" s="54"/>
      <c r="M126" s="55" t="s">
        <v>87</v>
      </c>
      <c r="N126" s="12">
        <v>1</v>
      </c>
      <c r="O126" s="12">
        <v>605.52</v>
      </c>
      <c r="P126" s="12" t="s">
        <v>83</v>
      </c>
      <c r="Q126" s="12">
        <f t="shared" si="0"/>
        <v>605.52</v>
      </c>
      <c r="R126" s="12"/>
      <c r="S126" s="12"/>
      <c r="T126" s="12">
        <v>605.52</v>
      </c>
      <c r="U126" s="12"/>
      <c r="V126" s="12"/>
      <c r="W126" s="12"/>
      <c r="X126" s="12"/>
      <c r="Y126" s="12"/>
      <c r="Z126" s="12"/>
      <c r="AA126" s="12"/>
      <c r="AB126" s="12"/>
      <c r="AC126" s="12"/>
    </row>
    <row r="127" spans="1:29" s="13" customFormat="1" ht="12.75" x14ac:dyDescent="0.25">
      <c r="A127" s="6" t="s">
        <v>71</v>
      </c>
      <c r="B127" s="6" t="s">
        <v>123</v>
      </c>
      <c r="C127" s="8" t="s">
        <v>73</v>
      </c>
      <c r="D127" s="7" t="s">
        <v>81</v>
      </c>
      <c r="E127" s="8" t="s">
        <v>140</v>
      </c>
      <c r="F127" s="7" t="s">
        <v>75</v>
      </c>
      <c r="G127" s="50">
        <v>21101</v>
      </c>
      <c r="H127" s="49" t="s">
        <v>328</v>
      </c>
      <c r="I127" s="50" t="s">
        <v>396</v>
      </c>
      <c r="J127" s="51" t="s">
        <v>397</v>
      </c>
      <c r="K127" s="12"/>
      <c r="L127" s="54"/>
      <c r="M127" s="55" t="s">
        <v>87</v>
      </c>
      <c r="N127" s="12">
        <v>3</v>
      </c>
      <c r="O127" s="12">
        <v>60.55</v>
      </c>
      <c r="P127" s="12" t="s">
        <v>83</v>
      </c>
      <c r="Q127" s="12">
        <f t="shared" si="0"/>
        <v>181.65</v>
      </c>
      <c r="R127" s="12"/>
      <c r="S127" s="12"/>
      <c r="T127" s="12">
        <v>181.65</v>
      </c>
      <c r="U127" s="12"/>
      <c r="V127" s="12"/>
      <c r="W127" s="12"/>
      <c r="X127" s="12"/>
      <c r="Y127" s="12"/>
      <c r="Z127" s="12"/>
      <c r="AA127" s="12"/>
      <c r="AB127" s="12"/>
      <c r="AC127" s="12"/>
    </row>
    <row r="128" spans="1:29" s="13" customFormat="1" ht="12.75" x14ac:dyDescent="0.25">
      <c r="A128" s="6" t="s">
        <v>71</v>
      </c>
      <c r="B128" s="6" t="s">
        <v>123</v>
      </c>
      <c r="C128" s="8" t="s">
        <v>73</v>
      </c>
      <c r="D128" s="7" t="s">
        <v>81</v>
      </c>
      <c r="E128" s="8" t="s">
        <v>140</v>
      </c>
      <c r="F128" s="7" t="s">
        <v>75</v>
      </c>
      <c r="G128" s="50">
        <v>21101</v>
      </c>
      <c r="H128" s="49" t="s">
        <v>328</v>
      </c>
      <c r="I128" s="50" t="s">
        <v>398</v>
      </c>
      <c r="J128" s="51" t="s">
        <v>399</v>
      </c>
      <c r="K128" s="12"/>
      <c r="L128" s="54"/>
      <c r="M128" s="55" t="s">
        <v>87</v>
      </c>
      <c r="N128" s="12">
        <v>3</v>
      </c>
      <c r="O128" s="12">
        <v>40.369999999999997</v>
      </c>
      <c r="P128" s="12" t="s">
        <v>83</v>
      </c>
      <c r="Q128" s="12">
        <f t="shared" si="0"/>
        <v>121.11</v>
      </c>
      <c r="R128" s="12"/>
      <c r="S128" s="12"/>
      <c r="T128" s="12">
        <v>121.11</v>
      </c>
      <c r="U128" s="12"/>
      <c r="V128" s="12"/>
      <c r="W128" s="12"/>
      <c r="X128" s="12"/>
      <c r="Y128" s="12"/>
      <c r="Z128" s="12"/>
      <c r="AA128" s="12"/>
      <c r="AB128" s="12"/>
      <c r="AC128" s="12"/>
    </row>
    <row r="129" spans="1:30" s="13" customFormat="1" ht="12.75" x14ac:dyDescent="0.25">
      <c r="A129" s="6" t="s">
        <v>71</v>
      </c>
      <c r="B129" s="6" t="s">
        <v>123</v>
      </c>
      <c r="C129" s="8" t="s">
        <v>73</v>
      </c>
      <c r="D129" s="7" t="s">
        <v>81</v>
      </c>
      <c r="E129" s="8" t="s">
        <v>140</v>
      </c>
      <c r="F129" s="7" t="s">
        <v>75</v>
      </c>
      <c r="G129" s="50">
        <v>21101</v>
      </c>
      <c r="H129" s="49" t="s">
        <v>328</v>
      </c>
      <c r="I129" s="50" t="s">
        <v>400</v>
      </c>
      <c r="J129" s="51" t="s">
        <v>401</v>
      </c>
      <c r="K129" s="12"/>
      <c r="L129" s="54"/>
      <c r="M129" s="55" t="s">
        <v>87</v>
      </c>
      <c r="N129" s="12">
        <v>4</v>
      </c>
      <c r="O129" s="12">
        <v>27.76</v>
      </c>
      <c r="P129" s="12" t="s">
        <v>83</v>
      </c>
      <c r="Q129" s="12">
        <f t="shared" si="0"/>
        <v>111.04</v>
      </c>
      <c r="R129" s="12"/>
      <c r="S129" s="12"/>
      <c r="T129" s="12">
        <v>111.04</v>
      </c>
      <c r="U129" s="12"/>
      <c r="V129" s="12"/>
      <c r="W129" s="12"/>
      <c r="X129" s="12"/>
      <c r="Y129" s="12"/>
      <c r="Z129" s="12"/>
      <c r="AA129" s="12"/>
      <c r="AB129" s="12"/>
      <c r="AC129" s="12"/>
    </row>
    <row r="130" spans="1:30" s="13" customFormat="1" ht="12.75" x14ac:dyDescent="0.25">
      <c r="A130" s="6" t="s">
        <v>71</v>
      </c>
      <c r="B130" s="6" t="s">
        <v>123</v>
      </c>
      <c r="C130" s="8" t="s">
        <v>73</v>
      </c>
      <c r="D130" s="7" t="s">
        <v>81</v>
      </c>
      <c r="E130" s="8" t="s">
        <v>140</v>
      </c>
      <c r="F130" s="7" t="s">
        <v>75</v>
      </c>
      <c r="G130" s="50">
        <v>21101</v>
      </c>
      <c r="H130" s="10" t="s">
        <v>328</v>
      </c>
      <c r="I130" s="50" t="s">
        <v>402</v>
      </c>
      <c r="J130" s="11" t="s">
        <v>403</v>
      </c>
      <c r="K130" s="12"/>
      <c r="L130" s="54"/>
      <c r="M130" s="55" t="s">
        <v>87</v>
      </c>
      <c r="N130" s="12">
        <v>1</v>
      </c>
      <c r="O130" s="12">
        <v>36.82</v>
      </c>
      <c r="P130" s="12" t="s">
        <v>83</v>
      </c>
      <c r="Q130" s="12">
        <f t="shared" si="0"/>
        <v>36.82</v>
      </c>
      <c r="R130" s="12"/>
      <c r="S130" s="12"/>
      <c r="T130" s="12">
        <v>36.82</v>
      </c>
      <c r="U130" s="12"/>
      <c r="V130" s="12"/>
      <c r="W130" s="12"/>
      <c r="X130" s="12"/>
      <c r="Y130" s="12"/>
      <c r="Z130" s="12"/>
      <c r="AA130" s="12"/>
      <c r="AB130" s="12"/>
      <c r="AC130" s="12"/>
    </row>
    <row r="131" spans="1:30" s="13" customFormat="1" ht="12.75" x14ac:dyDescent="0.25">
      <c r="A131" s="6" t="s">
        <v>71</v>
      </c>
      <c r="B131" s="6" t="s">
        <v>123</v>
      </c>
      <c r="C131" s="8" t="s">
        <v>73</v>
      </c>
      <c r="D131" s="7" t="s">
        <v>81</v>
      </c>
      <c r="E131" s="8" t="s">
        <v>140</v>
      </c>
      <c r="F131" s="7" t="s">
        <v>75</v>
      </c>
      <c r="G131" s="50">
        <v>21101</v>
      </c>
      <c r="H131" s="10" t="s">
        <v>328</v>
      </c>
      <c r="I131" s="50" t="s">
        <v>404</v>
      </c>
      <c r="J131" s="11" t="s">
        <v>405</v>
      </c>
      <c r="K131" s="12"/>
      <c r="L131" s="54"/>
      <c r="M131" s="55" t="s">
        <v>87</v>
      </c>
      <c r="N131" s="12">
        <v>3</v>
      </c>
      <c r="O131" s="12">
        <v>36.82</v>
      </c>
      <c r="P131" s="12" t="s">
        <v>83</v>
      </c>
      <c r="Q131" s="12">
        <f t="shared" si="0"/>
        <v>110.46</v>
      </c>
      <c r="R131" s="12"/>
      <c r="S131" s="12"/>
      <c r="T131" s="12">
        <v>110.46</v>
      </c>
      <c r="U131" s="12"/>
      <c r="V131" s="12"/>
      <c r="W131" s="12"/>
      <c r="X131" s="12"/>
      <c r="Y131" s="12"/>
      <c r="Z131" s="12"/>
      <c r="AA131" s="12"/>
      <c r="AB131" s="12"/>
      <c r="AC131" s="12"/>
    </row>
    <row r="132" spans="1:30" s="13" customFormat="1" ht="12.75" x14ac:dyDescent="0.25">
      <c r="A132" s="6" t="s">
        <v>71</v>
      </c>
      <c r="B132" s="6" t="s">
        <v>123</v>
      </c>
      <c r="C132" s="8" t="s">
        <v>73</v>
      </c>
      <c r="D132" s="7" t="s">
        <v>81</v>
      </c>
      <c r="E132" s="8" t="s">
        <v>140</v>
      </c>
      <c r="F132" s="7" t="s">
        <v>75</v>
      </c>
      <c r="G132" s="50">
        <v>21101</v>
      </c>
      <c r="H132" s="10" t="s">
        <v>328</v>
      </c>
      <c r="I132" s="50" t="s">
        <v>366</v>
      </c>
      <c r="J132" s="11" t="s">
        <v>367</v>
      </c>
      <c r="K132" s="12"/>
      <c r="L132" s="54"/>
      <c r="M132" s="55" t="s">
        <v>87</v>
      </c>
      <c r="N132" s="12">
        <v>1</v>
      </c>
      <c r="O132" s="12">
        <v>75.180000000000007</v>
      </c>
      <c r="P132" s="12" t="s">
        <v>83</v>
      </c>
      <c r="Q132" s="12">
        <f t="shared" si="0"/>
        <v>75.180000000000007</v>
      </c>
      <c r="R132" s="12"/>
      <c r="S132" s="12"/>
      <c r="T132" s="12">
        <v>75.180000000000007</v>
      </c>
      <c r="U132" s="12"/>
      <c r="V132" s="12"/>
      <c r="W132" s="12"/>
      <c r="X132" s="12"/>
      <c r="Y132" s="12"/>
      <c r="Z132" s="12"/>
      <c r="AA132" s="12"/>
      <c r="AB132" s="12"/>
      <c r="AC132" s="12"/>
    </row>
    <row r="133" spans="1:30" s="13" customFormat="1" ht="12.75" x14ac:dyDescent="0.25">
      <c r="A133" s="6" t="s">
        <v>71</v>
      </c>
      <c r="B133" s="6" t="s">
        <v>123</v>
      </c>
      <c r="C133" s="8" t="s">
        <v>73</v>
      </c>
      <c r="D133" s="7" t="s">
        <v>81</v>
      </c>
      <c r="E133" s="8" t="s">
        <v>140</v>
      </c>
      <c r="F133" s="7" t="s">
        <v>75</v>
      </c>
      <c r="G133" s="50">
        <v>21101</v>
      </c>
      <c r="H133" s="10" t="s">
        <v>328</v>
      </c>
      <c r="I133" s="50" t="s">
        <v>406</v>
      </c>
      <c r="J133" s="11" t="s">
        <v>407</v>
      </c>
      <c r="K133" s="12"/>
      <c r="L133" s="54"/>
      <c r="M133" s="55" t="s">
        <v>119</v>
      </c>
      <c r="N133" s="12">
        <v>10</v>
      </c>
      <c r="O133" s="12">
        <v>37.43</v>
      </c>
      <c r="P133" s="12" t="s">
        <v>83</v>
      </c>
      <c r="Q133" s="12">
        <f t="shared" si="0"/>
        <v>374.3</v>
      </c>
      <c r="R133" s="12"/>
      <c r="S133" s="12"/>
      <c r="T133" s="12">
        <v>374.3</v>
      </c>
      <c r="U133" s="12"/>
      <c r="V133" s="12"/>
      <c r="W133" s="12"/>
      <c r="X133" s="12"/>
      <c r="Y133" s="12"/>
      <c r="Z133" s="12"/>
      <c r="AA133" s="12"/>
      <c r="AB133" s="12"/>
      <c r="AC133" s="12"/>
      <c r="AD133" s="48"/>
    </row>
    <row r="134" spans="1:30" s="13" customFormat="1" ht="12.75" x14ac:dyDescent="0.25">
      <c r="A134" s="6" t="s">
        <v>71</v>
      </c>
      <c r="B134" s="6" t="s">
        <v>123</v>
      </c>
      <c r="C134" s="8" t="s">
        <v>73</v>
      </c>
      <c r="D134" s="7" t="s">
        <v>81</v>
      </c>
      <c r="E134" s="8" t="s">
        <v>140</v>
      </c>
      <c r="F134" s="7" t="s">
        <v>75</v>
      </c>
      <c r="G134" s="50">
        <v>21101</v>
      </c>
      <c r="H134" s="10" t="s">
        <v>328</v>
      </c>
      <c r="I134" s="50" t="s">
        <v>408</v>
      </c>
      <c r="J134" s="11" t="s">
        <v>409</v>
      </c>
      <c r="K134" s="12"/>
      <c r="L134" s="54"/>
      <c r="M134" s="55" t="s">
        <v>87</v>
      </c>
      <c r="N134" s="12">
        <v>2</v>
      </c>
      <c r="O134" s="12">
        <v>103.53</v>
      </c>
      <c r="P134" s="12" t="s">
        <v>83</v>
      </c>
      <c r="Q134" s="12">
        <f t="shared" si="0"/>
        <v>207.06</v>
      </c>
      <c r="R134" s="12"/>
      <c r="S134" s="12"/>
      <c r="T134" s="12">
        <v>207.06</v>
      </c>
      <c r="U134" s="12"/>
      <c r="V134" s="12"/>
      <c r="W134" s="12"/>
      <c r="X134" s="12"/>
      <c r="Y134" s="12"/>
      <c r="Z134" s="12"/>
      <c r="AA134" s="12"/>
      <c r="AB134" s="12"/>
      <c r="AC134" s="12"/>
    </row>
    <row r="135" spans="1:30" s="13" customFormat="1" ht="12.75" x14ac:dyDescent="0.25">
      <c r="A135" s="6" t="s">
        <v>71</v>
      </c>
      <c r="B135" s="6" t="s">
        <v>123</v>
      </c>
      <c r="C135" s="8" t="s">
        <v>73</v>
      </c>
      <c r="D135" s="7" t="s">
        <v>81</v>
      </c>
      <c r="E135" s="8" t="s">
        <v>140</v>
      </c>
      <c r="F135" s="7" t="s">
        <v>75</v>
      </c>
      <c r="G135" s="50">
        <v>21101</v>
      </c>
      <c r="H135" s="10" t="s">
        <v>328</v>
      </c>
      <c r="I135" s="50" t="s">
        <v>410</v>
      </c>
      <c r="J135" s="11" t="s">
        <v>411</v>
      </c>
      <c r="K135" s="12"/>
      <c r="L135" s="54"/>
      <c r="M135" s="55" t="s">
        <v>87</v>
      </c>
      <c r="N135" s="12">
        <v>1</v>
      </c>
      <c r="O135" s="12">
        <v>88.16</v>
      </c>
      <c r="P135" s="12" t="s">
        <v>83</v>
      </c>
      <c r="Q135" s="12">
        <f t="shared" si="0"/>
        <v>88.16</v>
      </c>
      <c r="R135" s="12"/>
      <c r="S135" s="12"/>
      <c r="T135" s="12">
        <v>88.16</v>
      </c>
      <c r="U135" s="12"/>
      <c r="V135" s="12"/>
      <c r="W135" s="12"/>
      <c r="X135" s="12"/>
      <c r="Y135" s="12"/>
      <c r="Z135" s="12"/>
      <c r="AA135" s="12"/>
      <c r="AB135" s="12"/>
      <c r="AC135" s="12"/>
    </row>
    <row r="136" spans="1:30" s="13" customFormat="1" ht="12.75" x14ac:dyDescent="0.25">
      <c r="A136" s="6" t="s">
        <v>71</v>
      </c>
      <c r="B136" s="6" t="s">
        <v>123</v>
      </c>
      <c r="C136" s="8" t="s">
        <v>73</v>
      </c>
      <c r="D136" s="7" t="s">
        <v>81</v>
      </c>
      <c r="E136" s="8" t="s">
        <v>140</v>
      </c>
      <c r="F136" s="7" t="s">
        <v>75</v>
      </c>
      <c r="G136" s="50">
        <v>21101</v>
      </c>
      <c r="H136" s="10" t="s">
        <v>328</v>
      </c>
      <c r="I136" s="50" t="s">
        <v>412</v>
      </c>
      <c r="J136" s="11" t="s">
        <v>413</v>
      </c>
      <c r="K136" s="12"/>
      <c r="L136" s="54"/>
      <c r="M136" s="55" t="s">
        <v>87</v>
      </c>
      <c r="N136" s="12">
        <v>1</v>
      </c>
      <c r="O136" s="12">
        <v>220.5</v>
      </c>
      <c r="P136" s="12" t="s">
        <v>83</v>
      </c>
      <c r="Q136" s="12">
        <f t="shared" si="0"/>
        <v>220.5</v>
      </c>
      <c r="R136" s="12"/>
      <c r="S136" s="12"/>
      <c r="T136" s="12">
        <v>220.5</v>
      </c>
      <c r="U136" s="12"/>
      <c r="V136" s="12"/>
      <c r="W136" s="12"/>
      <c r="X136" s="12"/>
      <c r="Y136" s="12"/>
      <c r="Z136" s="12"/>
      <c r="AA136" s="12"/>
      <c r="AB136" s="12"/>
      <c r="AC136" s="12"/>
    </row>
    <row r="137" spans="1:30" s="13" customFormat="1" ht="12.75" x14ac:dyDescent="0.25">
      <c r="A137" s="6" t="s">
        <v>71</v>
      </c>
      <c r="B137" s="6" t="s">
        <v>123</v>
      </c>
      <c r="C137" s="8" t="s">
        <v>73</v>
      </c>
      <c r="D137" s="7" t="s">
        <v>81</v>
      </c>
      <c r="E137" s="8" t="s">
        <v>140</v>
      </c>
      <c r="F137" s="7" t="s">
        <v>75</v>
      </c>
      <c r="G137" s="50">
        <v>21101</v>
      </c>
      <c r="H137" s="10" t="s">
        <v>328</v>
      </c>
      <c r="I137" s="50" t="s">
        <v>414</v>
      </c>
      <c r="J137" s="11" t="s">
        <v>415</v>
      </c>
      <c r="K137" s="12"/>
      <c r="L137" s="54"/>
      <c r="M137" s="55" t="s">
        <v>119</v>
      </c>
      <c r="N137" s="12">
        <v>10</v>
      </c>
      <c r="O137" s="12">
        <v>32.9</v>
      </c>
      <c r="P137" s="12" t="s">
        <v>83</v>
      </c>
      <c r="Q137" s="12">
        <f t="shared" si="0"/>
        <v>329</v>
      </c>
      <c r="R137" s="12"/>
      <c r="S137" s="12"/>
      <c r="T137" s="12">
        <v>329</v>
      </c>
      <c r="U137" s="12"/>
      <c r="V137" s="12"/>
      <c r="W137" s="12"/>
      <c r="X137" s="12"/>
      <c r="Y137" s="12"/>
      <c r="Z137" s="12"/>
      <c r="AA137" s="12"/>
      <c r="AB137" s="12"/>
      <c r="AC137" s="12"/>
    </row>
    <row r="138" spans="1:30" s="13" customFormat="1" ht="12.75" x14ac:dyDescent="0.25">
      <c r="A138" s="6" t="s">
        <v>71</v>
      </c>
      <c r="B138" s="6" t="s">
        <v>123</v>
      </c>
      <c r="C138" s="8" t="s">
        <v>73</v>
      </c>
      <c r="D138" s="7" t="s">
        <v>81</v>
      </c>
      <c r="E138" s="8" t="s">
        <v>140</v>
      </c>
      <c r="F138" s="7" t="s">
        <v>75</v>
      </c>
      <c r="G138" s="50">
        <v>21101</v>
      </c>
      <c r="H138" s="10" t="s">
        <v>328</v>
      </c>
      <c r="I138" s="50" t="s">
        <v>110</v>
      </c>
      <c r="J138" s="51" t="s">
        <v>111</v>
      </c>
      <c r="K138" s="12"/>
      <c r="L138" s="54"/>
      <c r="M138" s="55" t="s">
        <v>87</v>
      </c>
      <c r="N138" s="12">
        <v>28</v>
      </c>
      <c r="O138" s="12">
        <v>92.36</v>
      </c>
      <c r="P138" s="12" t="s">
        <v>83</v>
      </c>
      <c r="Q138" s="12">
        <f t="shared" si="0"/>
        <v>2586.08</v>
      </c>
      <c r="R138" s="12"/>
      <c r="S138" s="12"/>
      <c r="T138" s="12">
        <v>2586.08</v>
      </c>
      <c r="U138" s="12"/>
      <c r="V138" s="12"/>
      <c r="W138" s="12"/>
      <c r="X138" s="12"/>
      <c r="Y138" s="12"/>
      <c r="Z138" s="12"/>
      <c r="AA138" s="12"/>
      <c r="AB138" s="12"/>
      <c r="AC138" s="12"/>
    </row>
    <row r="139" spans="1:30" s="13" customFormat="1" ht="12.75" x14ac:dyDescent="0.25">
      <c r="A139" s="6" t="s">
        <v>71</v>
      </c>
      <c r="B139" s="6" t="s">
        <v>123</v>
      </c>
      <c r="C139" s="8" t="s">
        <v>73</v>
      </c>
      <c r="D139" s="7" t="s">
        <v>81</v>
      </c>
      <c r="E139" s="8" t="s">
        <v>140</v>
      </c>
      <c r="F139" s="7" t="s">
        <v>75</v>
      </c>
      <c r="G139" s="50">
        <v>21401</v>
      </c>
      <c r="H139" s="49" t="s">
        <v>385</v>
      </c>
      <c r="I139" s="50" t="s">
        <v>416</v>
      </c>
      <c r="J139" s="51" t="s">
        <v>417</v>
      </c>
      <c r="K139" s="12"/>
      <c r="L139" s="54"/>
      <c r="M139" s="55" t="s">
        <v>87</v>
      </c>
      <c r="N139" s="12">
        <v>1</v>
      </c>
      <c r="O139" s="12">
        <v>280</v>
      </c>
      <c r="P139" s="12" t="s">
        <v>83</v>
      </c>
      <c r="Q139" s="12">
        <f t="shared" si="0"/>
        <v>280</v>
      </c>
      <c r="R139" s="12"/>
      <c r="S139" s="12"/>
      <c r="T139" s="12">
        <v>280</v>
      </c>
      <c r="U139" s="12"/>
      <c r="V139" s="12"/>
      <c r="W139" s="12"/>
      <c r="X139" s="12"/>
      <c r="Y139" s="12"/>
      <c r="Z139" s="12"/>
      <c r="AA139" s="12"/>
      <c r="AB139" s="12"/>
      <c r="AC139" s="12"/>
    </row>
    <row r="140" spans="1:30" s="13" customFormat="1" ht="12.75" x14ac:dyDescent="0.25">
      <c r="A140" s="6" t="s">
        <v>71</v>
      </c>
      <c r="B140" s="6" t="s">
        <v>123</v>
      </c>
      <c r="C140" s="8" t="s">
        <v>73</v>
      </c>
      <c r="D140" s="7" t="s">
        <v>81</v>
      </c>
      <c r="E140" s="8" t="s">
        <v>140</v>
      </c>
      <c r="F140" s="7" t="s">
        <v>75</v>
      </c>
      <c r="G140" s="50">
        <v>21401</v>
      </c>
      <c r="H140" s="49" t="s">
        <v>385</v>
      </c>
      <c r="I140" s="50" t="s">
        <v>418</v>
      </c>
      <c r="J140" s="51" t="s">
        <v>419</v>
      </c>
      <c r="K140" s="12"/>
      <c r="L140" s="54"/>
      <c r="M140" s="55" t="s">
        <v>87</v>
      </c>
      <c r="N140" s="12">
        <v>2</v>
      </c>
      <c r="O140" s="12">
        <v>2166.27</v>
      </c>
      <c r="P140" s="12" t="s">
        <v>83</v>
      </c>
      <c r="Q140" s="12">
        <f t="shared" si="0"/>
        <v>4332.54</v>
      </c>
      <c r="R140" s="12"/>
      <c r="S140" s="12"/>
      <c r="T140" s="12">
        <v>4332.54</v>
      </c>
      <c r="U140" s="12"/>
      <c r="V140" s="12"/>
      <c r="W140" s="12"/>
      <c r="X140" s="12"/>
      <c r="Y140" s="12"/>
      <c r="Z140" s="12"/>
      <c r="AA140" s="12"/>
      <c r="AB140" s="12"/>
      <c r="AC140" s="12"/>
    </row>
    <row r="141" spans="1:30" s="13" customFormat="1" ht="12.75" x14ac:dyDescent="0.25">
      <c r="A141" s="6" t="s">
        <v>71</v>
      </c>
      <c r="B141" s="6" t="s">
        <v>123</v>
      </c>
      <c r="C141" s="8" t="s">
        <v>73</v>
      </c>
      <c r="D141" s="7" t="s">
        <v>81</v>
      </c>
      <c r="E141" s="8" t="s">
        <v>140</v>
      </c>
      <c r="F141" s="7" t="s">
        <v>75</v>
      </c>
      <c r="G141" s="50">
        <v>21601</v>
      </c>
      <c r="H141" s="10" t="s">
        <v>263</v>
      </c>
      <c r="I141" s="50" t="s">
        <v>346</v>
      </c>
      <c r="J141" s="11" t="s">
        <v>347</v>
      </c>
      <c r="K141" s="12"/>
      <c r="L141" s="54"/>
      <c r="M141" s="55" t="s">
        <v>87</v>
      </c>
      <c r="N141" s="12">
        <v>20</v>
      </c>
      <c r="O141" s="12">
        <v>33.28</v>
      </c>
      <c r="P141" s="12" t="s">
        <v>83</v>
      </c>
      <c r="Q141" s="12">
        <f t="shared" si="0"/>
        <v>665.6</v>
      </c>
      <c r="R141" s="12"/>
      <c r="S141" s="12"/>
      <c r="T141" s="12">
        <v>665.6</v>
      </c>
      <c r="U141" s="12"/>
      <c r="V141" s="12"/>
      <c r="W141" s="12"/>
      <c r="X141" s="12"/>
      <c r="Y141" s="12"/>
      <c r="Z141" s="12"/>
      <c r="AA141" s="12"/>
      <c r="AB141" s="12"/>
      <c r="AC141" s="12"/>
    </row>
    <row r="142" spans="1:30" s="13" customFormat="1" ht="12.75" x14ac:dyDescent="0.25">
      <c r="A142" s="6" t="s">
        <v>71</v>
      </c>
      <c r="B142" s="6" t="s">
        <v>123</v>
      </c>
      <c r="C142" s="8" t="s">
        <v>73</v>
      </c>
      <c r="D142" s="7" t="s">
        <v>81</v>
      </c>
      <c r="E142" s="8" t="s">
        <v>140</v>
      </c>
      <c r="F142" s="7" t="s">
        <v>75</v>
      </c>
      <c r="G142" s="50">
        <v>24601</v>
      </c>
      <c r="H142" s="49" t="s">
        <v>420</v>
      </c>
      <c r="I142" s="50" t="s">
        <v>421</v>
      </c>
      <c r="J142" s="11" t="s">
        <v>422</v>
      </c>
      <c r="K142" s="12"/>
      <c r="L142" s="54"/>
      <c r="M142" s="55" t="s">
        <v>87</v>
      </c>
      <c r="N142" s="12">
        <v>2</v>
      </c>
      <c r="O142" s="12">
        <v>165</v>
      </c>
      <c r="P142" s="12" t="s">
        <v>83</v>
      </c>
      <c r="Q142" s="12">
        <f t="shared" si="0"/>
        <v>330</v>
      </c>
      <c r="R142" s="12"/>
      <c r="S142" s="12"/>
      <c r="T142" s="12">
        <v>330</v>
      </c>
      <c r="U142" s="12"/>
      <c r="V142" s="12"/>
      <c r="W142" s="12"/>
      <c r="X142" s="12"/>
      <c r="Y142" s="12"/>
      <c r="Z142" s="12"/>
      <c r="AA142" s="12"/>
      <c r="AB142" s="12"/>
      <c r="AC142" s="12"/>
    </row>
    <row r="143" spans="1:30" s="13" customFormat="1" ht="12.75" x14ac:dyDescent="0.25">
      <c r="A143" s="6" t="s">
        <v>71</v>
      </c>
      <c r="B143" s="6" t="s">
        <v>123</v>
      </c>
      <c r="C143" s="8" t="s">
        <v>73</v>
      </c>
      <c r="D143" s="7" t="s">
        <v>81</v>
      </c>
      <c r="E143" s="8" t="s">
        <v>140</v>
      </c>
      <c r="F143" s="7" t="s">
        <v>75</v>
      </c>
      <c r="G143" s="50">
        <v>24601</v>
      </c>
      <c r="H143" s="49" t="s">
        <v>420</v>
      </c>
      <c r="I143" s="50" t="s">
        <v>423</v>
      </c>
      <c r="J143" s="11" t="s">
        <v>424</v>
      </c>
      <c r="K143" s="12"/>
      <c r="L143" s="54"/>
      <c r="M143" s="55" t="s">
        <v>87</v>
      </c>
      <c r="N143" s="12">
        <v>3</v>
      </c>
      <c r="O143" s="12">
        <v>120</v>
      </c>
      <c r="P143" s="12" t="s">
        <v>83</v>
      </c>
      <c r="Q143" s="12">
        <f t="shared" si="0"/>
        <v>360</v>
      </c>
      <c r="R143" s="12"/>
      <c r="S143" s="12"/>
      <c r="T143" s="12">
        <v>360</v>
      </c>
      <c r="U143" s="12"/>
      <c r="V143" s="12"/>
      <c r="W143" s="12"/>
      <c r="X143" s="12"/>
      <c r="Y143" s="12"/>
      <c r="Z143" s="12"/>
      <c r="AA143" s="12"/>
      <c r="AB143" s="12"/>
      <c r="AC143" s="12"/>
    </row>
    <row r="144" spans="1:30" s="13" customFormat="1" ht="12.75" x14ac:dyDescent="0.25">
      <c r="A144" s="6" t="s">
        <v>71</v>
      </c>
      <c r="B144" s="6" t="s">
        <v>123</v>
      </c>
      <c r="C144" s="8" t="s">
        <v>73</v>
      </c>
      <c r="D144" s="7" t="s">
        <v>81</v>
      </c>
      <c r="E144" s="8" t="s">
        <v>140</v>
      </c>
      <c r="F144" s="7" t="s">
        <v>75</v>
      </c>
      <c r="G144" s="50">
        <v>24601</v>
      </c>
      <c r="H144" s="49" t="s">
        <v>420</v>
      </c>
      <c r="I144" s="50" t="s">
        <v>425</v>
      </c>
      <c r="J144" s="11" t="s">
        <v>426</v>
      </c>
      <c r="K144" s="12"/>
      <c r="L144" s="54"/>
      <c r="M144" s="55" t="s">
        <v>87</v>
      </c>
      <c r="N144" s="12">
        <v>1</v>
      </c>
      <c r="O144" s="12">
        <v>135.05000000000001</v>
      </c>
      <c r="P144" s="12" t="s">
        <v>83</v>
      </c>
      <c r="Q144" s="12">
        <f t="shared" ref="Q144:Q207" si="1">SUM(R144:AC144)</f>
        <v>135.05000000000001</v>
      </c>
      <c r="R144" s="12"/>
      <c r="S144" s="12"/>
      <c r="T144" s="12">
        <v>135.05000000000001</v>
      </c>
      <c r="U144" s="12"/>
      <c r="V144" s="12"/>
      <c r="W144" s="12"/>
      <c r="X144" s="12"/>
      <c r="Y144" s="12"/>
      <c r="Z144" s="12"/>
      <c r="AA144" s="12"/>
      <c r="AB144" s="12"/>
      <c r="AC144" s="12"/>
    </row>
    <row r="145" spans="1:29" s="13" customFormat="1" ht="12.75" x14ac:dyDescent="0.25">
      <c r="A145" s="6" t="s">
        <v>71</v>
      </c>
      <c r="B145" s="6" t="s">
        <v>123</v>
      </c>
      <c r="C145" s="8" t="s">
        <v>73</v>
      </c>
      <c r="D145" s="7" t="s">
        <v>81</v>
      </c>
      <c r="E145" s="8" t="s">
        <v>140</v>
      </c>
      <c r="F145" s="7" t="s">
        <v>75</v>
      </c>
      <c r="G145" s="50">
        <v>24601</v>
      </c>
      <c r="H145" s="49" t="s">
        <v>420</v>
      </c>
      <c r="I145" s="50" t="s">
        <v>427</v>
      </c>
      <c r="J145" s="11" t="s">
        <v>428</v>
      </c>
      <c r="K145" s="12"/>
      <c r="L145" s="54"/>
      <c r="M145" s="55" t="s">
        <v>87</v>
      </c>
      <c r="N145" s="12">
        <v>3</v>
      </c>
      <c r="O145" s="12">
        <v>259</v>
      </c>
      <c r="P145" s="12" t="s">
        <v>83</v>
      </c>
      <c r="Q145" s="12">
        <f t="shared" si="1"/>
        <v>777</v>
      </c>
      <c r="R145" s="12"/>
      <c r="S145" s="12"/>
      <c r="T145" s="12">
        <v>777</v>
      </c>
      <c r="U145" s="12"/>
      <c r="V145" s="12"/>
      <c r="W145" s="12"/>
      <c r="X145" s="12"/>
      <c r="Y145" s="12"/>
      <c r="Z145" s="12"/>
      <c r="AA145" s="12"/>
      <c r="AB145" s="12"/>
      <c r="AC145" s="12"/>
    </row>
    <row r="146" spans="1:29" s="13" customFormat="1" ht="12.75" x14ac:dyDescent="0.25">
      <c r="A146" s="6" t="s">
        <v>71</v>
      </c>
      <c r="B146" s="6" t="s">
        <v>123</v>
      </c>
      <c r="C146" s="8" t="s">
        <v>73</v>
      </c>
      <c r="D146" s="7" t="s">
        <v>81</v>
      </c>
      <c r="E146" s="8" t="s">
        <v>140</v>
      </c>
      <c r="F146" s="7" t="s">
        <v>75</v>
      </c>
      <c r="G146" s="50">
        <v>24601</v>
      </c>
      <c r="H146" s="49" t="s">
        <v>420</v>
      </c>
      <c r="I146" s="50" t="s">
        <v>429</v>
      </c>
      <c r="J146" s="11" t="s">
        <v>430</v>
      </c>
      <c r="K146" s="12"/>
      <c r="L146" s="54"/>
      <c r="M146" s="55" t="s">
        <v>87</v>
      </c>
      <c r="N146" s="12">
        <v>3</v>
      </c>
      <c r="O146" s="12">
        <v>58</v>
      </c>
      <c r="P146" s="12" t="s">
        <v>83</v>
      </c>
      <c r="Q146" s="12">
        <f t="shared" si="1"/>
        <v>174</v>
      </c>
      <c r="R146" s="12"/>
      <c r="S146" s="12"/>
      <c r="T146" s="12">
        <v>174</v>
      </c>
      <c r="U146" s="12"/>
      <c r="V146" s="12"/>
      <c r="W146" s="12"/>
      <c r="X146" s="12"/>
      <c r="Y146" s="12"/>
      <c r="Z146" s="12"/>
      <c r="AA146" s="12"/>
      <c r="AB146" s="12"/>
      <c r="AC146" s="12"/>
    </row>
    <row r="147" spans="1:29" s="13" customFormat="1" ht="12.75" x14ac:dyDescent="0.25">
      <c r="A147" s="6" t="s">
        <v>71</v>
      </c>
      <c r="B147" s="6" t="s">
        <v>123</v>
      </c>
      <c r="C147" s="8" t="s">
        <v>73</v>
      </c>
      <c r="D147" s="7" t="s">
        <v>81</v>
      </c>
      <c r="E147" s="8" t="s">
        <v>140</v>
      </c>
      <c r="F147" s="7" t="s">
        <v>75</v>
      </c>
      <c r="G147" s="50">
        <v>24601</v>
      </c>
      <c r="H147" s="49" t="s">
        <v>420</v>
      </c>
      <c r="I147" s="50" t="s">
        <v>431</v>
      </c>
      <c r="J147" s="11" t="s">
        <v>432</v>
      </c>
      <c r="K147" s="12"/>
      <c r="L147" s="54"/>
      <c r="M147" s="55" t="s">
        <v>91</v>
      </c>
      <c r="N147" s="12">
        <v>5</v>
      </c>
      <c r="O147" s="12">
        <v>22</v>
      </c>
      <c r="P147" s="12" t="s">
        <v>83</v>
      </c>
      <c r="Q147" s="12">
        <f t="shared" si="1"/>
        <v>110</v>
      </c>
      <c r="R147" s="12"/>
      <c r="S147" s="12"/>
      <c r="T147" s="12">
        <v>110</v>
      </c>
      <c r="U147" s="12"/>
      <c r="V147" s="12"/>
      <c r="W147" s="12"/>
      <c r="X147" s="12"/>
      <c r="Y147" s="12"/>
      <c r="Z147" s="12"/>
      <c r="AA147" s="12"/>
      <c r="AB147" s="12"/>
      <c r="AC147" s="12"/>
    </row>
    <row r="148" spans="1:29" s="13" customFormat="1" ht="12.75" x14ac:dyDescent="0.25">
      <c r="A148" s="6" t="s">
        <v>71</v>
      </c>
      <c r="B148" s="6" t="s">
        <v>123</v>
      </c>
      <c r="C148" s="8" t="s">
        <v>73</v>
      </c>
      <c r="D148" s="7" t="s">
        <v>81</v>
      </c>
      <c r="E148" s="8" t="s">
        <v>140</v>
      </c>
      <c r="F148" s="7" t="s">
        <v>75</v>
      </c>
      <c r="G148" s="50">
        <v>29401</v>
      </c>
      <c r="H148" s="49" t="s">
        <v>349</v>
      </c>
      <c r="I148" s="50" t="s">
        <v>433</v>
      </c>
      <c r="J148" s="51" t="s">
        <v>434</v>
      </c>
      <c r="K148" s="12"/>
      <c r="L148" s="54"/>
      <c r="M148" s="55" t="s">
        <v>87</v>
      </c>
      <c r="N148" s="12">
        <v>1</v>
      </c>
      <c r="O148" s="12">
        <v>1463.91</v>
      </c>
      <c r="P148" s="12" t="s">
        <v>83</v>
      </c>
      <c r="Q148" s="12">
        <f t="shared" si="1"/>
        <v>1463.91</v>
      </c>
      <c r="R148" s="12"/>
      <c r="S148" s="12"/>
      <c r="T148" s="12">
        <v>1463.91</v>
      </c>
      <c r="U148" s="12"/>
      <c r="V148" s="12"/>
      <c r="W148" s="12"/>
      <c r="X148" s="12"/>
      <c r="Y148" s="12"/>
      <c r="Z148" s="12"/>
      <c r="AA148" s="12"/>
      <c r="AB148" s="12"/>
      <c r="AC148" s="12"/>
    </row>
    <row r="149" spans="1:29" s="13" customFormat="1" ht="12.75" x14ac:dyDescent="0.25">
      <c r="A149" s="6" t="s">
        <v>71</v>
      </c>
      <c r="B149" s="6" t="s">
        <v>123</v>
      </c>
      <c r="C149" s="8" t="s">
        <v>73</v>
      </c>
      <c r="D149" s="7" t="s">
        <v>81</v>
      </c>
      <c r="E149" s="8" t="s">
        <v>140</v>
      </c>
      <c r="F149" s="7" t="s">
        <v>75</v>
      </c>
      <c r="G149" s="50">
        <v>29401</v>
      </c>
      <c r="H149" s="49" t="s">
        <v>349</v>
      </c>
      <c r="I149" s="50" t="s">
        <v>354</v>
      </c>
      <c r="J149" s="11" t="s">
        <v>355</v>
      </c>
      <c r="K149" s="12"/>
      <c r="L149" s="54"/>
      <c r="M149" s="55" t="s">
        <v>87</v>
      </c>
      <c r="N149" s="12">
        <v>1</v>
      </c>
      <c r="O149" s="12">
        <v>3444.63</v>
      </c>
      <c r="P149" s="12" t="s">
        <v>83</v>
      </c>
      <c r="Q149" s="12">
        <f t="shared" si="1"/>
        <v>3444.63</v>
      </c>
      <c r="R149" s="12"/>
      <c r="S149" s="12"/>
      <c r="T149" s="12">
        <v>3444.63</v>
      </c>
      <c r="U149" s="12"/>
      <c r="V149" s="12"/>
      <c r="W149" s="12"/>
      <c r="X149" s="12"/>
      <c r="Y149" s="12"/>
      <c r="Z149" s="12"/>
      <c r="AA149" s="12"/>
      <c r="AB149" s="12"/>
      <c r="AC149" s="12"/>
    </row>
    <row r="150" spans="1:29" s="13" customFormat="1" ht="12.75" x14ac:dyDescent="0.25">
      <c r="A150" s="6" t="s">
        <v>71</v>
      </c>
      <c r="B150" s="6" t="s">
        <v>123</v>
      </c>
      <c r="C150" s="8" t="s">
        <v>73</v>
      </c>
      <c r="D150" s="7" t="s">
        <v>81</v>
      </c>
      <c r="E150" s="8" t="s">
        <v>142</v>
      </c>
      <c r="F150" s="7" t="s">
        <v>85</v>
      </c>
      <c r="G150" s="50">
        <v>21601</v>
      </c>
      <c r="H150" s="10" t="s">
        <v>263</v>
      </c>
      <c r="I150" s="50" t="s">
        <v>90</v>
      </c>
      <c r="J150" s="11" t="s">
        <v>134</v>
      </c>
      <c r="K150" s="12"/>
      <c r="L150" s="54"/>
      <c r="M150" s="55" t="s">
        <v>91</v>
      </c>
      <c r="N150" s="12">
        <v>315</v>
      </c>
      <c r="O150" s="12">
        <v>42.99</v>
      </c>
      <c r="P150" s="12" t="s">
        <v>83</v>
      </c>
      <c r="Q150" s="12">
        <f t="shared" si="1"/>
        <v>13541.85</v>
      </c>
      <c r="R150" s="12"/>
      <c r="S150" s="12"/>
      <c r="T150" s="12">
        <v>13541.85</v>
      </c>
      <c r="U150" s="12"/>
      <c r="V150" s="12"/>
      <c r="W150" s="12"/>
      <c r="X150" s="12"/>
      <c r="Y150" s="12"/>
      <c r="Z150" s="12"/>
      <c r="AA150" s="12"/>
      <c r="AB150" s="12"/>
      <c r="AC150" s="12"/>
    </row>
    <row r="151" spans="1:29" s="13" customFormat="1" ht="12.75" x14ac:dyDescent="0.25">
      <c r="A151" s="6" t="s">
        <v>71</v>
      </c>
      <c r="B151" s="6" t="s">
        <v>123</v>
      </c>
      <c r="C151" s="8" t="s">
        <v>73</v>
      </c>
      <c r="D151" s="7" t="s">
        <v>81</v>
      </c>
      <c r="E151" s="8" t="s">
        <v>142</v>
      </c>
      <c r="F151" s="7" t="s">
        <v>85</v>
      </c>
      <c r="G151" s="50">
        <v>21601</v>
      </c>
      <c r="H151" s="10" t="s">
        <v>263</v>
      </c>
      <c r="I151" s="50" t="s">
        <v>264</v>
      </c>
      <c r="J151" s="11" t="s">
        <v>265</v>
      </c>
      <c r="K151" s="12"/>
      <c r="L151" s="54"/>
      <c r="M151" s="55" t="s">
        <v>87</v>
      </c>
      <c r="N151" s="12">
        <v>130</v>
      </c>
      <c r="O151" s="12">
        <v>103.73</v>
      </c>
      <c r="P151" s="12" t="s">
        <v>83</v>
      </c>
      <c r="Q151" s="12">
        <f t="shared" si="1"/>
        <v>13484.9</v>
      </c>
      <c r="R151" s="12"/>
      <c r="S151" s="12"/>
      <c r="T151" s="12">
        <v>13484.9</v>
      </c>
      <c r="U151" s="12"/>
      <c r="V151" s="12"/>
      <c r="W151" s="12"/>
      <c r="X151" s="12"/>
      <c r="Y151" s="12"/>
      <c r="Z151" s="12"/>
      <c r="AA151" s="12"/>
      <c r="AB151" s="12"/>
      <c r="AC151" s="12"/>
    </row>
    <row r="152" spans="1:29" s="13" customFormat="1" ht="12.75" x14ac:dyDescent="0.25">
      <c r="A152" s="6" t="s">
        <v>71</v>
      </c>
      <c r="B152" s="6" t="s">
        <v>123</v>
      </c>
      <c r="C152" s="8" t="s">
        <v>73</v>
      </c>
      <c r="D152" s="7" t="s">
        <v>81</v>
      </c>
      <c r="E152" s="8" t="s">
        <v>142</v>
      </c>
      <c r="F152" s="7" t="s">
        <v>85</v>
      </c>
      <c r="G152" s="50">
        <v>25401</v>
      </c>
      <c r="H152" s="49" t="s">
        <v>360</v>
      </c>
      <c r="I152" s="50" t="s">
        <v>435</v>
      </c>
      <c r="J152" s="51" t="s">
        <v>436</v>
      </c>
      <c r="K152" s="12"/>
      <c r="L152" s="54"/>
      <c r="M152" s="55" t="s">
        <v>87</v>
      </c>
      <c r="N152" s="12">
        <v>50</v>
      </c>
      <c r="O152" s="12">
        <v>17.989999999999998</v>
      </c>
      <c r="P152" s="12" t="s">
        <v>83</v>
      </c>
      <c r="Q152" s="12">
        <f t="shared" si="1"/>
        <v>899.5</v>
      </c>
      <c r="R152" s="12"/>
      <c r="S152" s="12"/>
      <c r="T152" s="12">
        <v>899.5</v>
      </c>
      <c r="U152" s="12"/>
      <c r="V152" s="12"/>
      <c r="W152" s="12"/>
      <c r="X152" s="12"/>
      <c r="Y152" s="12"/>
      <c r="Z152" s="12"/>
      <c r="AA152" s="12"/>
      <c r="AB152" s="12"/>
      <c r="AC152" s="12"/>
    </row>
    <row r="153" spans="1:29" s="13" customFormat="1" ht="12.75" x14ac:dyDescent="0.25">
      <c r="A153" s="6" t="s">
        <v>71</v>
      </c>
      <c r="B153" s="6" t="s">
        <v>123</v>
      </c>
      <c r="C153" s="8" t="s">
        <v>73</v>
      </c>
      <c r="D153" s="7" t="s">
        <v>81</v>
      </c>
      <c r="E153" s="8" t="s">
        <v>142</v>
      </c>
      <c r="F153" s="7" t="s">
        <v>85</v>
      </c>
      <c r="G153" s="50">
        <v>25401</v>
      </c>
      <c r="H153" s="49" t="s">
        <v>360</v>
      </c>
      <c r="I153" s="50" t="s">
        <v>86</v>
      </c>
      <c r="J153" s="11" t="s">
        <v>143</v>
      </c>
      <c r="K153" s="12"/>
      <c r="L153" s="54"/>
      <c r="M153" s="55" t="s">
        <v>87</v>
      </c>
      <c r="N153" s="12">
        <v>1500</v>
      </c>
      <c r="O153" s="12">
        <v>13.47</v>
      </c>
      <c r="P153" s="12" t="s">
        <v>83</v>
      </c>
      <c r="Q153" s="12">
        <f t="shared" si="1"/>
        <v>20205</v>
      </c>
      <c r="R153" s="12"/>
      <c r="S153" s="12"/>
      <c r="T153" s="12">
        <v>20205</v>
      </c>
      <c r="U153" s="12"/>
      <c r="V153" s="12"/>
      <c r="W153" s="12"/>
      <c r="X153" s="12"/>
      <c r="Y153" s="12"/>
      <c r="Z153" s="12"/>
      <c r="AA153" s="12"/>
      <c r="AB153" s="12"/>
      <c r="AC153" s="12"/>
    </row>
    <row r="154" spans="1:29" s="13" customFormat="1" ht="12.75" x14ac:dyDescent="0.25">
      <c r="A154" s="6" t="s">
        <v>71</v>
      </c>
      <c r="B154" s="6" t="s">
        <v>123</v>
      </c>
      <c r="C154" s="8" t="s">
        <v>73</v>
      </c>
      <c r="D154" s="7" t="s">
        <v>81</v>
      </c>
      <c r="E154" s="8" t="s">
        <v>142</v>
      </c>
      <c r="F154" s="7" t="s">
        <v>85</v>
      </c>
      <c r="G154" s="50">
        <v>25401</v>
      </c>
      <c r="H154" s="49" t="s">
        <v>360</v>
      </c>
      <c r="I154" s="50" t="s">
        <v>271</v>
      </c>
      <c r="J154" s="11" t="s">
        <v>88</v>
      </c>
      <c r="K154" s="12"/>
      <c r="L154" s="54"/>
      <c r="M154" s="55" t="s">
        <v>437</v>
      </c>
      <c r="N154" s="12">
        <v>20</v>
      </c>
      <c r="O154" s="12">
        <v>59.96</v>
      </c>
      <c r="P154" s="12" t="s">
        <v>83</v>
      </c>
      <c r="Q154" s="12">
        <f t="shared" si="1"/>
        <v>1199.2</v>
      </c>
      <c r="R154" s="12"/>
      <c r="S154" s="12"/>
      <c r="T154" s="12">
        <v>1199.2</v>
      </c>
      <c r="U154" s="12"/>
      <c r="V154" s="12"/>
      <c r="W154" s="12"/>
      <c r="X154" s="12"/>
      <c r="Y154" s="12"/>
      <c r="Z154" s="12"/>
      <c r="AA154" s="12"/>
      <c r="AB154" s="12"/>
      <c r="AC154" s="12"/>
    </row>
    <row r="155" spans="1:29" s="13" customFormat="1" ht="12.75" x14ac:dyDescent="0.25">
      <c r="A155" s="6" t="s">
        <v>71</v>
      </c>
      <c r="B155" s="6" t="s">
        <v>123</v>
      </c>
      <c r="C155" s="8" t="s">
        <v>73</v>
      </c>
      <c r="D155" s="7" t="s">
        <v>81</v>
      </c>
      <c r="E155" s="8" t="s">
        <v>142</v>
      </c>
      <c r="F155" s="7" t="s">
        <v>85</v>
      </c>
      <c r="G155" s="50">
        <v>25401</v>
      </c>
      <c r="H155" s="49" t="s">
        <v>360</v>
      </c>
      <c r="I155" s="50" t="s">
        <v>271</v>
      </c>
      <c r="J155" s="11" t="s">
        <v>88</v>
      </c>
      <c r="K155" s="12"/>
      <c r="L155" s="54"/>
      <c r="M155" s="55" t="s">
        <v>437</v>
      </c>
      <c r="N155" s="12">
        <v>1</v>
      </c>
      <c r="O155" s="12">
        <v>59.76</v>
      </c>
      <c r="P155" s="12" t="s">
        <v>83</v>
      </c>
      <c r="Q155" s="12">
        <f t="shared" si="1"/>
        <v>59.76</v>
      </c>
      <c r="R155" s="12"/>
      <c r="S155" s="12"/>
      <c r="T155" s="12">
        <v>59.76</v>
      </c>
      <c r="U155" s="12"/>
      <c r="V155" s="12"/>
      <c r="W155" s="12"/>
      <c r="X155" s="12"/>
      <c r="Y155" s="12"/>
      <c r="Z155" s="12"/>
      <c r="AA155" s="12"/>
      <c r="AB155" s="12"/>
      <c r="AC155" s="12"/>
    </row>
    <row r="156" spans="1:29" s="13" customFormat="1" ht="12.75" x14ac:dyDescent="0.25">
      <c r="A156" s="6" t="s">
        <v>71</v>
      </c>
      <c r="B156" s="6" t="s">
        <v>123</v>
      </c>
      <c r="C156" s="8" t="s">
        <v>73</v>
      </c>
      <c r="D156" s="7" t="s">
        <v>81</v>
      </c>
      <c r="E156" s="8" t="s">
        <v>142</v>
      </c>
      <c r="F156" s="7" t="s">
        <v>96</v>
      </c>
      <c r="G156" s="50">
        <v>21101</v>
      </c>
      <c r="H156" s="10" t="s">
        <v>328</v>
      </c>
      <c r="I156" s="50" t="s">
        <v>124</v>
      </c>
      <c r="J156" s="11" t="s">
        <v>159</v>
      </c>
      <c r="K156" s="12"/>
      <c r="L156" s="54"/>
      <c r="M156" s="55" t="s">
        <v>119</v>
      </c>
      <c r="N156" s="12">
        <v>10</v>
      </c>
      <c r="O156" s="12">
        <v>899</v>
      </c>
      <c r="P156" s="12" t="s">
        <v>83</v>
      </c>
      <c r="Q156" s="12">
        <f t="shared" si="1"/>
        <v>8990</v>
      </c>
      <c r="R156" s="12"/>
      <c r="S156" s="12"/>
      <c r="T156" s="12">
        <v>8990</v>
      </c>
      <c r="U156" s="12"/>
      <c r="V156" s="12"/>
      <c r="W156" s="12"/>
      <c r="X156" s="12"/>
      <c r="Y156" s="12"/>
      <c r="Z156" s="12"/>
      <c r="AA156" s="12"/>
      <c r="AB156" s="12"/>
      <c r="AC156" s="12"/>
    </row>
    <row r="157" spans="1:29" s="13" customFormat="1" ht="12.75" x14ac:dyDescent="0.25">
      <c r="A157" s="6" t="s">
        <v>71</v>
      </c>
      <c r="B157" s="6" t="s">
        <v>123</v>
      </c>
      <c r="C157" s="8" t="s">
        <v>73</v>
      </c>
      <c r="D157" s="7" t="s">
        <v>81</v>
      </c>
      <c r="E157" s="8" t="s">
        <v>142</v>
      </c>
      <c r="F157" s="7" t="s">
        <v>96</v>
      </c>
      <c r="G157" s="50">
        <v>21101</v>
      </c>
      <c r="H157" s="10" t="s">
        <v>328</v>
      </c>
      <c r="I157" s="50" t="s">
        <v>125</v>
      </c>
      <c r="J157" s="11" t="s">
        <v>178</v>
      </c>
      <c r="K157" s="12"/>
      <c r="L157" s="54"/>
      <c r="M157" s="55" t="s">
        <v>119</v>
      </c>
      <c r="N157" s="12">
        <v>8</v>
      </c>
      <c r="O157" s="12">
        <v>1139</v>
      </c>
      <c r="P157" s="12" t="s">
        <v>83</v>
      </c>
      <c r="Q157" s="12">
        <f t="shared" si="1"/>
        <v>9112</v>
      </c>
      <c r="R157" s="12"/>
      <c r="S157" s="12"/>
      <c r="T157" s="12">
        <v>9112</v>
      </c>
      <c r="U157" s="12"/>
      <c r="V157" s="12"/>
      <c r="W157" s="12"/>
      <c r="X157" s="12"/>
      <c r="Y157" s="12"/>
      <c r="Z157" s="12"/>
      <c r="AA157" s="12"/>
      <c r="AB157" s="12"/>
      <c r="AC157" s="12"/>
    </row>
    <row r="158" spans="1:29" s="13" customFormat="1" ht="12.75" x14ac:dyDescent="0.25">
      <c r="A158" s="6" t="s">
        <v>71</v>
      </c>
      <c r="B158" s="6" t="s">
        <v>123</v>
      </c>
      <c r="C158" s="8" t="s">
        <v>73</v>
      </c>
      <c r="D158" s="7" t="s">
        <v>81</v>
      </c>
      <c r="E158" s="8" t="s">
        <v>142</v>
      </c>
      <c r="F158" s="7" t="s">
        <v>96</v>
      </c>
      <c r="G158" s="50">
        <v>21101</v>
      </c>
      <c r="H158" s="10" t="s">
        <v>328</v>
      </c>
      <c r="I158" s="50" t="s">
        <v>438</v>
      </c>
      <c r="J158" s="11" t="s">
        <v>439</v>
      </c>
      <c r="K158" s="12"/>
      <c r="L158" s="54"/>
      <c r="M158" s="55" t="s">
        <v>87</v>
      </c>
      <c r="N158" s="12">
        <v>1</v>
      </c>
      <c r="O158" s="12">
        <v>82.4</v>
      </c>
      <c r="P158" s="12" t="s">
        <v>83</v>
      </c>
      <c r="Q158" s="12">
        <f t="shared" si="1"/>
        <v>82.4</v>
      </c>
      <c r="R158" s="12"/>
      <c r="S158" s="12"/>
      <c r="T158" s="12">
        <v>82.4</v>
      </c>
      <c r="U158" s="12"/>
      <c r="V158" s="12"/>
      <c r="W158" s="12"/>
      <c r="X158" s="12"/>
      <c r="Y158" s="12"/>
      <c r="Z158" s="12"/>
      <c r="AA158" s="12"/>
      <c r="AB158" s="12"/>
      <c r="AC158" s="12"/>
    </row>
    <row r="159" spans="1:29" s="13" customFormat="1" ht="12.75" x14ac:dyDescent="0.25">
      <c r="A159" s="6" t="s">
        <v>71</v>
      </c>
      <c r="B159" s="6" t="s">
        <v>123</v>
      </c>
      <c r="C159" s="8" t="s">
        <v>73</v>
      </c>
      <c r="D159" s="7" t="s">
        <v>81</v>
      </c>
      <c r="E159" s="8" t="s">
        <v>142</v>
      </c>
      <c r="F159" s="7" t="s">
        <v>96</v>
      </c>
      <c r="G159" s="50">
        <v>21101</v>
      </c>
      <c r="H159" s="10" t="s">
        <v>328</v>
      </c>
      <c r="I159" s="50" t="s">
        <v>377</v>
      </c>
      <c r="J159" s="11" t="s">
        <v>378</v>
      </c>
      <c r="K159" s="12"/>
      <c r="L159" s="54"/>
      <c r="M159" s="55" t="s">
        <v>87</v>
      </c>
      <c r="N159" s="12">
        <v>5</v>
      </c>
      <c r="O159" s="12">
        <v>124.06</v>
      </c>
      <c r="P159" s="12" t="s">
        <v>83</v>
      </c>
      <c r="Q159" s="12">
        <f t="shared" si="1"/>
        <v>620.29999999999995</v>
      </c>
      <c r="R159" s="12"/>
      <c r="S159" s="12"/>
      <c r="T159" s="12">
        <v>620.29999999999995</v>
      </c>
      <c r="U159" s="12"/>
      <c r="V159" s="12"/>
      <c r="W159" s="12"/>
      <c r="X159" s="12"/>
      <c r="Y159" s="12"/>
      <c r="Z159" s="12"/>
      <c r="AA159" s="12"/>
      <c r="AB159" s="12"/>
      <c r="AC159" s="12"/>
    </row>
    <row r="160" spans="1:29" s="13" customFormat="1" ht="12.75" x14ac:dyDescent="0.25">
      <c r="A160" s="6" t="s">
        <v>71</v>
      </c>
      <c r="B160" s="6" t="s">
        <v>123</v>
      </c>
      <c r="C160" s="8" t="s">
        <v>73</v>
      </c>
      <c r="D160" s="7" t="s">
        <v>81</v>
      </c>
      <c r="E160" s="8" t="s">
        <v>142</v>
      </c>
      <c r="F160" s="7" t="s">
        <v>96</v>
      </c>
      <c r="G160" s="50">
        <v>21101</v>
      </c>
      <c r="H160" s="10" t="s">
        <v>328</v>
      </c>
      <c r="I160" s="50" t="s">
        <v>394</v>
      </c>
      <c r="J160" s="11" t="s">
        <v>395</v>
      </c>
      <c r="K160" s="12"/>
      <c r="L160" s="54"/>
      <c r="M160" s="55" t="s">
        <v>87</v>
      </c>
      <c r="N160" s="12">
        <v>3</v>
      </c>
      <c r="O160" s="12">
        <v>605.52</v>
      </c>
      <c r="P160" s="12" t="s">
        <v>83</v>
      </c>
      <c r="Q160" s="12">
        <f t="shared" si="1"/>
        <v>1816.56</v>
      </c>
      <c r="R160" s="12"/>
      <c r="S160" s="12"/>
      <c r="T160" s="12">
        <v>1816.56</v>
      </c>
      <c r="U160" s="12"/>
      <c r="V160" s="12"/>
      <c r="W160" s="12"/>
      <c r="X160" s="12"/>
      <c r="Y160" s="12"/>
      <c r="Z160" s="12"/>
      <c r="AA160" s="12"/>
      <c r="AB160" s="12"/>
      <c r="AC160" s="12"/>
    </row>
    <row r="161" spans="1:29" s="13" customFormat="1" ht="12.75" x14ac:dyDescent="0.25">
      <c r="A161" s="6" t="s">
        <v>71</v>
      </c>
      <c r="B161" s="6" t="s">
        <v>123</v>
      </c>
      <c r="C161" s="8" t="s">
        <v>73</v>
      </c>
      <c r="D161" s="7" t="s">
        <v>81</v>
      </c>
      <c r="E161" s="8" t="s">
        <v>142</v>
      </c>
      <c r="F161" s="7" t="s">
        <v>96</v>
      </c>
      <c r="G161" s="50">
        <v>21101</v>
      </c>
      <c r="H161" s="10" t="s">
        <v>328</v>
      </c>
      <c r="I161" s="50" t="s">
        <v>184</v>
      </c>
      <c r="J161" s="11" t="s">
        <v>185</v>
      </c>
      <c r="K161" s="12"/>
      <c r="L161" s="54"/>
      <c r="M161" s="55" t="s">
        <v>91</v>
      </c>
      <c r="N161" s="12">
        <v>3</v>
      </c>
      <c r="O161" s="12">
        <v>146.55000000000001</v>
      </c>
      <c r="P161" s="12" t="s">
        <v>83</v>
      </c>
      <c r="Q161" s="12">
        <f t="shared" si="1"/>
        <v>439.65</v>
      </c>
      <c r="R161" s="12"/>
      <c r="S161" s="12"/>
      <c r="T161" s="12">
        <v>439.65</v>
      </c>
      <c r="U161" s="12"/>
      <c r="V161" s="12"/>
      <c r="W161" s="12"/>
      <c r="X161" s="12"/>
      <c r="Y161" s="12"/>
      <c r="Z161" s="12"/>
      <c r="AA161" s="12"/>
      <c r="AB161" s="12"/>
      <c r="AC161" s="12"/>
    </row>
    <row r="162" spans="1:29" s="13" customFormat="1" ht="12.75" x14ac:dyDescent="0.25">
      <c r="A162" s="6" t="s">
        <v>71</v>
      </c>
      <c r="B162" s="6" t="s">
        <v>123</v>
      </c>
      <c r="C162" s="8" t="s">
        <v>73</v>
      </c>
      <c r="D162" s="7" t="s">
        <v>81</v>
      </c>
      <c r="E162" s="8" t="s">
        <v>142</v>
      </c>
      <c r="F162" s="7" t="s">
        <v>96</v>
      </c>
      <c r="G162" s="50">
        <v>21101</v>
      </c>
      <c r="H162" s="10" t="s">
        <v>328</v>
      </c>
      <c r="I162" s="50" t="s">
        <v>329</v>
      </c>
      <c r="J162" s="11" t="s">
        <v>330</v>
      </c>
      <c r="K162" s="12"/>
      <c r="L162" s="54"/>
      <c r="M162" s="55" t="s">
        <v>91</v>
      </c>
      <c r="N162" s="12">
        <v>3</v>
      </c>
      <c r="O162" s="12">
        <v>163.21</v>
      </c>
      <c r="P162" s="12" t="s">
        <v>83</v>
      </c>
      <c r="Q162" s="12">
        <f t="shared" si="1"/>
        <v>489.63</v>
      </c>
      <c r="R162" s="12"/>
      <c r="S162" s="12"/>
      <c r="T162" s="12">
        <v>489.63</v>
      </c>
      <c r="U162" s="12"/>
      <c r="V162" s="12"/>
      <c r="W162" s="12"/>
      <c r="X162" s="12"/>
      <c r="Y162" s="12"/>
      <c r="Z162" s="12"/>
      <c r="AA162" s="12"/>
      <c r="AB162" s="12"/>
      <c r="AC162" s="12"/>
    </row>
    <row r="163" spans="1:29" s="13" customFormat="1" ht="12.75" x14ac:dyDescent="0.25">
      <c r="A163" s="6" t="s">
        <v>71</v>
      </c>
      <c r="B163" s="6" t="s">
        <v>123</v>
      </c>
      <c r="C163" s="8" t="s">
        <v>73</v>
      </c>
      <c r="D163" s="7" t="s">
        <v>81</v>
      </c>
      <c r="E163" s="8" t="s">
        <v>142</v>
      </c>
      <c r="F163" s="7" t="s">
        <v>96</v>
      </c>
      <c r="G163" s="50">
        <v>21101</v>
      </c>
      <c r="H163" s="49" t="s">
        <v>328</v>
      </c>
      <c r="I163" s="50" t="s">
        <v>396</v>
      </c>
      <c r="J163" s="51" t="s">
        <v>397</v>
      </c>
      <c r="K163" s="12"/>
      <c r="L163" s="54"/>
      <c r="M163" s="55" t="s">
        <v>87</v>
      </c>
      <c r="N163" s="12">
        <v>3</v>
      </c>
      <c r="O163" s="12">
        <v>60.55</v>
      </c>
      <c r="P163" s="12" t="s">
        <v>83</v>
      </c>
      <c r="Q163" s="12">
        <f t="shared" si="1"/>
        <v>181.65</v>
      </c>
      <c r="R163" s="12"/>
      <c r="S163" s="12"/>
      <c r="T163" s="12">
        <v>181.65</v>
      </c>
      <c r="U163" s="12"/>
      <c r="V163" s="12"/>
      <c r="W163" s="12"/>
      <c r="X163" s="12"/>
      <c r="Y163" s="12"/>
      <c r="Z163" s="12"/>
      <c r="AA163" s="12"/>
      <c r="AB163" s="12"/>
      <c r="AC163" s="12"/>
    </row>
    <row r="164" spans="1:29" s="13" customFormat="1" ht="12.75" x14ac:dyDescent="0.25">
      <c r="A164" s="6" t="s">
        <v>71</v>
      </c>
      <c r="B164" s="6" t="s">
        <v>123</v>
      </c>
      <c r="C164" s="8" t="s">
        <v>73</v>
      </c>
      <c r="D164" s="7" t="s">
        <v>81</v>
      </c>
      <c r="E164" s="8" t="s">
        <v>142</v>
      </c>
      <c r="F164" s="7" t="s">
        <v>96</v>
      </c>
      <c r="G164" s="50">
        <v>21101</v>
      </c>
      <c r="H164" s="49" t="s">
        <v>328</v>
      </c>
      <c r="I164" s="50" t="s">
        <v>398</v>
      </c>
      <c r="J164" s="51" t="s">
        <v>399</v>
      </c>
      <c r="K164" s="12"/>
      <c r="L164" s="54"/>
      <c r="M164" s="55" t="s">
        <v>87</v>
      </c>
      <c r="N164" s="12">
        <v>5</v>
      </c>
      <c r="O164" s="12">
        <v>40.369999999999997</v>
      </c>
      <c r="P164" s="12" t="s">
        <v>83</v>
      </c>
      <c r="Q164" s="12">
        <f t="shared" si="1"/>
        <v>201.85</v>
      </c>
      <c r="R164" s="12"/>
      <c r="S164" s="12"/>
      <c r="T164" s="12">
        <v>201.85</v>
      </c>
      <c r="U164" s="12"/>
      <c r="V164" s="12"/>
      <c r="W164" s="12"/>
      <c r="X164" s="12"/>
      <c r="Y164" s="12"/>
      <c r="Z164" s="12"/>
      <c r="AA164" s="12"/>
      <c r="AB164" s="12"/>
      <c r="AC164" s="12"/>
    </row>
    <row r="165" spans="1:29" s="13" customFormat="1" ht="12.75" x14ac:dyDescent="0.25">
      <c r="A165" s="6" t="s">
        <v>71</v>
      </c>
      <c r="B165" s="6" t="s">
        <v>123</v>
      </c>
      <c r="C165" s="8" t="s">
        <v>73</v>
      </c>
      <c r="D165" s="7" t="s">
        <v>81</v>
      </c>
      <c r="E165" s="8" t="s">
        <v>142</v>
      </c>
      <c r="F165" s="7" t="s">
        <v>96</v>
      </c>
      <c r="G165" s="50">
        <v>21101</v>
      </c>
      <c r="H165" s="49" t="s">
        <v>328</v>
      </c>
      <c r="I165" s="50" t="s">
        <v>400</v>
      </c>
      <c r="J165" s="51" t="s">
        <v>401</v>
      </c>
      <c r="K165" s="12"/>
      <c r="L165" s="54"/>
      <c r="M165" s="55" t="s">
        <v>87</v>
      </c>
      <c r="N165" s="12">
        <v>5</v>
      </c>
      <c r="O165" s="12">
        <v>27.76</v>
      </c>
      <c r="P165" s="12" t="s">
        <v>83</v>
      </c>
      <c r="Q165" s="12">
        <f t="shared" si="1"/>
        <v>138.80000000000001</v>
      </c>
      <c r="R165" s="12"/>
      <c r="S165" s="12"/>
      <c r="T165" s="12">
        <v>138.80000000000001</v>
      </c>
      <c r="U165" s="12"/>
      <c r="V165" s="12"/>
      <c r="W165" s="12"/>
      <c r="X165" s="12"/>
      <c r="Y165" s="12"/>
      <c r="Z165" s="12"/>
      <c r="AA165" s="12"/>
      <c r="AB165" s="12"/>
      <c r="AC165" s="12"/>
    </row>
    <row r="166" spans="1:29" s="13" customFormat="1" ht="12.75" x14ac:dyDescent="0.25">
      <c r="A166" s="6" t="s">
        <v>71</v>
      </c>
      <c r="B166" s="6" t="s">
        <v>123</v>
      </c>
      <c r="C166" s="8" t="s">
        <v>73</v>
      </c>
      <c r="D166" s="7" t="s">
        <v>81</v>
      </c>
      <c r="E166" s="8" t="s">
        <v>142</v>
      </c>
      <c r="F166" s="7" t="s">
        <v>96</v>
      </c>
      <c r="G166" s="50">
        <v>21101</v>
      </c>
      <c r="H166" s="49" t="s">
        <v>328</v>
      </c>
      <c r="I166" s="50" t="s">
        <v>379</v>
      </c>
      <c r="J166" s="51" t="s">
        <v>380</v>
      </c>
      <c r="K166" s="12"/>
      <c r="L166" s="54"/>
      <c r="M166" s="55" t="s">
        <v>87</v>
      </c>
      <c r="N166" s="12">
        <v>1</v>
      </c>
      <c r="O166" s="12">
        <v>232.09</v>
      </c>
      <c r="P166" s="12" t="s">
        <v>83</v>
      </c>
      <c r="Q166" s="12">
        <f t="shared" si="1"/>
        <v>232.09</v>
      </c>
      <c r="R166" s="12"/>
      <c r="S166" s="12"/>
      <c r="T166" s="12">
        <v>232.09</v>
      </c>
      <c r="U166" s="12"/>
      <c r="V166" s="12"/>
      <c r="W166" s="12"/>
      <c r="X166" s="12"/>
      <c r="Y166" s="12"/>
      <c r="Z166" s="12"/>
      <c r="AA166" s="12"/>
      <c r="AB166" s="12"/>
      <c r="AC166" s="12"/>
    </row>
    <row r="167" spans="1:29" s="13" customFormat="1" ht="12.75" x14ac:dyDescent="0.25">
      <c r="A167" s="6" t="s">
        <v>71</v>
      </c>
      <c r="B167" s="6" t="s">
        <v>123</v>
      </c>
      <c r="C167" s="8" t="s">
        <v>73</v>
      </c>
      <c r="D167" s="7" t="s">
        <v>81</v>
      </c>
      <c r="E167" s="8" t="s">
        <v>142</v>
      </c>
      <c r="F167" s="7" t="s">
        <v>96</v>
      </c>
      <c r="G167" s="50">
        <v>21101</v>
      </c>
      <c r="H167" s="49" t="s">
        <v>328</v>
      </c>
      <c r="I167" s="50" t="s">
        <v>440</v>
      </c>
      <c r="J167" s="51" t="s">
        <v>441</v>
      </c>
      <c r="K167" s="12"/>
      <c r="L167" s="54"/>
      <c r="M167" s="55" t="s">
        <v>87</v>
      </c>
      <c r="N167" s="12">
        <v>6</v>
      </c>
      <c r="O167" s="12">
        <v>30.68</v>
      </c>
      <c r="P167" s="12" t="s">
        <v>83</v>
      </c>
      <c r="Q167" s="12">
        <f t="shared" si="1"/>
        <v>184.08</v>
      </c>
      <c r="R167" s="12"/>
      <c r="S167" s="12"/>
      <c r="T167" s="12">
        <v>184.08</v>
      </c>
      <c r="U167" s="12"/>
      <c r="V167" s="12"/>
      <c r="W167" s="12"/>
      <c r="X167" s="12"/>
      <c r="Y167" s="12"/>
      <c r="Z167" s="12"/>
      <c r="AA167" s="12"/>
      <c r="AB167" s="12"/>
      <c r="AC167" s="12"/>
    </row>
    <row r="168" spans="1:29" s="13" customFormat="1" ht="12.75" x14ac:dyDescent="0.25">
      <c r="A168" s="6" t="s">
        <v>71</v>
      </c>
      <c r="B168" s="6" t="s">
        <v>123</v>
      </c>
      <c r="C168" s="8" t="s">
        <v>73</v>
      </c>
      <c r="D168" s="7" t="s">
        <v>81</v>
      </c>
      <c r="E168" s="8" t="s">
        <v>142</v>
      </c>
      <c r="F168" s="7" t="s">
        <v>96</v>
      </c>
      <c r="G168" s="50">
        <v>21101</v>
      </c>
      <c r="H168" s="10" t="s">
        <v>328</v>
      </c>
      <c r="I168" s="50" t="s">
        <v>402</v>
      </c>
      <c r="J168" s="11" t="s">
        <v>403</v>
      </c>
      <c r="K168" s="12"/>
      <c r="L168" s="54"/>
      <c r="M168" s="55" t="s">
        <v>87</v>
      </c>
      <c r="N168" s="12">
        <v>3</v>
      </c>
      <c r="O168" s="12">
        <v>36.82</v>
      </c>
      <c r="P168" s="12" t="s">
        <v>83</v>
      </c>
      <c r="Q168" s="12">
        <f t="shared" si="1"/>
        <v>110.46</v>
      </c>
      <c r="R168" s="12"/>
      <c r="S168" s="12"/>
      <c r="T168" s="12">
        <v>110.46</v>
      </c>
      <c r="U168" s="12"/>
      <c r="V168" s="12"/>
      <c r="W168" s="12"/>
      <c r="X168" s="12"/>
      <c r="Y168" s="12"/>
      <c r="Z168" s="12"/>
      <c r="AA168" s="12"/>
      <c r="AB168" s="12"/>
      <c r="AC168" s="12"/>
    </row>
    <row r="169" spans="1:29" s="13" customFormat="1" ht="12.75" x14ac:dyDescent="0.25">
      <c r="A169" s="6" t="s">
        <v>71</v>
      </c>
      <c r="B169" s="6" t="s">
        <v>123</v>
      </c>
      <c r="C169" s="8" t="s">
        <v>73</v>
      </c>
      <c r="D169" s="7" t="s">
        <v>81</v>
      </c>
      <c r="E169" s="8" t="s">
        <v>142</v>
      </c>
      <c r="F169" s="7" t="s">
        <v>96</v>
      </c>
      <c r="G169" s="50">
        <v>21101</v>
      </c>
      <c r="H169" s="10" t="s">
        <v>328</v>
      </c>
      <c r="I169" s="50" t="s">
        <v>404</v>
      </c>
      <c r="J169" s="11" t="s">
        <v>405</v>
      </c>
      <c r="K169" s="12"/>
      <c r="L169" s="54"/>
      <c r="M169" s="55" t="s">
        <v>87</v>
      </c>
      <c r="N169" s="12">
        <v>4</v>
      </c>
      <c r="O169" s="12">
        <v>36.82</v>
      </c>
      <c r="P169" s="12" t="s">
        <v>83</v>
      </c>
      <c r="Q169" s="12">
        <f t="shared" si="1"/>
        <v>147.28</v>
      </c>
      <c r="R169" s="12"/>
      <c r="S169" s="12"/>
      <c r="T169" s="12">
        <v>147.28</v>
      </c>
      <c r="U169" s="12"/>
      <c r="V169" s="12"/>
      <c r="W169" s="12"/>
      <c r="X169" s="12"/>
      <c r="Y169" s="12"/>
      <c r="Z169" s="12"/>
      <c r="AA169" s="12"/>
      <c r="AB169" s="12"/>
      <c r="AC169" s="12"/>
    </row>
    <row r="170" spans="1:29" s="13" customFormat="1" ht="12.75" x14ac:dyDescent="0.25">
      <c r="A170" s="6" t="s">
        <v>71</v>
      </c>
      <c r="B170" s="6" t="s">
        <v>123</v>
      </c>
      <c r="C170" s="8" t="s">
        <v>73</v>
      </c>
      <c r="D170" s="7" t="s">
        <v>81</v>
      </c>
      <c r="E170" s="8" t="s">
        <v>142</v>
      </c>
      <c r="F170" s="7" t="s">
        <v>96</v>
      </c>
      <c r="G170" s="50">
        <v>21101</v>
      </c>
      <c r="H170" s="10" t="s">
        <v>328</v>
      </c>
      <c r="I170" s="50" t="s">
        <v>442</v>
      </c>
      <c r="J170" s="11" t="s">
        <v>443</v>
      </c>
      <c r="K170" s="12"/>
      <c r="L170" s="54"/>
      <c r="M170" s="55" t="s">
        <v>87</v>
      </c>
      <c r="N170" s="12">
        <v>1</v>
      </c>
      <c r="O170" s="12">
        <v>3999.19</v>
      </c>
      <c r="P170" s="12" t="s">
        <v>83</v>
      </c>
      <c r="Q170" s="12">
        <f t="shared" si="1"/>
        <v>3999.19</v>
      </c>
      <c r="R170" s="12"/>
      <c r="S170" s="12"/>
      <c r="T170" s="12">
        <v>3999.19</v>
      </c>
      <c r="U170" s="12"/>
      <c r="V170" s="12"/>
      <c r="W170" s="12"/>
      <c r="X170" s="12"/>
      <c r="Y170" s="12"/>
      <c r="Z170" s="12"/>
      <c r="AA170" s="12"/>
      <c r="AB170" s="12"/>
      <c r="AC170" s="12"/>
    </row>
    <row r="171" spans="1:29" s="13" customFormat="1" ht="12.75" x14ac:dyDescent="0.25">
      <c r="A171" s="6" t="s">
        <v>71</v>
      </c>
      <c r="B171" s="6" t="s">
        <v>123</v>
      </c>
      <c r="C171" s="8" t="s">
        <v>73</v>
      </c>
      <c r="D171" s="7" t="s">
        <v>81</v>
      </c>
      <c r="E171" s="8" t="s">
        <v>142</v>
      </c>
      <c r="F171" s="7" t="s">
        <v>96</v>
      </c>
      <c r="G171" s="50">
        <v>21101</v>
      </c>
      <c r="H171" s="10" t="s">
        <v>328</v>
      </c>
      <c r="I171" s="50" t="s">
        <v>444</v>
      </c>
      <c r="J171" s="11" t="s">
        <v>445</v>
      </c>
      <c r="K171" s="12"/>
      <c r="L171" s="54"/>
      <c r="M171" s="55" t="s">
        <v>87</v>
      </c>
      <c r="N171" s="12">
        <v>1</v>
      </c>
      <c r="O171" s="12">
        <v>114.73</v>
      </c>
      <c r="P171" s="12" t="s">
        <v>83</v>
      </c>
      <c r="Q171" s="12">
        <f t="shared" si="1"/>
        <v>114.73</v>
      </c>
      <c r="R171" s="12"/>
      <c r="S171" s="12"/>
      <c r="T171" s="12">
        <v>114.73</v>
      </c>
      <c r="U171" s="12"/>
      <c r="V171" s="12"/>
      <c r="W171" s="12"/>
      <c r="X171" s="12"/>
      <c r="Y171" s="12"/>
      <c r="Z171" s="12"/>
      <c r="AA171" s="12"/>
      <c r="AB171" s="12"/>
      <c r="AC171" s="12"/>
    </row>
    <row r="172" spans="1:29" s="13" customFormat="1" ht="12.75" x14ac:dyDescent="0.25">
      <c r="A172" s="6" t="s">
        <v>71</v>
      </c>
      <c r="B172" s="6" t="s">
        <v>123</v>
      </c>
      <c r="C172" s="8" t="s">
        <v>73</v>
      </c>
      <c r="D172" s="7" t="s">
        <v>81</v>
      </c>
      <c r="E172" s="8" t="s">
        <v>142</v>
      </c>
      <c r="F172" s="7" t="s">
        <v>96</v>
      </c>
      <c r="G172" s="50">
        <v>21101</v>
      </c>
      <c r="H172" s="10" t="s">
        <v>328</v>
      </c>
      <c r="I172" s="50" t="s">
        <v>446</v>
      </c>
      <c r="J172" s="11" t="s">
        <v>447</v>
      </c>
      <c r="K172" s="12"/>
      <c r="L172" s="54"/>
      <c r="M172" s="55" t="s">
        <v>87</v>
      </c>
      <c r="N172" s="12">
        <v>1</v>
      </c>
      <c r="O172" s="12">
        <v>114.79</v>
      </c>
      <c r="P172" s="12" t="s">
        <v>83</v>
      </c>
      <c r="Q172" s="12">
        <f t="shared" si="1"/>
        <v>114.79</v>
      </c>
      <c r="R172" s="12"/>
      <c r="S172" s="12"/>
      <c r="T172" s="12">
        <v>114.79</v>
      </c>
      <c r="U172" s="12"/>
      <c r="V172" s="12"/>
      <c r="W172" s="12"/>
      <c r="X172" s="12"/>
      <c r="Y172" s="12"/>
      <c r="Z172" s="12"/>
      <c r="AA172" s="12"/>
      <c r="AB172" s="12"/>
      <c r="AC172" s="12"/>
    </row>
    <row r="173" spans="1:29" s="13" customFormat="1" ht="12.75" x14ac:dyDescent="0.25">
      <c r="A173" s="6" t="s">
        <v>71</v>
      </c>
      <c r="B173" s="6" t="s">
        <v>123</v>
      </c>
      <c r="C173" s="8" t="s">
        <v>73</v>
      </c>
      <c r="D173" s="7" t="s">
        <v>81</v>
      </c>
      <c r="E173" s="8" t="s">
        <v>142</v>
      </c>
      <c r="F173" s="7" t="s">
        <v>96</v>
      </c>
      <c r="G173" s="50">
        <v>21101</v>
      </c>
      <c r="H173" s="10" t="s">
        <v>328</v>
      </c>
      <c r="I173" s="50" t="s">
        <v>364</v>
      </c>
      <c r="J173" s="11" t="s">
        <v>365</v>
      </c>
      <c r="K173" s="12"/>
      <c r="L173" s="54"/>
      <c r="M173" s="55" t="s">
        <v>87</v>
      </c>
      <c r="N173" s="12">
        <v>24</v>
      </c>
      <c r="O173" s="12">
        <v>43.59</v>
      </c>
      <c r="P173" s="12" t="s">
        <v>83</v>
      </c>
      <c r="Q173" s="12">
        <f t="shared" si="1"/>
        <v>1046.1600000000001</v>
      </c>
      <c r="R173" s="12"/>
      <c r="S173" s="12"/>
      <c r="T173" s="12">
        <v>1046.1600000000001</v>
      </c>
      <c r="U173" s="12"/>
      <c r="V173" s="12"/>
      <c r="W173" s="12"/>
      <c r="X173" s="12"/>
      <c r="Y173" s="12"/>
      <c r="Z173" s="12"/>
      <c r="AA173" s="12"/>
      <c r="AB173" s="12"/>
      <c r="AC173" s="12"/>
    </row>
    <row r="174" spans="1:29" s="13" customFormat="1" ht="12.75" x14ac:dyDescent="0.25">
      <c r="A174" s="6" t="s">
        <v>71</v>
      </c>
      <c r="B174" s="6" t="s">
        <v>123</v>
      </c>
      <c r="C174" s="8" t="s">
        <v>73</v>
      </c>
      <c r="D174" s="7" t="s">
        <v>81</v>
      </c>
      <c r="E174" s="8" t="s">
        <v>142</v>
      </c>
      <c r="F174" s="7" t="s">
        <v>96</v>
      </c>
      <c r="G174" s="50">
        <v>21101</v>
      </c>
      <c r="H174" s="10" t="s">
        <v>328</v>
      </c>
      <c r="I174" s="50" t="s">
        <v>366</v>
      </c>
      <c r="J174" s="11" t="s">
        <v>367</v>
      </c>
      <c r="K174" s="12"/>
      <c r="L174" s="54"/>
      <c r="M174" s="55" t="s">
        <v>87</v>
      </c>
      <c r="N174" s="12">
        <v>2</v>
      </c>
      <c r="O174" s="12">
        <v>75.180000000000007</v>
      </c>
      <c r="P174" s="12" t="s">
        <v>83</v>
      </c>
      <c r="Q174" s="12">
        <f t="shared" si="1"/>
        <v>150.36000000000001</v>
      </c>
      <c r="R174" s="12"/>
      <c r="S174" s="12"/>
      <c r="T174" s="12">
        <v>150.36000000000001</v>
      </c>
      <c r="U174" s="12"/>
      <c r="V174" s="12"/>
      <c r="W174" s="12"/>
      <c r="X174" s="12"/>
      <c r="Y174" s="12"/>
      <c r="Z174" s="12"/>
      <c r="AA174" s="12"/>
      <c r="AB174" s="12"/>
      <c r="AC174" s="12"/>
    </row>
    <row r="175" spans="1:29" s="13" customFormat="1" ht="12.75" x14ac:dyDescent="0.25">
      <c r="A175" s="6" t="s">
        <v>71</v>
      </c>
      <c r="B175" s="6" t="s">
        <v>123</v>
      </c>
      <c r="C175" s="8" t="s">
        <v>73</v>
      </c>
      <c r="D175" s="7" t="s">
        <v>81</v>
      </c>
      <c r="E175" s="8" t="s">
        <v>142</v>
      </c>
      <c r="F175" s="7" t="s">
        <v>96</v>
      </c>
      <c r="G175" s="50">
        <v>21101</v>
      </c>
      <c r="H175" s="10" t="s">
        <v>328</v>
      </c>
      <c r="I175" s="50" t="s">
        <v>448</v>
      </c>
      <c r="J175" s="11" t="s">
        <v>449</v>
      </c>
      <c r="K175" s="12"/>
      <c r="L175" s="54"/>
      <c r="M175" s="55" t="s">
        <v>119</v>
      </c>
      <c r="N175" s="12">
        <v>10</v>
      </c>
      <c r="O175" s="12">
        <v>37.43</v>
      </c>
      <c r="P175" s="12" t="s">
        <v>83</v>
      </c>
      <c r="Q175" s="12">
        <f t="shared" si="1"/>
        <v>374.3</v>
      </c>
      <c r="R175" s="12"/>
      <c r="S175" s="12"/>
      <c r="T175" s="12">
        <v>374.3</v>
      </c>
      <c r="U175" s="12"/>
      <c r="V175" s="12"/>
      <c r="W175" s="12"/>
      <c r="X175" s="12"/>
      <c r="Y175" s="12"/>
      <c r="Z175" s="12"/>
      <c r="AA175" s="12"/>
      <c r="AB175" s="12"/>
      <c r="AC175" s="12"/>
    </row>
    <row r="176" spans="1:29" s="13" customFormat="1" ht="12.75" x14ac:dyDescent="0.25">
      <c r="A176" s="6" t="s">
        <v>71</v>
      </c>
      <c r="B176" s="6" t="s">
        <v>123</v>
      </c>
      <c r="C176" s="8" t="s">
        <v>73</v>
      </c>
      <c r="D176" s="7" t="s">
        <v>81</v>
      </c>
      <c r="E176" s="8" t="s">
        <v>142</v>
      </c>
      <c r="F176" s="7" t="s">
        <v>96</v>
      </c>
      <c r="G176" s="50">
        <v>21101</v>
      </c>
      <c r="H176" s="10" t="s">
        <v>328</v>
      </c>
      <c r="I176" s="50" t="s">
        <v>333</v>
      </c>
      <c r="J176" s="11" t="s">
        <v>334</v>
      </c>
      <c r="K176" s="12"/>
      <c r="L176" s="54"/>
      <c r="M176" s="55" t="s">
        <v>87</v>
      </c>
      <c r="N176" s="12">
        <v>6</v>
      </c>
      <c r="O176" s="12">
        <v>11.58</v>
      </c>
      <c r="P176" s="12" t="s">
        <v>83</v>
      </c>
      <c r="Q176" s="12">
        <f t="shared" si="1"/>
        <v>69.48</v>
      </c>
      <c r="R176" s="12"/>
      <c r="S176" s="12"/>
      <c r="T176" s="12">
        <v>69.48</v>
      </c>
      <c r="U176" s="12"/>
      <c r="V176" s="12"/>
      <c r="W176" s="12"/>
      <c r="X176" s="12"/>
      <c r="Y176" s="12"/>
      <c r="Z176" s="12"/>
      <c r="AA176" s="12"/>
      <c r="AB176" s="12"/>
      <c r="AC176" s="12"/>
    </row>
    <row r="177" spans="1:29" s="13" customFormat="1" ht="12.75" x14ac:dyDescent="0.25">
      <c r="A177" s="6" t="s">
        <v>71</v>
      </c>
      <c r="B177" s="6" t="s">
        <v>123</v>
      </c>
      <c r="C177" s="8" t="s">
        <v>73</v>
      </c>
      <c r="D177" s="7" t="s">
        <v>81</v>
      </c>
      <c r="E177" s="8" t="s">
        <v>142</v>
      </c>
      <c r="F177" s="7" t="s">
        <v>96</v>
      </c>
      <c r="G177" s="50">
        <v>21101</v>
      </c>
      <c r="H177" s="49" t="s">
        <v>328</v>
      </c>
      <c r="I177" s="50" t="s">
        <v>335</v>
      </c>
      <c r="J177" s="51" t="s">
        <v>336</v>
      </c>
      <c r="K177" s="12"/>
      <c r="L177" s="54"/>
      <c r="M177" s="55" t="s">
        <v>87</v>
      </c>
      <c r="N177" s="12">
        <v>3</v>
      </c>
      <c r="O177" s="12">
        <v>65.52</v>
      </c>
      <c r="P177" s="12" t="s">
        <v>83</v>
      </c>
      <c r="Q177" s="12">
        <f t="shared" si="1"/>
        <v>196.56</v>
      </c>
      <c r="R177" s="12"/>
      <c r="S177" s="12"/>
      <c r="T177" s="12">
        <v>196.56</v>
      </c>
      <c r="U177" s="12"/>
      <c r="V177" s="12"/>
      <c r="W177" s="12"/>
      <c r="X177" s="12"/>
      <c r="Y177" s="12"/>
      <c r="Z177" s="12"/>
      <c r="AA177" s="12"/>
      <c r="AB177" s="12"/>
      <c r="AC177" s="12"/>
    </row>
    <row r="178" spans="1:29" s="13" customFormat="1" ht="12.75" x14ac:dyDescent="0.25">
      <c r="A178" s="6" t="s">
        <v>71</v>
      </c>
      <c r="B178" s="6" t="s">
        <v>123</v>
      </c>
      <c r="C178" s="8" t="s">
        <v>73</v>
      </c>
      <c r="D178" s="7" t="s">
        <v>81</v>
      </c>
      <c r="E178" s="8" t="s">
        <v>142</v>
      </c>
      <c r="F178" s="7" t="s">
        <v>96</v>
      </c>
      <c r="G178" s="50">
        <v>21101</v>
      </c>
      <c r="H178" s="49" t="s">
        <v>328</v>
      </c>
      <c r="I178" s="50" t="s">
        <v>450</v>
      </c>
      <c r="J178" s="51" t="s">
        <v>451</v>
      </c>
      <c r="K178" s="12"/>
      <c r="L178" s="54"/>
      <c r="M178" s="55" t="s">
        <v>119</v>
      </c>
      <c r="N178" s="12">
        <v>1</v>
      </c>
      <c r="O178" s="12">
        <v>121.8</v>
      </c>
      <c r="P178" s="12" t="s">
        <v>83</v>
      </c>
      <c r="Q178" s="12">
        <f t="shared" si="1"/>
        <v>121.8</v>
      </c>
      <c r="R178" s="12"/>
      <c r="S178" s="12"/>
      <c r="T178" s="12">
        <v>121.8</v>
      </c>
      <c r="U178" s="12"/>
      <c r="V178" s="12"/>
      <c r="W178" s="12"/>
      <c r="X178" s="12"/>
      <c r="Y178" s="12"/>
      <c r="Z178" s="12"/>
      <c r="AA178" s="12"/>
      <c r="AB178" s="12"/>
      <c r="AC178" s="12"/>
    </row>
    <row r="179" spans="1:29" s="13" customFormat="1" ht="12.75" x14ac:dyDescent="0.25">
      <c r="A179" s="6" t="s">
        <v>71</v>
      </c>
      <c r="B179" s="6" t="s">
        <v>123</v>
      </c>
      <c r="C179" s="8" t="s">
        <v>73</v>
      </c>
      <c r="D179" s="7" t="s">
        <v>81</v>
      </c>
      <c r="E179" s="8" t="s">
        <v>142</v>
      </c>
      <c r="F179" s="7" t="s">
        <v>96</v>
      </c>
      <c r="G179" s="50">
        <v>21101</v>
      </c>
      <c r="H179" s="49" t="s">
        <v>328</v>
      </c>
      <c r="I179" s="50" t="s">
        <v>450</v>
      </c>
      <c r="J179" s="51" t="s">
        <v>451</v>
      </c>
      <c r="K179" s="12"/>
      <c r="L179" s="54"/>
      <c r="M179" s="55" t="s">
        <v>119</v>
      </c>
      <c r="N179" s="12">
        <v>1</v>
      </c>
      <c r="O179" s="12">
        <v>115.71</v>
      </c>
      <c r="P179" s="12" t="s">
        <v>83</v>
      </c>
      <c r="Q179" s="12">
        <f t="shared" si="1"/>
        <v>115.71</v>
      </c>
      <c r="R179" s="12"/>
      <c r="S179" s="12"/>
      <c r="T179" s="12">
        <v>115.71</v>
      </c>
      <c r="U179" s="12"/>
      <c r="V179" s="12"/>
      <c r="W179" s="12"/>
      <c r="X179" s="12"/>
      <c r="Y179" s="12"/>
      <c r="Z179" s="12"/>
      <c r="AA179" s="12"/>
      <c r="AB179" s="12"/>
      <c r="AC179" s="12"/>
    </row>
    <row r="180" spans="1:29" s="13" customFormat="1" ht="12.75" x14ac:dyDescent="0.25">
      <c r="A180" s="6" t="s">
        <v>71</v>
      </c>
      <c r="B180" s="6" t="s">
        <v>123</v>
      </c>
      <c r="C180" s="8" t="s">
        <v>73</v>
      </c>
      <c r="D180" s="7" t="s">
        <v>81</v>
      </c>
      <c r="E180" s="8" t="s">
        <v>142</v>
      </c>
      <c r="F180" s="7" t="s">
        <v>96</v>
      </c>
      <c r="G180" s="50">
        <v>21101</v>
      </c>
      <c r="H180" s="10" t="s">
        <v>328</v>
      </c>
      <c r="I180" s="50" t="s">
        <v>408</v>
      </c>
      <c r="J180" s="11" t="s">
        <v>409</v>
      </c>
      <c r="K180" s="12"/>
      <c r="L180" s="54"/>
      <c r="M180" s="55" t="s">
        <v>87</v>
      </c>
      <c r="N180" s="12">
        <v>1</v>
      </c>
      <c r="O180" s="12">
        <v>103.53</v>
      </c>
      <c r="P180" s="12" t="s">
        <v>83</v>
      </c>
      <c r="Q180" s="12">
        <f t="shared" si="1"/>
        <v>103.53</v>
      </c>
      <c r="R180" s="12"/>
      <c r="S180" s="12"/>
      <c r="T180" s="12">
        <v>103.53</v>
      </c>
      <c r="U180" s="12"/>
      <c r="V180" s="12"/>
      <c r="W180" s="12"/>
      <c r="X180" s="12"/>
      <c r="Y180" s="12"/>
      <c r="Z180" s="12"/>
      <c r="AA180" s="12"/>
      <c r="AB180" s="12"/>
      <c r="AC180" s="12"/>
    </row>
    <row r="181" spans="1:29" s="13" customFormat="1" ht="12.75" x14ac:dyDescent="0.25">
      <c r="A181" s="6" t="s">
        <v>71</v>
      </c>
      <c r="B181" s="6" t="s">
        <v>123</v>
      </c>
      <c r="C181" s="8" t="s">
        <v>73</v>
      </c>
      <c r="D181" s="7" t="s">
        <v>81</v>
      </c>
      <c r="E181" s="8" t="s">
        <v>142</v>
      </c>
      <c r="F181" s="7" t="s">
        <v>96</v>
      </c>
      <c r="G181" s="50">
        <v>21101</v>
      </c>
      <c r="H181" s="10" t="s">
        <v>328</v>
      </c>
      <c r="I181" s="50" t="s">
        <v>368</v>
      </c>
      <c r="J181" s="11" t="s">
        <v>369</v>
      </c>
      <c r="K181" s="12"/>
      <c r="L181" s="54"/>
      <c r="M181" s="55" t="s">
        <v>91</v>
      </c>
      <c r="N181" s="12">
        <v>1</v>
      </c>
      <c r="O181" s="12">
        <v>109.1</v>
      </c>
      <c r="P181" s="12" t="s">
        <v>83</v>
      </c>
      <c r="Q181" s="12">
        <f t="shared" si="1"/>
        <v>109.1</v>
      </c>
      <c r="R181" s="12"/>
      <c r="S181" s="12"/>
      <c r="T181" s="12">
        <v>109.1</v>
      </c>
      <c r="U181" s="12"/>
      <c r="V181" s="12"/>
      <c r="W181" s="12"/>
      <c r="X181" s="12"/>
      <c r="Y181" s="12"/>
      <c r="Z181" s="12"/>
      <c r="AA181" s="12"/>
      <c r="AB181" s="12"/>
      <c r="AC181" s="12"/>
    </row>
    <row r="182" spans="1:29" s="13" customFormat="1" ht="12.75" x14ac:dyDescent="0.25">
      <c r="A182" s="6" t="s">
        <v>71</v>
      </c>
      <c r="B182" s="6" t="s">
        <v>123</v>
      </c>
      <c r="C182" s="8" t="s">
        <v>73</v>
      </c>
      <c r="D182" s="7" t="s">
        <v>81</v>
      </c>
      <c r="E182" s="8" t="s">
        <v>142</v>
      </c>
      <c r="F182" s="7" t="s">
        <v>96</v>
      </c>
      <c r="G182" s="50">
        <v>21101</v>
      </c>
      <c r="H182" s="10" t="s">
        <v>328</v>
      </c>
      <c r="I182" s="50" t="s">
        <v>452</v>
      </c>
      <c r="J182" s="11" t="s">
        <v>453</v>
      </c>
      <c r="K182" s="12"/>
      <c r="L182" s="54"/>
      <c r="M182" s="55" t="s">
        <v>87</v>
      </c>
      <c r="N182" s="12">
        <v>1</v>
      </c>
      <c r="O182" s="12">
        <v>582.54999999999995</v>
      </c>
      <c r="P182" s="12" t="s">
        <v>83</v>
      </c>
      <c r="Q182" s="12">
        <f t="shared" si="1"/>
        <v>582.54999999999995</v>
      </c>
      <c r="R182" s="12"/>
      <c r="S182" s="12"/>
      <c r="T182" s="12">
        <v>582.54999999999995</v>
      </c>
      <c r="U182" s="12"/>
      <c r="V182" s="12"/>
      <c r="W182" s="12"/>
      <c r="X182" s="12"/>
      <c r="Y182" s="12"/>
      <c r="Z182" s="12"/>
      <c r="AA182" s="12"/>
      <c r="AB182" s="12"/>
      <c r="AC182" s="12"/>
    </row>
    <row r="183" spans="1:29" s="13" customFormat="1" ht="12.75" x14ac:dyDescent="0.25">
      <c r="A183" s="6" t="s">
        <v>71</v>
      </c>
      <c r="B183" s="6" t="s">
        <v>123</v>
      </c>
      <c r="C183" s="8" t="s">
        <v>73</v>
      </c>
      <c r="D183" s="7" t="s">
        <v>81</v>
      </c>
      <c r="E183" s="8" t="s">
        <v>142</v>
      </c>
      <c r="F183" s="7" t="s">
        <v>96</v>
      </c>
      <c r="G183" s="50">
        <v>21101</v>
      </c>
      <c r="H183" s="10" t="s">
        <v>328</v>
      </c>
      <c r="I183" s="50" t="s">
        <v>452</v>
      </c>
      <c r="J183" s="11" t="s">
        <v>453</v>
      </c>
      <c r="K183" s="12"/>
      <c r="L183" s="54"/>
      <c r="M183" s="55" t="s">
        <v>87</v>
      </c>
      <c r="N183" s="12">
        <v>1</v>
      </c>
      <c r="O183" s="12">
        <v>630.75</v>
      </c>
      <c r="P183" s="12" t="s">
        <v>83</v>
      </c>
      <c r="Q183" s="12">
        <f t="shared" si="1"/>
        <v>630.75</v>
      </c>
      <c r="R183" s="12"/>
      <c r="S183" s="12"/>
      <c r="T183" s="12">
        <v>630.75</v>
      </c>
      <c r="U183" s="12"/>
      <c r="V183" s="12"/>
      <c r="W183" s="12"/>
      <c r="X183" s="12"/>
      <c r="Y183" s="12"/>
      <c r="Z183" s="12"/>
      <c r="AA183" s="12"/>
      <c r="AB183" s="12"/>
      <c r="AC183" s="12"/>
    </row>
    <row r="184" spans="1:29" s="13" customFormat="1" ht="12.75" x14ac:dyDescent="0.25">
      <c r="A184" s="6" t="s">
        <v>71</v>
      </c>
      <c r="B184" s="6" t="s">
        <v>123</v>
      </c>
      <c r="C184" s="8" t="s">
        <v>73</v>
      </c>
      <c r="D184" s="7" t="s">
        <v>81</v>
      </c>
      <c r="E184" s="8" t="s">
        <v>142</v>
      </c>
      <c r="F184" s="7" t="s">
        <v>96</v>
      </c>
      <c r="G184" s="50">
        <v>21101</v>
      </c>
      <c r="H184" s="10" t="s">
        <v>328</v>
      </c>
      <c r="I184" s="50" t="s">
        <v>454</v>
      </c>
      <c r="J184" s="11" t="s">
        <v>455</v>
      </c>
      <c r="K184" s="12"/>
      <c r="L184" s="54"/>
      <c r="M184" s="55" t="s">
        <v>87</v>
      </c>
      <c r="N184" s="12">
        <v>6</v>
      </c>
      <c r="O184" s="12">
        <v>29.23</v>
      </c>
      <c r="P184" s="12" t="s">
        <v>83</v>
      </c>
      <c r="Q184" s="12">
        <f t="shared" si="1"/>
        <v>175.38</v>
      </c>
      <c r="R184" s="12"/>
      <c r="S184" s="12"/>
      <c r="T184" s="12">
        <v>175.38</v>
      </c>
      <c r="U184" s="12"/>
      <c r="V184" s="12"/>
      <c r="W184" s="12"/>
      <c r="X184" s="12"/>
      <c r="Y184" s="12"/>
      <c r="Z184" s="12"/>
      <c r="AA184" s="12"/>
      <c r="AB184" s="12"/>
      <c r="AC184" s="12"/>
    </row>
    <row r="185" spans="1:29" s="13" customFormat="1" ht="12.75" x14ac:dyDescent="0.25">
      <c r="A185" s="6" t="s">
        <v>71</v>
      </c>
      <c r="B185" s="6" t="s">
        <v>123</v>
      </c>
      <c r="C185" s="8" t="s">
        <v>73</v>
      </c>
      <c r="D185" s="7" t="s">
        <v>81</v>
      </c>
      <c r="E185" s="8" t="s">
        <v>142</v>
      </c>
      <c r="F185" s="7" t="s">
        <v>96</v>
      </c>
      <c r="G185" s="50">
        <v>21101</v>
      </c>
      <c r="H185" s="10" t="s">
        <v>328</v>
      </c>
      <c r="I185" s="50" t="s">
        <v>381</v>
      </c>
      <c r="J185" s="11" t="s">
        <v>382</v>
      </c>
      <c r="K185" s="12"/>
      <c r="L185" s="54"/>
      <c r="M185" s="55" t="s">
        <v>87</v>
      </c>
      <c r="N185" s="12">
        <v>1</v>
      </c>
      <c r="O185" s="12">
        <v>405.01</v>
      </c>
      <c r="P185" s="12" t="s">
        <v>83</v>
      </c>
      <c r="Q185" s="12">
        <f t="shared" si="1"/>
        <v>405.01</v>
      </c>
      <c r="R185" s="12"/>
      <c r="S185" s="12"/>
      <c r="T185" s="12">
        <v>405.01</v>
      </c>
      <c r="U185" s="12"/>
      <c r="V185" s="12"/>
      <c r="W185" s="12"/>
      <c r="X185" s="12"/>
      <c r="Y185" s="12"/>
      <c r="Z185" s="12"/>
      <c r="AA185" s="12"/>
      <c r="AB185" s="12"/>
      <c r="AC185" s="12"/>
    </row>
    <row r="186" spans="1:29" s="13" customFormat="1" ht="12.75" x14ac:dyDescent="0.25">
      <c r="A186" s="6" t="s">
        <v>71</v>
      </c>
      <c r="B186" s="6" t="s">
        <v>123</v>
      </c>
      <c r="C186" s="8" t="s">
        <v>73</v>
      </c>
      <c r="D186" s="7" t="s">
        <v>81</v>
      </c>
      <c r="E186" s="8" t="s">
        <v>142</v>
      </c>
      <c r="F186" s="7" t="s">
        <v>96</v>
      </c>
      <c r="G186" s="50">
        <v>21101</v>
      </c>
      <c r="H186" s="10" t="s">
        <v>328</v>
      </c>
      <c r="I186" s="50" t="s">
        <v>410</v>
      </c>
      <c r="J186" s="11" t="s">
        <v>411</v>
      </c>
      <c r="K186" s="12"/>
      <c r="L186" s="54"/>
      <c r="M186" s="55" t="s">
        <v>87</v>
      </c>
      <c r="N186" s="12">
        <v>2</v>
      </c>
      <c r="O186" s="12">
        <v>88.16</v>
      </c>
      <c r="P186" s="12" t="s">
        <v>83</v>
      </c>
      <c r="Q186" s="12">
        <f t="shared" si="1"/>
        <v>176.32</v>
      </c>
      <c r="R186" s="12"/>
      <c r="S186" s="12"/>
      <c r="T186" s="12">
        <v>176.32</v>
      </c>
      <c r="U186" s="12"/>
      <c r="V186" s="12"/>
      <c r="W186" s="12"/>
      <c r="X186" s="12"/>
      <c r="Y186" s="12"/>
      <c r="Z186" s="12"/>
      <c r="AA186" s="12"/>
      <c r="AB186" s="12"/>
      <c r="AC186" s="12"/>
    </row>
    <row r="187" spans="1:29" s="13" customFormat="1" ht="12.75" x14ac:dyDescent="0.25">
      <c r="A187" s="6" t="s">
        <v>71</v>
      </c>
      <c r="B187" s="6" t="s">
        <v>123</v>
      </c>
      <c r="C187" s="8" t="s">
        <v>73</v>
      </c>
      <c r="D187" s="7" t="s">
        <v>81</v>
      </c>
      <c r="E187" s="8" t="s">
        <v>142</v>
      </c>
      <c r="F187" s="7" t="s">
        <v>96</v>
      </c>
      <c r="G187" s="50">
        <v>21101</v>
      </c>
      <c r="H187" s="10" t="s">
        <v>328</v>
      </c>
      <c r="I187" s="50" t="s">
        <v>412</v>
      </c>
      <c r="J187" s="11" t="s">
        <v>413</v>
      </c>
      <c r="K187" s="12"/>
      <c r="L187" s="54"/>
      <c r="M187" s="55" t="s">
        <v>87</v>
      </c>
      <c r="N187" s="12">
        <v>3</v>
      </c>
      <c r="O187" s="12">
        <v>220.5</v>
      </c>
      <c r="P187" s="12" t="s">
        <v>83</v>
      </c>
      <c r="Q187" s="12">
        <f t="shared" si="1"/>
        <v>661.5</v>
      </c>
      <c r="R187" s="12"/>
      <c r="S187" s="12"/>
      <c r="T187" s="12">
        <v>661.5</v>
      </c>
      <c r="U187" s="12"/>
      <c r="V187" s="12"/>
      <c r="W187" s="12"/>
      <c r="X187" s="12"/>
      <c r="Y187" s="12"/>
      <c r="Z187" s="12"/>
      <c r="AA187" s="12"/>
      <c r="AB187" s="12"/>
      <c r="AC187" s="12"/>
    </row>
    <row r="188" spans="1:29" s="13" customFormat="1" ht="12.75" x14ac:dyDescent="0.25">
      <c r="A188" s="6" t="s">
        <v>71</v>
      </c>
      <c r="B188" s="6" t="s">
        <v>123</v>
      </c>
      <c r="C188" s="8" t="s">
        <v>73</v>
      </c>
      <c r="D188" s="7" t="s">
        <v>81</v>
      </c>
      <c r="E188" s="8" t="s">
        <v>142</v>
      </c>
      <c r="F188" s="7" t="s">
        <v>96</v>
      </c>
      <c r="G188" s="50">
        <v>21101</v>
      </c>
      <c r="H188" s="10" t="s">
        <v>328</v>
      </c>
      <c r="I188" s="50" t="s">
        <v>456</v>
      </c>
      <c r="J188" s="11" t="s">
        <v>457</v>
      </c>
      <c r="K188" s="12"/>
      <c r="L188" s="54"/>
      <c r="M188" s="55" t="s">
        <v>87</v>
      </c>
      <c r="N188" s="12">
        <v>3</v>
      </c>
      <c r="O188" s="12">
        <v>144.19</v>
      </c>
      <c r="P188" s="12" t="s">
        <v>83</v>
      </c>
      <c r="Q188" s="12">
        <f t="shared" si="1"/>
        <v>432.57</v>
      </c>
      <c r="R188" s="12"/>
      <c r="S188" s="12"/>
      <c r="T188" s="12">
        <v>432.57</v>
      </c>
      <c r="U188" s="12"/>
      <c r="V188" s="12"/>
      <c r="W188" s="12"/>
      <c r="X188" s="12"/>
      <c r="Y188" s="12"/>
      <c r="Z188" s="12"/>
      <c r="AA188" s="12"/>
      <c r="AB188" s="12"/>
      <c r="AC188" s="12"/>
    </row>
    <row r="189" spans="1:29" s="13" customFormat="1" ht="12.75" x14ac:dyDescent="0.25">
      <c r="A189" s="6" t="s">
        <v>71</v>
      </c>
      <c r="B189" s="6" t="s">
        <v>123</v>
      </c>
      <c r="C189" s="8" t="s">
        <v>73</v>
      </c>
      <c r="D189" s="7" t="s">
        <v>81</v>
      </c>
      <c r="E189" s="8" t="s">
        <v>142</v>
      </c>
      <c r="F189" s="7" t="s">
        <v>96</v>
      </c>
      <c r="G189" s="50">
        <v>21101</v>
      </c>
      <c r="H189" s="10" t="s">
        <v>328</v>
      </c>
      <c r="I189" s="50" t="s">
        <v>458</v>
      </c>
      <c r="J189" s="11" t="s">
        <v>459</v>
      </c>
      <c r="K189" s="12"/>
      <c r="L189" s="54"/>
      <c r="M189" s="55" t="s">
        <v>87</v>
      </c>
      <c r="N189" s="12">
        <v>3</v>
      </c>
      <c r="O189" s="12">
        <v>118.75</v>
      </c>
      <c r="P189" s="12" t="s">
        <v>83</v>
      </c>
      <c r="Q189" s="12">
        <f t="shared" si="1"/>
        <v>356.25</v>
      </c>
      <c r="R189" s="12"/>
      <c r="S189" s="12"/>
      <c r="T189" s="12">
        <v>356.25</v>
      </c>
      <c r="U189" s="12"/>
      <c r="V189" s="12"/>
      <c r="W189" s="12"/>
      <c r="X189" s="12"/>
      <c r="Y189" s="12"/>
      <c r="Z189" s="12"/>
      <c r="AA189" s="12"/>
      <c r="AB189" s="12"/>
      <c r="AC189" s="12"/>
    </row>
    <row r="190" spans="1:29" s="13" customFormat="1" ht="12.75" x14ac:dyDescent="0.25">
      <c r="A190" s="6" t="s">
        <v>71</v>
      </c>
      <c r="B190" s="6" t="s">
        <v>123</v>
      </c>
      <c r="C190" s="8" t="s">
        <v>73</v>
      </c>
      <c r="D190" s="7" t="s">
        <v>81</v>
      </c>
      <c r="E190" s="8" t="s">
        <v>142</v>
      </c>
      <c r="F190" s="7" t="s">
        <v>96</v>
      </c>
      <c r="G190" s="50">
        <v>21101</v>
      </c>
      <c r="H190" s="10" t="s">
        <v>328</v>
      </c>
      <c r="I190" s="50" t="s">
        <v>110</v>
      </c>
      <c r="J190" s="51" t="s">
        <v>111</v>
      </c>
      <c r="K190" s="12"/>
      <c r="L190" s="54"/>
      <c r="M190" s="55" t="s">
        <v>87</v>
      </c>
      <c r="N190" s="12">
        <v>10</v>
      </c>
      <c r="O190" s="12">
        <v>92.36</v>
      </c>
      <c r="P190" s="12" t="s">
        <v>83</v>
      </c>
      <c r="Q190" s="12">
        <f t="shared" si="1"/>
        <v>923.6</v>
      </c>
      <c r="R190" s="12"/>
      <c r="S190" s="12"/>
      <c r="T190" s="12">
        <v>923.6</v>
      </c>
      <c r="U190" s="12"/>
      <c r="V190" s="12"/>
      <c r="W190" s="12"/>
      <c r="X190" s="12"/>
      <c r="Y190" s="12"/>
      <c r="Z190" s="12"/>
      <c r="AA190" s="12"/>
      <c r="AB190" s="12"/>
      <c r="AC190" s="12"/>
    </row>
    <row r="191" spans="1:29" s="13" customFormat="1" ht="12.75" x14ac:dyDescent="0.25">
      <c r="A191" s="6" t="s">
        <v>71</v>
      </c>
      <c r="B191" s="6" t="s">
        <v>123</v>
      </c>
      <c r="C191" s="8" t="s">
        <v>73</v>
      </c>
      <c r="D191" s="7" t="s">
        <v>81</v>
      </c>
      <c r="E191" s="8" t="s">
        <v>142</v>
      </c>
      <c r="F191" s="7" t="s">
        <v>96</v>
      </c>
      <c r="G191" s="50">
        <v>21101</v>
      </c>
      <c r="H191" s="10" t="s">
        <v>328</v>
      </c>
      <c r="I191" s="50" t="s">
        <v>339</v>
      </c>
      <c r="J191" s="11" t="s">
        <v>340</v>
      </c>
      <c r="K191" s="12"/>
      <c r="L191" s="54"/>
      <c r="M191" s="55" t="s">
        <v>87</v>
      </c>
      <c r="N191" s="12">
        <v>7</v>
      </c>
      <c r="O191" s="12">
        <v>66.12</v>
      </c>
      <c r="P191" s="12" t="s">
        <v>83</v>
      </c>
      <c r="Q191" s="12">
        <f t="shared" si="1"/>
        <v>462.84</v>
      </c>
      <c r="R191" s="12"/>
      <c r="S191" s="12"/>
      <c r="T191" s="12">
        <v>462.84</v>
      </c>
      <c r="U191" s="12"/>
      <c r="V191" s="12"/>
      <c r="W191" s="12"/>
      <c r="X191" s="12"/>
      <c r="Y191" s="12"/>
      <c r="Z191" s="12"/>
      <c r="AA191" s="12"/>
      <c r="AB191" s="12"/>
      <c r="AC191" s="12"/>
    </row>
    <row r="192" spans="1:29" s="13" customFormat="1" ht="12.75" x14ac:dyDescent="0.25">
      <c r="A192" s="6" t="s">
        <v>71</v>
      </c>
      <c r="B192" s="6" t="s">
        <v>123</v>
      </c>
      <c r="C192" s="8" t="s">
        <v>73</v>
      </c>
      <c r="D192" s="7" t="s">
        <v>81</v>
      </c>
      <c r="E192" s="8" t="s">
        <v>142</v>
      </c>
      <c r="F192" s="7" t="s">
        <v>96</v>
      </c>
      <c r="G192" s="50">
        <v>21101</v>
      </c>
      <c r="H192" s="10" t="s">
        <v>328</v>
      </c>
      <c r="I192" s="50" t="s">
        <v>383</v>
      </c>
      <c r="J192" s="11" t="s">
        <v>384</v>
      </c>
      <c r="K192" s="12"/>
      <c r="L192" s="54"/>
      <c r="M192" s="55" t="s">
        <v>87</v>
      </c>
      <c r="N192" s="12">
        <v>1</v>
      </c>
      <c r="O192" s="12">
        <v>6061</v>
      </c>
      <c r="P192" s="12" t="s">
        <v>83</v>
      </c>
      <c r="Q192" s="12">
        <f t="shared" si="1"/>
        <v>6061</v>
      </c>
      <c r="R192" s="12"/>
      <c r="S192" s="12"/>
      <c r="T192" s="12">
        <v>6061</v>
      </c>
      <c r="U192" s="12"/>
      <c r="V192" s="12"/>
      <c r="W192" s="12"/>
      <c r="X192" s="12"/>
      <c r="Y192" s="12"/>
      <c r="Z192" s="12"/>
      <c r="AA192" s="12"/>
      <c r="AB192" s="12"/>
      <c r="AC192" s="12"/>
    </row>
    <row r="193" spans="1:29" s="13" customFormat="1" ht="12.75" x14ac:dyDescent="0.25">
      <c r="A193" s="6" t="s">
        <v>71</v>
      </c>
      <c r="B193" s="6" t="s">
        <v>123</v>
      </c>
      <c r="C193" s="8" t="s">
        <v>73</v>
      </c>
      <c r="D193" s="7" t="s">
        <v>81</v>
      </c>
      <c r="E193" s="8" t="s">
        <v>142</v>
      </c>
      <c r="F193" s="7" t="s">
        <v>96</v>
      </c>
      <c r="G193" s="50">
        <v>21401</v>
      </c>
      <c r="H193" s="49" t="s">
        <v>385</v>
      </c>
      <c r="I193" s="50" t="s">
        <v>460</v>
      </c>
      <c r="J193" s="11" t="s">
        <v>461</v>
      </c>
      <c r="K193" s="12"/>
      <c r="L193" s="54"/>
      <c r="M193" s="55" t="s">
        <v>87</v>
      </c>
      <c r="N193" s="12">
        <v>3</v>
      </c>
      <c r="O193" s="12">
        <v>2576</v>
      </c>
      <c r="P193" s="12" t="s">
        <v>83</v>
      </c>
      <c r="Q193" s="12">
        <f t="shared" si="1"/>
        <v>7728</v>
      </c>
      <c r="R193" s="12"/>
      <c r="S193" s="12"/>
      <c r="T193" s="12">
        <v>7728</v>
      </c>
      <c r="U193" s="12"/>
      <c r="V193" s="12"/>
      <c r="W193" s="12"/>
      <c r="X193" s="12"/>
      <c r="Y193" s="12"/>
      <c r="Z193" s="12"/>
      <c r="AA193" s="12"/>
      <c r="AB193" s="12"/>
      <c r="AC193" s="12"/>
    </row>
    <row r="194" spans="1:29" s="13" customFormat="1" ht="12.75" x14ac:dyDescent="0.25">
      <c r="A194" s="6" t="s">
        <v>71</v>
      </c>
      <c r="B194" s="6" t="s">
        <v>123</v>
      </c>
      <c r="C194" s="8" t="s">
        <v>73</v>
      </c>
      <c r="D194" s="7" t="s">
        <v>81</v>
      </c>
      <c r="E194" s="8" t="s">
        <v>142</v>
      </c>
      <c r="F194" s="7" t="s">
        <v>96</v>
      </c>
      <c r="G194" s="50">
        <v>21601</v>
      </c>
      <c r="H194" s="10" t="s">
        <v>263</v>
      </c>
      <c r="I194" s="50" t="s">
        <v>462</v>
      </c>
      <c r="J194" s="11" t="s">
        <v>463</v>
      </c>
      <c r="K194" s="12"/>
      <c r="L194" s="54"/>
      <c r="M194" s="55" t="s">
        <v>87</v>
      </c>
      <c r="N194" s="12">
        <v>6</v>
      </c>
      <c r="O194" s="12">
        <v>56.99</v>
      </c>
      <c r="P194" s="12" t="s">
        <v>83</v>
      </c>
      <c r="Q194" s="12">
        <f t="shared" si="1"/>
        <v>341.94</v>
      </c>
      <c r="R194" s="12"/>
      <c r="S194" s="12"/>
      <c r="T194" s="12">
        <v>341.94</v>
      </c>
      <c r="U194" s="12"/>
      <c r="V194" s="12"/>
      <c r="W194" s="12"/>
      <c r="X194" s="12"/>
      <c r="Y194" s="12"/>
      <c r="Z194" s="12"/>
      <c r="AA194" s="12"/>
      <c r="AB194" s="12"/>
      <c r="AC194" s="12"/>
    </row>
    <row r="195" spans="1:29" s="13" customFormat="1" ht="12.75" x14ac:dyDescent="0.25">
      <c r="A195" s="6" t="s">
        <v>71</v>
      </c>
      <c r="B195" s="6" t="s">
        <v>123</v>
      </c>
      <c r="C195" s="8" t="s">
        <v>73</v>
      </c>
      <c r="D195" s="7" t="s">
        <v>81</v>
      </c>
      <c r="E195" s="8" t="s">
        <v>142</v>
      </c>
      <c r="F195" s="7" t="s">
        <v>96</v>
      </c>
      <c r="G195" s="50">
        <v>21601</v>
      </c>
      <c r="H195" s="10" t="s">
        <v>263</v>
      </c>
      <c r="I195" s="50" t="s">
        <v>464</v>
      </c>
      <c r="J195" s="11" t="s">
        <v>465</v>
      </c>
      <c r="K195" s="12"/>
      <c r="L195" s="54"/>
      <c r="M195" s="55" t="s">
        <v>87</v>
      </c>
      <c r="N195" s="12">
        <v>39</v>
      </c>
      <c r="O195" s="12">
        <v>24.99</v>
      </c>
      <c r="P195" s="12" t="s">
        <v>83</v>
      </c>
      <c r="Q195" s="12">
        <f t="shared" si="1"/>
        <v>974.61</v>
      </c>
      <c r="R195" s="12"/>
      <c r="S195" s="12"/>
      <c r="T195" s="12">
        <v>974.61</v>
      </c>
      <c r="U195" s="12"/>
      <c r="V195" s="12"/>
      <c r="W195" s="12"/>
      <c r="X195" s="12"/>
      <c r="Y195" s="12"/>
      <c r="Z195" s="12"/>
      <c r="AA195" s="12"/>
      <c r="AB195" s="12"/>
      <c r="AC195" s="12"/>
    </row>
    <row r="196" spans="1:29" s="13" customFormat="1" ht="12.75" x14ac:dyDescent="0.25">
      <c r="A196" s="6" t="s">
        <v>71</v>
      </c>
      <c r="B196" s="6" t="s">
        <v>123</v>
      </c>
      <c r="C196" s="8" t="s">
        <v>73</v>
      </c>
      <c r="D196" s="7" t="s">
        <v>81</v>
      </c>
      <c r="E196" s="8" t="s">
        <v>142</v>
      </c>
      <c r="F196" s="7" t="s">
        <v>96</v>
      </c>
      <c r="G196" s="50">
        <v>21601</v>
      </c>
      <c r="H196" s="10" t="s">
        <v>263</v>
      </c>
      <c r="I196" s="50" t="s">
        <v>466</v>
      </c>
      <c r="J196" s="11" t="s">
        <v>467</v>
      </c>
      <c r="K196" s="12"/>
      <c r="L196" s="54"/>
      <c r="M196" s="55" t="s">
        <v>87</v>
      </c>
      <c r="N196" s="12">
        <v>40</v>
      </c>
      <c r="O196" s="12">
        <v>28</v>
      </c>
      <c r="P196" s="12" t="s">
        <v>83</v>
      </c>
      <c r="Q196" s="12">
        <f t="shared" si="1"/>
        <v>1120</v>
      </c>
      <c r="R196" s="12"/>
      <c r="S196" s="12"/>
      <c r="T196" s="12">
        <v>1120</v>
      </c>
      <c r="U196" s="12"/>
      <c r="V196" s="12"/>
      <c r="W196" s="12"/>
      <c r="X196" s="12"/>
      <c r="Y196" s="12"/>
      <c r="Z196" s="12"/>
      <c r="AA196" s="12"/>
      <c r="AB196" s="12"/>
      <c r="AC196" s="12"/>
    </row>
    <row r="197" spans="1:29" s="13" customFormat="1" ht="12.75" x14ac:dyDescent="0.25">
      <c r="A197" s="6" t="s">
        <v>71</v>
      </c>
      <c r="B197" s="6" t="s">
        <v>123</v>
      </c>
      <c r="C197" s="8" t="s">
        <v>73</v>
      </c>
      <c r="D197" s="7" t="s">
        <v>81</v>
      </c>
      <c r="E197" s="8" t="s">
        <v>142</v>
      </c>
      <c r="F197" s="7" t="s">
        <v>96</v>
      </c>
      <c r="G197" s="50">
        <v>21601</v>
      </c>
      <c r="H197" s="10" t="s">
        <v>263</v>
      </c>
      <c r="I197" s="50" t="s">
        <v>464</v>
      </c>
      <c r="J197" s="11" t="s">
        <v>465</v>
      </c>
      <c r="K197" s="12"/>
      <c r="L197" s="54"/>
      <c r="M197" s="55" t="s">
        <v>87</v>
      </c>
      <c r="N197" s="12">
        <v>1</v>
      </c>
      <c r="O197" s="12">
        <v>24.9</v>
      </c>
      <c r="P197" s="12" t="s">
        <v>83</v>
      </c>
      <c r="Q197" s="12">
        <f t="shared" si="1"/>
        <v>24.9</v>
      </c>
      <c r="R197" s="12"/>
      <c r="S197" s="12"/>
      <c r="T197" s="12">
        <v>24.9</v>
      </c>
      <c r="U197" s="12"/>
      <c r="V197" s="12"/>
      <c r="W197" s="12"/>
      <c r="X197" s="12"/>
      <c r="Y197" s="12"/>
      <c r="Z197" s="12"/>
      <c r="AA197" s="12"/>
      <c r="AB197" s="12"/>
      <c r="AC197" s="12"/>
    </row>
    <row r="198" spans="1:29" s="13" customFormat="1" ht="12.75" x14ac:dyDescent="0.25">
      <c r="A198" s="6" t="s">
        <v>71</v>
      </c>
      <c r="B198" s="6" t="s">
        <v>123</v>
      </c>
      <c r="C198" s="8" t="s">
        <v>73</v>
      </c>
      <c r="D198" s="7" t="s">
        <v>81</v>
      </c>
      <c r="E198" s="8" t="s">
        <v>142</v>
      </c>
      <c r="F198" s="7" t="s">
        <v>96</v>
      </c>
      <c r="G198" s="50">
        <v>21601</v>
      </c>
      <c r="H198" s="10" t="s">
        <v>263</v>
      </c>
      <c r="I198" s="50" t="s">
        <v>126</v>
      </c>
      <c r="J198" s="11" t="s">
        <v>107</v>
      </c>
      <c r="K198" s="12"/>
      <c r="L198" s="54"/>
      <c r="M198" s="55" t="s">
        <v>119</v>
      </c>
      <c r="N198" s="12">
        <v>20</v>
      </c>
      <c r="O198" s="12">
        <v>256.60000000000002</v>
      </c>
      <c r="P198" s="12" t="s">
        <v>83</v>
      </c>
      <c r="Q198" s="12">
        <f t="shared" si="1"/>
        <v>5132</v>
      </c>
      <c r="R198" s="12"/>
      <c r="S198" s="12"/>
      <c r="T198" s="12">
        <v>5132</v>
      </c>
      <c r="U198" s="12"/>
      <c r="V198" s="12"/>
      <c r="W198" s="12"/>
      <c r="X198" s="12"/>
      <c r="Y198" s="12"/>
      <c r="Z198" s="12"/>
      <c r="AA198" s="12"/>
      <c r="AB198" s="12"/>
      <c r="AC198" s="12"/>
    </row>
    <row r="199" spans="1:29" s="13" customFormat="1" ht="12.75" x14ac:dyDescent="0.25">
      <c r="A199" s="6" t="s">
        <v>71</v>
      </c>
      <c r="B199" s="6" t="s">
        <v>123</v>
      </c>
      <c r="C199" s="8" t="s">
        <v>73</v>
      </c>
      <c r="D199" s="7" t="s">
        <v>81</v>
      </c>
      <c r="E199" s="8" t="s">
        <v>142</v>
      </c>
      <c r="F199" s="7" t="s">
        <v>96</v>
      </c>
      <c r="G199" s="50">
        <v>21601</v>
      </c>
      <c r="H199" s="10" t="s">
        <v>263</v>
      </c>
      <c r="I199" s="50" t="s">
        <v>341</v>
      </c>
      <c r="J199" s="11" t="s">
        <v>342</v>
      </c>
      <c r="K199" s="12"/>
      <c r="L199" s="54"/>
      <c r="M199" s="55" t="s">
        <v>119</v>
      </c>
      <c r="N199" s="12">
        <v>20</v>
      </c>
      <c r="O199" s="12">
        <v>239.7</v>
      </c>
      <c r="P199" s="12" t="s">
        <v>83</v>
      </c>
      <c r="Q199" s="12">
        <f t="shared" si="1"/>
        <v>4794</v>
      </c>
      <c r="R199" s="12"/>
      <c r="S199" s="12"/>
      <c r="T199" s="12">
        <v>4794</v>
      </c>
      <c r="U199" s="12"/>
      <c r="V199" s="12"/>
      <c r="W199" s="12"/>
      <c r="X199" s="12"/>
      <c r="Y199" s="12"/>
      <c r="Z199" s="12"/>
      <c r="AA199" s="12"/>
      <c r="AB199" s="12"/>
      <c r="AC199" s="12"/>
    </row>
    <row r="200" spans="1:29" s="13" customFormat="1" ht="12.75" x14ac:dyDescent="0.25">
      <c r="A200" s="6" t="s">
        <v>71</v>
      </c>
      <c r="B200" s="6" t="s">
        <v>123</v>
      </c>
      <c r="C200" s="8" t="s">
        <v>73</v>
      </c>
      <c r="D200" s="7" t="s">
        <v>81</v>
      </c>
      <c r="E200" s="8" t="s">
        <v>142</v>
      </c>
      <c r="F200" s="7" t="s">
        <v>96</v>
      </c>
      <c r="G200" s="50">
        <v>21601</v>
      </c>
      <c r="H200" s="10" t="s">
        <v>263</v>
      </c>
      <c r="I200" s="50" t="s">
        <v>343</v>
      </c>
      <c r="J200" s="11" t="s">
        <v>344</v>
      </c>
      <c r="K200" s="12"/>
      <c r="L200" s="54"/>
      <c r="M200" s="130" t="s">
        <v>345</v>
      </c>
      <c r="N200" s="12">
        <v>15</v>
      </c>
      <c r="O200" s="12">
        <v>41.76</v>
      </c>
      <c r="P200" s="12" t="s">
        <v>83</v>
      </c>
      <c r="Q200" s="12">
        <f t="shared" si="1"/>
        <v>626.4</v>
      </c>
      <c r="R200" s="12"/>
      <c r="S200" s="12"/>
      <c r="T200" s="12">
        <v>626.4</v>
      </c>
      <c r="U200" s="12"/>
      <c r="V200" s="12"/>
      <c r="W200" s="12"/>
      <c r="X200" s="12"/>
      <c r="Y200" s="12"/>
      <c r="Z200" s="12"/>
      <c r="AA200" s="12"/>
      <c r="AB200" s="12"/>
      <c r="AC200" s="12"/>
    </row>
    <row r="201" spans="1:29" s="13" customFormat="1" ht="12.75" x14ac:dyDescent="0.25">
      <c r="A201" s="6" t="s">
        <v>71</v>
      </c>
      <c r="B201" s="6" t="s">
        <v>123</v>
      </c>
      <c r="C201" s="8" t="s">
        <v>73</v>
      </c>
      <c r="D201" s="7" t="s">
        <v>81</v>
      </c>
      <c r="E201" s="8" t="s">
        <v>142</v>
      </c>
      <c r="F201" s="7" t="s">
        <v>96</v>
      </c>
      <c r="G201" s="50">
        <v>21601</v>
      </c>
      <c r="H201" s="10" t="s">
        <v>263</v>
      </c>
      <c r="I201" s="50" t="s">
        <v>468</v>
      </c>
      <c r="J201" s="11" t="s">
        <v>469</v>
      </c>
      <c r="K201" s="12"/>
      <c r="L201" s="54"/>
      <c r="M201" s="55" t="s">
        <v>87</v>
      </c>
      <c r="N201" s="12">
        <v>20</v>
      </c>
      <c r="O201" s="12">
        <v>19.14</v>
      </c>
      <c r="P201" s="12" t="s">
        <v>83</v>
      </c>
      <c r="Q201" s="12">
        <f t="shared" si="1"/>
        <v>382.8</v>
      </c>
      <c r="R201" s="12"/>
      <c r="S201" s="12"/>
      <c r="T201" s="12">
        <v>382.8</v>
      </c>
      <c r="U201" s="12"/>
      <c r="V201" s="12"/>
      <c r="W201" s="12"/>
      <c r="X201" s="12"/>
      <c r="Y201" s="12"/>
      <c r="Z201" s="12"/>
      <c r="AA201" s="12"/>
      <c r="AB201" s="12"/>
      <c r="AC201" s="12"/>
    </row>
    <row r="202" spans="1:29" s="13" customFormat="1" ht="12.75" x14ac:dyDescent="0.25">
      <c r="A202" s="6" t="s">
        <v>71</v>
      </c>
      <c r="B202" s="6" t="s">
        <v>123</v>
      </c>
      <c r="C202" s="8" t="s">
        <v>73</v>
      </c>
      <c r="D202" s="7" t="s">
        <v>81</v>
      </c>
      <c r="E202" s="8" t="s">
        <v>142</v>
      </c>
      <c r="F202" s="7" t="s">
        <v>96</v>
      </c>
      <c r="G202" s="50">
        <v>21601</v>
      </c>
      <c r="H202" s="10" t="s">
        <v>263</v>
      </c>
      <c r="I202" s="50" t="s">
        <v>470</v>
      </c>
      <c r="J202" s="11" t="s">
        <v>471</v>
      </c>
      <c r="K202" s="12"/>
      <c r="L202" s="54"/>
      <c r="M202" s="55" t="s">
        <v>87</v>
      </c>
      <c r="N202" s="12">
        <v>30</v>
      </c>
      <c r="O202" s="12">
        <v>15.08</v>
      </c>
      <c r="P202" s="12" t="s">
        <v>83</v>
      </c>
      <c r="Q202" s="12">
        <f t="shared" si="1"/>
        <v>452.4</v>
      </c>
      <c r="R202" s="12"/>
      <c r="S202" s="12"/>
      <c r="T202" s="12">
        <v>452.4</v>
      </c>
      <c r="U202" s="12"/>
      <c r="V202" s="12"/>
      <c r="W202" s="12"/>
      <c r="X202" s="12"/>
      <c r="Y202" s="12"/>
      <c r="Z202" s="12"/>
      <c r="AA202" s="12"/>
      <c r="AB202" s="12"/>
      <c r="AC202" s="12"/>
    </row>
    <row r="203" spans="1:29" s="13" customFormat="1" ht="12.75" x14ac:dyDescent="0.25">
      <c r="A203" s="6" t="s">
        <v>71</v>
      </c>
      <c r="B203" s="6" t="s">
        <v>123</v>
      </c>
      <c r="C203" s="8" t="s">
        <v>73</v>
      </c>
      <c r="D203" s="7" t="s">
        <v>81</v>
      </c>
      <c r="E203" s="8" t="s">
        <v>142</v>
      </c>
      <c r="F203" s="7" t="s">
        <v>96</v>
      </c>
      <c r="G203" s="50">
        <v>21601</v>
      </c>
      <c r="H203" s="10" t="s">
        <v>263</v>
      </c>
      <c r="I203" s="50" t="s">
        <v>472</v>
      </c>
      <c r="J203" s="11" t="s">
        <v>473</v>
      </c>
      <c r="K203" s="12"/>
      <c r="L203" s="54"/>
      <c r="M203" s="55" t="s">
        <v>87</v>
      </c>
      <c r="N203" s="12">
        <v>4</v>
      </c>
      <c r="O203" s="12">
        <v>40.770000000000003</v>
      </c>
      <c r="P203" s="12" t="s">
        <v>83</v>
      </c>
      <c r="Q203" s="12">
        <f t="shared" si="1"/>
        <v>163.08000000000001</v>
      </c>
      <c r="R203" s="12"/>
      <c r="S203" s="12"/>
      <c r="T203" s="12">
        <v>163.08000000000001</v>
      </c>
      <c r="U203" s="12"/>
      <c r="V203" s="12"/>
      <c r="W203" s="12"/>
      <c r="X203" s="12"/>
      <c r="Y203" s="12"/>
      <c r="Z203" s="12"/>
      <c r="AA203" s="12"/>
      <c r="AB203" s="12"/>
      <c r="AC203" s="12"/>
    </row>
    <row r="204" spans="1:29" s="13" customFormat="1" ht="12.75" x14ac:dyDescent="0.25">
      <c r="A204" s="6" t="s">
        <v>71</v>
      </c>
      <c r="B204" s="6" t="s">
        <v>123</v>
      </c>
      <c r="C204" s="8" t="s">
        <v>73</v>
      </c>
      <c r="D204" s="7" t="s">
        <v>81</v>
      </c>
      <c r="E204" s="8" t="s">
        <v>142</v>
      </c>
      <c r="F204" s="7" t="s">
        <v>96</v>
      </c>
      <c r="G204" s="50">
        <v>26102</v>
      </c>
      <c r="H204" s="49" t="s">
        <v>474</v>
      </c>
      <c r="I204" s="50" t="s">
        <v>475</v>
      </c>
      <c r="J204" s="51" t="s">
        <v>476</v>
      </c>
      <c r="K204" s="12"/>
      <c r="L204" s="54"/>
      <c r="M204" s="55" t="s">
        <v>87</v>
      </c>
      <c r="N204" s="12">
        <v>20</v>
      </c>
      <c r="O204" s="12">
        <v>500</v>
      </c>
      <c r="P204" s="12" t="s">
        <v>83</v>
      </c>
      <c r="Q204" s="12">
        <f t="shared" si="1"/>
        <v>10000</v>
      </c>
      <c r="R204" s="12"/>
      <c r="S204" s="12"/>
      <c r="T204" s="12">
        <v>10000</v>
      </c>
      <c r="U204" s="12"/>
      <c r="V204" s="12"/>
      <c r="W204" s="12"/>
      <c r="X204" s="12"/>
      <c r="Y204" s="12"/>
      <c r="Z204" s="12"/>
      <c r="AA204" s="12"/>
      <c r="AB204" s="12"/>
      <c r="AC204" s="12"/>
    </row>
    <row r="205" spans="1:29" s="13" customFormat="1" ht="12.75" x14ac:dyDescent="0.25">
      <c r="A205" s="6" t="s">
        <v>71</v>
      </c>
      <c r="B205" s="6" t="s">
        <v>123</v>
      </c>
      <c r="C205" s="8" t="s">
        <v>73</v>
      </c>
      <c r="D205" s="7" t="s">
        <v>81</v>
      </c>
      <c r="E205" s="8" t="s">
        <v>142</v>
      </c>
      <c r="F205" s="7" t="s">
        <v>96</v>
      </c>
      <c r="G205" s="50">
        <v>26102</v>
      </c>
      <c r="H205" s="49" t="s">
        <v>474</v>
      </c>
      <c r="I205" s="50" t="s">
        <v>147</v>
      </c>
      <c r="J205" s="51" t="s">
        <v>148</v>
      </c>
      <c r="K205" s="12"/>
      <c r="L205" s="54"/>
      <c r="M205" s="55" t="s">
        <v>87</v>
      </c>
      <c r="N205" s="12">
        <v>25</v>
      </c>
      <c r="O205" s="12">
        <v>200</v>
      </c>
      <c r="P205" s="12" t="s">
        <v>83</v>
      </c>
      <c r="Q205" s="12">
        <f t="shared" si="1"/>
        <v>5000</v>
      </c>
      <c r="R205" s="12"/>
      <c r="S205" s="12"/>
      <c r="T205" s="12">
        <v>5000</v>
      </c>
      <c r="U205" s="12"/>
      <c r="V205" s="12"/>
      <c r="W205" s="12"/>
      <c r="X205" s="12"/>
      <c r="Y205" s="12"/>
      <c r="Z205" s="12"/>
      <c r="AA205" s="12"/>
      <c r="AB205" s="12"/>
      <c r="AC205" s="12"/>
    </row>
    <row r="206" spans="1:29" s="13" customFormat="1" ht="12.75" x14ac:dyDescent="0.25">
      <c r="A206" s="6" t="s">
        <v>71</v>
      </c>
      <c r="B206" s="6" t="s">
        <v>123</v>
      </c>
      <c r="C206" s="8" t="s">
        <v>73</v>
      </c>
      <c r="D206" s="7" t="s">
        <v>81</v>
      </c>
      <c r="E206" s="8" t="s">
        <v>142</v>
      </c>
      <c r="F206" s="7" t="s">
        <v>96</v>
      </c>
      <c r="G206" s="50">
        <v>26102</v>
      </c>
      <c r="H206" s="49" t="s">
        <v>474</v>
      </c>
      <c r="I206" s="50" t="s">
        <v>216</v>
      </c>
      <c r="J206" s="51" t="s">
        <v>228</v>
      </c>
      <c r="K206" s="12"/>
      <c r="L206" s="54"/>
      <c r="M206" s="55" t="s">
        <v>87</v>
      </c>
      <c r="N206" s="12">
        <v>7</v>
      </c>
      <c r="O206" s="12">
        <v>100</v>
      </c>
      <c r="P206" s="12" t="s">
        <v>83</v>
      </c>
      <c r="Q206" s="12">
        <f t="shared" si="1"/>
        <v>700</v>
      </c>
      <c r="R206" s="12"/>
      <c r="S206" s="12"/>
      <c r="T206" s="12">
        <v>700</v>
      </c>
      <c r="U206" s="12"/>
      <c r="V206" s="12"/>
      <c r="W206" s="12"/>
      <c r="X206" s="12"/>
      <c r="Y206" s="12"/>
      <c r="Z206" s="12"/>
      <c r="AA206" s="12"/>
      <c r="AB206" s="12"/>
      <c r="AC206" s="12"/>
    </row>
    <row r="207" spans="1:29" s="13" customFormat="1" ht="12.75" x14ac:dyDescent="0.25">
      <c r="A207" s="6" t="s">
        <v>71</v>
      </c>
      <c r="B207" s="6" t="s">
        <v>123</v>
      </c>
      <c r="C207" s="8" t="s">
        <v>73</v>
      </c>
      <c r="D207" s="7" t="s">
        <v>81</v>
      </c>
      <c r="E207" s="8" t="s">
        <v>142</v>
      </c>
      <c r="F207" s="7" t="s">
        <v>96</v>
      </c>
      <c r="G207" s="50">
        <v>29401</v>
      </c>
      <c r="H207" s="49" t="s">
        <v>349</v>
      </c>
      <c r="I207" s="50" t="s">
        <v>373</v>
      </c>
      <c r="J207" s="51" t="s">
        <v>374</v>
      </c>
      <c r="K207" s="12"/>
      <c r="L207" s="54"/>
      <c r="M207" s="55" t="s">
        <v>87</v>
      </c>
      <c r="N207" s="12">
        <v>6</v>
      </c>
      <c r="O207" s="12">
        <v>79.66</v>
      </c>
      <c r="P207" s="12" t="s">
        <v>83</v>
      </c>
      <c r="Q207" s="12">
        <f t="shared" si="1"/>
        <v>477.96</v>
      </c>
      <c r="R207" s="12"/>
      <c r="S207" s="12"/>
      <c r="T207" s="12">
        <v>477.96</v>
      </c>
      <c r="U207" s="12"/>
      <c r="V207" s="12"/>
      <c r="W207" s="12"/>
      <c r="X207" s="12"/>
      <c r="Y207" s="12"/>
      <c r="Z207" s="12"/>
      <c r="AA207" s="12"/>
      <c r="AB207" s="12"/>
      <c r="AC207" s="12"/>
    </row>
    <row r="208" spans="1:29" s="13" customFormat="1" ht="12.75" x14ac:dyDescent="0.25">
      <c r="A208" s="6" t="s">
        <v>71</v>
      </c>
      <c r="B208" s="6" t="s">
        <v>123</v>
      </c>
      <c r="C208" s="8" t="s">
        <v>73</v>
      </c>
      <c r="D208" s="7" t="s">
        <v>81</v>
      </c>
      <c r="E208" s="8" t="s">
        <v>142</v>
      </c>
      <c r="F208" s="7" t="s">
        <v>96</v>
      </c>
      <c r="G208" s="50">
        <v>31301</v>
      </c>
      <c r="H208" s="10" t="s">
        <v>97</v>
      </c>
      <c r="I208" s="50"/>
      <c r="J208" s="51" t="s">
        <v>477</v>
      </c>
      <c r="K208" s="12"/>
      <c r="L208" s="54"/>
      <c r="M208" s="55" t="s">
        <v>132</v>
      </c>
      <c r="N208" s="12">
        <v>1</v>
      </c>
      <c r="O208" s="12">
        <v>151</v>
      </c>
      <c r="P208" s="12" t="s">
        <v>83</v>
      </c>
      <c r="Q208" s="12">
        <f t="shared" ref="Q208:Q221" si="2">SUM(R208:AC208)</f>
        <v>150.61000000000001</v>
      </c>
      <c r="R208" s="12"/>
      <c r="S208" s="12"/>
      <c r="T208" s="12">
        <v>150.61000000000001</v>
      </c>
      <c r="U208" s="12"/>
      <c r="V208" s="12"/>
      <c r="W208" s="12"/>
      <c r="X208" s="12"/>
      <c r="Y208" s="12"/>
      <c r="Z208" s="12"/>
      <c r="AA208" s="12"/>
      <c r="AB208" s="12"/>
      <c r="AC208" s="12"/>
    </row>
    <row r="209" spans="1:29" s="13" customFormat="1" ht="12.75" x14ac:dyDescent="0.25">
      <c r="A209" s="6" t="s">
        <v>71</v>
      </c>
      <c r="B209" s="6" t="s">
        <v>123</v>
      </c>
      <c r="C209" s="8" t="s">
        <v>73</v>
      </c>
      <c r="D209" s="7" t="s">
        <v>94</v>
      </c>
      <c r="E209" s="8" t="s">
        <v>73</v>
      </c>
      <c r="F209" s="7" t="s">
        <v>75</v>
      </c>
      <c r="G209" s="50">
        <v>21101</v>
      </c>
      <c r="H209" s="10" t="s">
        <v>328</v>
      </c>
      <c r="I209" s="50" t="s">
        <v>124</v>
      </c>
      <c r="J209" s="11" t="s">
        <v>159</v>
      </c>
      <c r="K209" s="12"/>
      <c r="L209" s="54"/>
      <c r="M209" s="55" t="s">
        <v>119</v>
      </c>
      <c r="N209" s="12">
        <v>5</v>
      </c>
      <c r="O209" s="12">
        <v>899</v>
      </c>
      <c r="P209" s="12" t="s">
        <v>83</v>
      </c>
      <c r="Q209" s="12">
        <f t="shared" si="2"/>
        <v>4495</v>
      </c>
      <c r="R209" s="12"/>
      <c r="S209" s="12"/>
      <c r="T209" s="12">
        <v>4495</v>
      </c>
      <c r="U209" s="12"/>
      <c r="V209" s="12"/>
      <c r="W209" s="12"/>
      <c r="X209" s="12"/>
      <c r="Y209" s="12"/>
      <c r="Z209" s="12"/>
      <c r="AA209" s="12"/>
      <c r="AB209" s="12"/>
      <c r="AC209" s="12"/>
    </row>
    <row r="210" spans="1:29" s="13" customFormat="1" ht="12.75" x14ac:dyDescent="0.25">
      <c r="A210" s="6" t="s">
        <v>71</v>
      </c>
      <c r="B210" s="6" t="s">
        <v>123</v>
      </c>
      <c r="C210" s="8" t="s">
        <v>73</v>
      </c>
      <c r="D210" s="7" t="s">
        <v>94</v>
      </c>
      <c r="E210" s="8" t="s">
        <v>73</v>
      </c>
      <c r="F210" s="7" t="s">
        <v>75</v>
      </c>
      <c r="G210" s="50">
        <v>21101</v>
      </c>
      <c r="H210" s="10" t="s">
        <v>328</v>
      </c>
      <c r="I210" s="50" t="s">
        <v>379</v>
      </c>
      <c r="J210" s="51" t="s">
        <v>380</v>
      </c>
      <c r="K210" s="12"/>
      <c r="L210" s="54"/>
      <c r="M210" s="55" t="s">
        <v>87</v>
      </c>
      <c r="N210" s="12">
        <v>1</v>
      </c>
      <c r="O210" s="12">
        <v>232.1</v>
      </c>
      <c r="P210" s="12" t="s">
        <v>83</v>
      </c>
      <c r="Q210" s="12">
        <f t="shared" si="2"/>
        <v>232.1</v>
      </c>
      <c r="R210" s="12"/>
      <c r="S210" s="12"/>
      <c r="T210" s="12">
        <v>232.1</v>
      </c>
      <c r="U210" s="12"/>
      <c r="V210" s="12"/>
      <c r="W210" s="12"/>
      <c r="X210" s="12"/>
      <c r="Y210" s="12"/>
      <c r="Z210" s="12"/>
      <c r="AA210" s="12"/>
      <c r="AB210" s="12"/>
      <c r="AC210" s="12"/>
    </row>
    <row r="211" spans="1:29" s="13" customFormat="1" ht="12.75" x14ac:dyDescent="0.25">
      <c r="A211" s="6" t="s">
        <v>71</v>
      </c>
      <c r="B211" s="6" t="s">
        <v>123</v>
      </c>
      <c r="C211" s="8" t="s">
        <v>73</v>
      </c>
      <c r="D211" s="7" t="s">
        <v>94</v>
      </c>
      <c r="E211" s="8" t="s">
        <v>73</v>
      </c>
      <c r="F211" s="7" t="s">
        <v>75</v>
      </c>
      <c r="G211" s="50">
        <v>21101</v>
      </c>
      <c r="H211" s="10" t="s">
        <v>328</v>
      </c>
      <c r="I211" s="50" t="s">
        <v>442</v>
      </c>
      <c r="J211" s="11" t="s">
        <v>443</v>
      </c>
      <c r="K211" s="12"/>
      <c r="L211" s="54"/>
      <c r="M211" s="55" t="s">
        <v>87</v>
      </c>
      <c r="N211" s="12">
        <v>1</v>
      </c>
      <c r="O211" s="12">
        <v>3999.19</v>
      </c>
      <c r="P211" s="12" t="s">
        <v>83</v>
      </c>
      <c r="Q211" s="12">
        <f t="shared" si="2"/>
        <v>3999.19</v>
      </c>
      <c r="R211" s="12"/>
      <c r="S211" s="12"/>
      <c r="T211" s="12">
        <v>3999.19</v>
      </c>
      <c r="U211" s="12"/>
      <c r="V211" s="12"/>
      <c r="W211" s="12"/>
      <c r="X211" s="12"/>
      <c r="Y211" s="12"/>
      <c r="Z211" s="12"/>
      <c r="AA211" s="12"/>
      <c r="AB211" s="12"/>
      <c r="AC211" s="12"/>
    </row>
    <row r="212" spans="1:29" s="13" customFormat="1" ht="12.75" x14ac:dyDescent="0.25">
      <c r="A212" s="6" t="s">
        <v>71</v>
      </c>
      <c r="B212" s="6" t="s">
        <v>123</v>
      </c>
      <c r="C212" s="8" t="s">
        <v>73</v>
      </c>
      <c r="D212" s="7" t="s">
        <v>94</v>
      </c>
      <c r="E212" s="8" t="s">
        <v>73</v>
      </c>
      <c r="F212" s="7" t="s">
        <v>75</v>
      </c>
      <c r="G212" s="50">
        <v>21101</v>
      </c>
      <c r="H212" s="10" t="s">
        <v>328</v>
      </c>
      <c r="I212" s="50" t="s">
        <v>444</v>
      </c>
      <c r="J212" s="11" t="s">
        <v>445</v>
      </c>
      <c r="K212" s="12"/>
      <c r="L212" s="54"/>
      <c r="M212" s="55" t="s">
        <v>87</v>
      </c>
      <c r="N212" s="12">
        <v>1</v>
      </c>
      <c r="O212" s="12">
        <v>114.79</v>
      </c>
      <c r="P212" s="12" t="s">
        <v>83</v>
      </c>
      <c r="Q212" s="12">
        <f t="shared" si="2"/>
        <v>114.79</v>
      </c>
      <c r="R212" s="12"/>
      <c r="S212" s="12"/>
      <c r="T212" s="12">
        <v>114.79</v>
      </c>
      <c r="U212" s="12"/>
      <c r="V212" s="12"/>
      <c r="W212" s="12"/>
      <c r="X212" s="12"/>
      <c r="Y212" s="12"/>
      <c r="Z212" s="12"/>
      <c r="AA212" s="12"/>
      <c r="AB212" s="12"/>
      <c r="AC212" s="12"/>
    </row>
    <row r="213" spans="1:29" s="13" customFormat="1" ht="12.75" x14ac:dyDescent="0.25">
      <c r="A213" s="6" t="s">
        <v>71</v>
      </c>
      <c r="B213" s="6" t="s">
        <v>123</v>
      </c>
      <c r="C213" s="8" t="s">
        <v>73</v>
      </c>
      <c r="D213" s="7" t="s">
        <v>94</v>
      </c>
      <c r="E213" s="8" t="s">
        <v>73</v>
      </c>
      <c r="F213" s="7" t="s">
        <v>75</v>
      </c>
      <c r="G213" s="50">
        <v>21101</v>
      </c>
      <c r="H213" s="10" t="s">
        <v>328</v>
      </c>
      <c r="I213" s="50" t="s">
        <v>446</v>
      </c>
      <c r="J213" s="11" t="s">
        <v>447</v>
      </c>
      <c r="K213" s="12"/>
      <c r="L213" s="54"/>
      <c r="M213" s="55" t="s">
        <v>87</v>
      </c>
      <c r="N213" s="12">
        <v>1</v>
      </c>
      <c r="O213" s="12">
        <v>114.79</v>
      </c>
      <c r="P213" s="12" t="s">
        <v>83</v>
      </c>
      <c r="Q213" s="12">
        <f t="shared" si="2"/>
        <v>114.79</v>
      </c>
      <c r="R213" s="12"/>
      <c r="S213" s="12"/>
      <c r="T213" s="12">
        <v>114.79</v>
      </c>
      <c r="U213" s="12"/>
      <c r="V213" s="12"/>
      <c r="W213" s="12"/>
      <c r="X213" s="12"/>
      <c r="Y213" s="12"/>
      <c r="Z213" s="12"/>
      <c r="AA213" s="12"/>
      <c r="AB213" s="12"/>
      <c r="AC213" s="12"/>
    </row>
    <row r="214" spans="1:29" s="13" customFormat="1" ht="12.75" x14ac:dyDescent="0.25">
      <c r="A214" s="6" t="s">
        <v>71</v>
      </c>
      <c r="B214" s="6" t="s">
        <v>123</v>
      </c>
      <c r="C214" s="8" t="s">
        <v>73</v>
      </c>
      <c r="D214" s="7" t="s">
        <v>94</v>
      </c>
      <c r="E214" s="8" t="s">
        <v>73</v>
      </c>
      <c r="F214" s="7" t="s">
        <v>75</v>
      </c>
      <c r="G214" s="50">
        <v>21101</v>
      </c>
      <c r="H214" s="10" t="s">
        <v>328</v>
      </c>
      <c r="I214" s="50" t="s">
        <v>331</v>
      </c>
      <c r="J214" s="11" t="s">
        <v>332</v>
      </c>
      <c r="K214" s="12"/>
      <c r="L214" s="54"/>
      <c r="M214" s="55" t="s">
        <v>119</v>
      </c>
      <c r="N214" s="12">
        <v>10</v>
      </c>
      <c r="O214" s="12">
        <v>32.5</v>
      </c>
      <c r="P214" s="12" t="s">
        <v>83</v>
      </c>
      <c r="Q214" s="12">
        <f t="shared" si="2"/>
        <v>325</v>
      </c>
      <c r="R214" s="12"/>
      <c r="S214" s="12"/>
      <c r="T214" s="12">
        <v>325</v>
      </c>
      <c r="U214" s="12"/>
      <c r="V214" s="12"/>
      <c r="W214" s="12"/>
      <c r="X214" s="12"/>
      <c r="Y214" s="12"/>
      <c r="Z214" s="12"/>
      <c r="AA214" s="12"/>
      <c r="AB214" s="12"/>
      <c r="AC214" s="12"/>
    </row>
    <row r="215" spans="1:29" s="13" customFormat="1" ht="12.75" x14ac:dyDescent="0.25">
      <c r="A215" s="6" t="s">
        <v>71</v>
      </c>
      <c r="B215" s="6" t="s">
        <v>123</v>
      </c>
      <c r="C215" s="8" t="s">
        <v>73</v>
      </c>
      <c r="D215" s="7" t="s">
        <v>94</v>
      </c>
      <c r="E215" s="8" t="s">
        <v>73</v>
      </c>
      <c r="F215" s="7" t="s">
        <v>75</v>
      </c>
      <c r="G215" s="50">
        <v>21101</v>
      </c>
      <c r="H215" s="10" t="s">
        <v>328</v>
      </c>
      <c r="I215" s="50" t="s">
        <v>478</v>
      </c>
      <c r="J215" s="51" t="s">
        <v>479</v>
      </c>
      <c r="K215" s="12"/>
      <c r="L215" s="54"/>
      <c r="M215" s="55" t="s">
        <v>87</v>
      </c>
      <c r="N215" s="12">
        <v>10</v>
      </c>
      <c r="O215" s="12">
        <v>13.7</v>
      </c>
      <c r="P215" s="12" t="s">
        <v>83</v>
      </c>
      <c r="Q215" s="12">
        <f t="shared" si="2"/>
        <v>137</v>
      </c>
      <c r="R215" s="12"/>
      <c r="S215" s="12"/>
      <c r="T215" s="12">
        <v>137</v>
      </c>
      <c r="U215" s="12"/>
      <c r="V215" s="12"/>
      <c r="W215" s="12"/>
      <c r="X215" s="12"/>
      <c r="Y215" s="12"/>
      <c r="Z215" s="12"/>
      <c r="AA215" s="12"/>
      <c r="AB215" s="12"/>
      <c r="AC215" s="12"/>
    </row>
    <row r="216" spans="1:29" s="13" customFormat="1" ht="12.75" x14ac:dyDescent="0.25">
      <c r="A216" s="6" t="s">
        <v>71</v>
      </c>
      <c r="B216" s="6" t="s">
        <v>123</v>
      </c>
      <c r="C216" s="8" t="s">
        <v>73</v>
      </c>
      <c r="D216" s="7" t="s">
        <v>94</v>
      </c>
      <c r="E216" s="8" t="s">
        <v>73</v>
      </c>
      <c r="F216" s="7" t="s">
        <v>75</v>
      </c>
      <c r="G216" s="50">
        <v>21101</v>
      </c>
      <c r="H216" s="10" t="s">
        <v>328</v>
      </c>
      <c r="I216" s="50" t="s">
        <v>381</v>
      </c>
      <c r="J216" s="11" t="s">
        <v>382</v>
      </c>
      <c r="K216" s="12"/>
      <c r="L216" s="54"/>
      <c r="M216" s="55" t="s">
        <v>87</v>
      </c>
      <c r="N216" s="12">
        <v>1</v>
      </c>
      <c r="O216" s="12">
        <v>405.01</v>
      </c>
      <c r="P216" s="12" t="s">
        <v>83</v>
      </c>
      <c r="Q216" s="12">
        <f t="shared" si="2"/>
        <v>405.01</v>
      </c>
      <c r="R216" s="12"/>
      <c r="S216" s="12"/>
      <c r="T216" s="12">
        <v>405.01</v>
      </c>
      <c r="U216" s="12"/>
      <c r="V216" s="12"/>
      <c r="W216" s="12"/>
      <c r="X216" s="12"/>
      <c r="Y216" s="12"/>
      <c r="Z216" s="12"/>
      <c r="AA216" s="12"/>
      <c r="AB216" s="12"/>
      <c r="AC216" s="12"/>
    </row>
    <row r="217" spans="1:29" s="13" customFormat="1" ht="12.75" x14ac:dyDescent="0.25">
      <c r="A217" s="6" t="s">
        <v>71</v>
      </c>
      <c r="B217" s="6" t="s">
        <v>123</v>
      </c>
      <c r="C217" s="8" t="s">
        <v>73</v>
      </c>
      <c r="D217" s="7" t="s">
        <v>94</v>
      </c>
      <c r="E217" s="8" t="s">
        <v>73</v>
      </c>
      <c r="F217" s="7" t="s">
        <v>75</v>
      </c>
      <c r="G217" s="50">
        <v>21101</v>
      </c>
      <c r="H217" s="10" t="s">
        <v>328</v>
      </c>
      <c r="I217" s="50" t="s">
        <v>480</v>
      </c>
      <c r="J217" s="11" t="s">
        <v>481</v>
      </c>
      <c r="K217" s="12"/>
      <c r="L217" s="54"/>
      <c r="M217" s="55" t="s">
        <v>87</v>
      </c>
      <c r="N217" s="12">
        <v>1</v>
      </c>
      <c r="O217" s="12">
        <v>2187.7600000000002</v>
      </c>
      <c r="P217" s="12" t="s">
        <v>83</v>
      </c>
      <c r="Q217" s="12">
        <f t="shared" si="2"/>
        <v>2187.7600000000002</v>
      </c>
      <c r="R217" s="12"/>
      <c r="S217" s="12"/>
      <c r="T217" s="12">
        <v>2187.7600000000002</v>
      </c>
      <c r="U217" s="12"/>
      <c r="V217" s="12"/>
      <c r="W217" s="12"/>
      <c r="X217" s="12"/>
      <c r="Y217" s="12"/>
      <c r="Z217" s="12"/>
      <c r="AA217" s="12"/>
      <c r="AB217" s="12"/>
      <c r="AC217" s="12"/>
    </row>
    <row r="218" spans="1:29" s="13" customFormat="1" ht="12.75" x14ac:dyDescent="0.25">
      <c r="A218" s="6" t="s">
        <v>71</v>
      </c>
      <c r="B218" s="6" t="s">
        <v>123</v>
      </c>
      <c r="C218" s="8" t="s">
        <v>73</v>
      </c>
      <c r="D218" s="7" t="s">
        <v>94</v>
      </c>
      <c r="E218" s="8" t="s">
        <v>73</v>
      </c>
      <c r="F218" s="7" t="s">
        <v>75</v>
      </c>
      <c r="G218" s="50">
        <v>21101</v>
      </c>
      <c r="H218" s="10" t="s">
        <v>328</v>
      </c>
      <c r="I218" s="50" t="s">
        <v>482</v>
      </c>
      <c r="J218" s="11" t="s">
        <v>483</v>
      </c>
      <c r="K218" s="12"/>
      <c r="L218" s="54"/>
      <c r="M218" s="55" t="s">
        <v>91</v>
      </c>
      <c r="N218" s="12">
        <v>4</v>
      </c>
      <c r="O218" s="12">
        <v>47.48</v>
      </c>
      <c r="P218" s="12" t="s">
        <v>83</v>
      </c>
      <c r="Q218" s="12">
        <f t="shared" si="2"/>
        <v>189.92</v>
      </c>
      <c r="R218" s="12"/>
      <c r="S218" s="12"/>
      <c r="T218" s="12">
        <v>189.92</v>
      </c>
      <c r="U218" s="12"/>
      <c r="V218" s="12"/>
      <c r="W218" s="12"/>
      <c r="X218" s="12"/>
      <c r="Y218" s="12"/>
      <c r="Z218" s="12"/>
      <c r="AA218" s="12"/>
      <c r="AB218" s="12"/>
      <c r="AC218" s="12"/>
    </row>
    <row r="219" spans="1:29" s="13" customFormat="1" ht="12.75" x14ac:dyDescent="0.25">
      <c r="A219" s="6" t="s">
        <v>71</v>
      </c>
      <c r="B219" s="6" t="s">
        <v>123</v>
      </c>
      <c r="C219" s="8" t="s">
        <v>73</v>
      </c>
      <c r="D219" s="7" t="s">
        <v>94</v>
      </c>
      <c r="E219" s="8" t="s">
        <v>73</v>
      </c>
      <c r="F219" s="7" t="s">
        <v>75</v>
      </c>
      <c r="G219" s="50">
        <v>21101</v>
      </c>
      <c r="H219" s="10" t="s">
        <v>328</v>
      </c>
      <c r="I219" s="50" t="s">
        <v>484</v>
      </c>
      <c r="J219" s="11" t="s">
        <v>485</v>
      </c>
      <c r="K219" s="12"/>
      <c r="L219" s="54"/>
      <c r="M219" s="55" t="s">
        <v>87</v>
      </c>
      <c r="N219" s="12">
        <v>5</v>
      </c>
      <c r="O219" s="12">
        <v>39</v>
      </c>
      <c r="P219" s="12" t="s">
        <v>83</v>
      </c>
      <c r="Q219" s="12">
        <f t="shared" si="2"/>
        <v>195</v>
      </c>
      <c r="R219" s="12"/>
      <c r="S219" s="12"/>
      <c r="T219" s="12">
        <v>195</v>
      </c>
      <c r="U219" s="12"/>
      <c r="V219" s="12"/>
      <c r="W219" s="12"/>
      <c r="X219" s="12"/>
      <c r="Y219" s="12"/>
      <c r="Z219" s="12"/>
      <c r="AA219" s="12"/>
      <c r="AB219" s="12"/>
      <c r="AC219" s="12"/>
    </row>
    <row r="220" spans="1:29" s="13" customFormat="1" ht="12.75" x14ac:dyDescent="0.25">
      <c r="A220" s="6" t="s">
        <v>71</v>
      </c>
      <c r="B220" s="6" t="s">
        <v>123</v>
      </c>
      <c r="C220" s="8" t="s">
        <v>73</v>
      </c>
      <c r="D220" s="7" t="s">
        <v>94</v>
      </c>
      <c r="E220" s="8" t="s">
        <v>73</v>
      </c>
      <c r="F220" s="7" t="s">
        <v>75</v>
      </c>
      <c r="G220" s="50">
        <v>21401</v>
      </c>
      <c r="H220" s="49" t="s">
        <v>385</v>
      </c>
      <c r="I220" s="50" t="s">
        <v>386</v>
      </c>
      <c r="J220" s="11" t="s">
        <v>387</v>
      </c>
      <c r="K220" s="12"/>
      <c r="L220" s="54"/>
      <c r="M220" s="55" t="s">
        <v>87</v>
      </c>
      <c r="N220" s="12">
        <v>14</v>
      </c>
      <c r="O220" s="12">
        <v>127.74</v>
      </c>
      <c r="P220" s="12" t="s">
        <v>83</v>
      </c>
      <c r="Q220" s="12">
        <f t="shared" si="2"/>
        <v>1788.36</v>
      </c>
      <c r="R220" s="12"/>
      <c r="S220" s="12"/>
      <c r="T220" s="12">
        <v>1788.36</v>
      </c>
      <c r="U220" s="12"/>
      <c r="V220" s="12"/>
      <c r="W220" s="12"/>
      <c r="X220" s="12"/>
      <c r="Y220" s="12"/>
      <c r="Z220" s="12"/>
      <c r="AA220" s="12"/>
      <c r="AB220" s="12"/>
      <c r="AC220" s="12"/>
    </row>
    <row r="221" spans="1:29" s="13" customFormat="1" ht="12.75" x14ac:dyDescent="0.25">
      <c r="A221" s="6" t="s">
        <v>71</v>
      </c>
      <c r="B221" s="6" t="s">
        <v>123</v>
      </c>
      <c r="C221" s="8" t="s">
        <v>73</v>
      </c>
      <c r="D221" s="7" t="s">
        <v>94</v>
      </c>
      <c r="E221" s="8" t="s">
        <v>73</v>
      </c>
      <c r="F221" s="7" t="s">
        <v>75</v>
      </c>
      <c r="G221" s="50">
        <v>21401</v>
      </c>
      <c r="H221" s="49" t="s">
        <v>385</v>
      </c>
      <c r="I221" s="50" t="s">
        <v>486</v>
      </c>
      <c r="J221" s="51" t="s">
        <v>487</v>
      </c>
      <c r="K221" s="12"/>
      <c r="L221" s="54"/>
      <c r="M221" s="55" t="s">
        <v>87</v>
      </c>
      <c r="N221" s="12">
        <v>2</v>
      </c>
      <c r="O221" s="12">
        <v>6938.9</v>
      </c>
      <c r="P221" s="12" t="s">
        <v>83</v>
      </c>
      <c r="Q221" s="12">
        <f t="shared" si="2"/>
        <v>13877.8</v>
      </c>
      <c r="R221" s="12"/>
      <c r="S221" s="12"/>
      <c r="T221" s="12">
        <v>13877.8</v>
      </c>
      <c r="U221" s="12"/>
      <c r="V221" s="12"/>
      <c r="W221" s="12"/>
      <c r="X221" s="12"/>
      <c r="Y221" s="12"/>
      <c r="Z221" s="12"/>
      <c r="AA221" s="12"/>
      <c r="AB221" s="12"/>
      <c r="AC221" s="12"/>
    </row>
    <row r="222" spans="1:29" s="13" customFormat="1" ht="12.75" x14ac:dyDescent="0.25">
      <c r="A222" s="6" t="s">
        <v>71</v>
      </c>
      <c r="B222" s="60" t="s">
        <v>234</v>
      </c>
      <c r="C222" s="94" t="s">
        <v>73</v>
      </c>
      <c r="D222" s="94" t="s">
        <v>74</v>
      </c>
      <c r="E222" s="131" t="s">
        <v>73</v>
      </c>
      <c r="F222" s="94" t="s">
        <v>75</v>
      </c>
      <c r="G222" s="94">
        <v>26103</v>
      </c>
      <c r="H222" s="95" t="s">
        <v>153</v>
      </c>
      <c r="I222" s="94" t="s">
        <v>488</v>
      </c>
      <c r="J222" s="95" t="s">
        <v>489</v>
      </c>
      <c r="K222" s="94" t="s">
        <v>490</v>
      </c>
      <c r="L222" s="94" t="s">
        <v>76</v>
      </c>
      <c r="M222" s="55" t="s">
        <v>181</v>
      </c>
      <c r="N222" s="12">
        <v>6</v>
      </c>
      <c r="O222" s="132">
        <v>300</v>
      </c>
      <c r="P222" s="12" t="s">
        <v>83</v>
      </c>
      <c r="Q222" s="102">
        <v>1800</v>
      </c>
      <c r="R222" s="102"/>
      <c r="S222" s="102"/>
      <c r="T222" s="102">
        <v>1800</v>
      </c>
      <c r="U222" s="12"/>
      <c r="V222" s="12"/>
      <c r="W222" s="12"/>
      <c r="X222" s="12"/>
      <c r="Y222" s="12"/>
      <c r="Z222" s="12"/>
      <c r="AA222" s="12"/>
      <c r="AB222" s="12"/>
      <c r="AC222" s="12"/>
    </row>
    <row r="223" spans="1:29" s="13" customFormat="1" ht="12.75" x14ac:dyDescent="0.25">
      <c r="A223" s="6" t="s">
        <v>71</v>
      </c>
      <c r="B223" s="60" t="s">
        <v>234</v>
      </c>
      <c r="C223" s="94" t="s">
        <v>73</v>
      </c>
      <c r="D223" s="94" t="s">
        <v>74</v>
      </c>
      <c r="E223" s="131" t="s">
        <v>73</v>
      </c>
      <c r="F223" s="94" t="s">
        <v>75</v>
      </c>
      <c r="G223" s="94">
        <v>26103</v>
      </c>
      <c r="H223" s="95" t="s">
        <v>153</v>
      </c>
      <c r="I223" s="94" t="s">
        <v>129</v>
      </c>
      <c r="J223" s="95" t="s">
        <v>130</v>
      </c>
      <c r="K223" s="94" t="s">
        <v>490</v>
      </c>
      <c r="L223" s="94" t="s">
        <v>76</v>
      </c>
      <c r="M223" s="55" t="s">
        <v>181</v>
      </c>
      <c r="N223" s="12">
        <v>7</v>
      </c>
      <c r="O223" s="132">
        <v>100</v>
      </c>
      <c r="P223" s="12" t="s">
        <v>83</v>
      </c>
      <c r="Q223" s="102">
        <v>700</v>
      </c>
      <c r="R223" s="102"/>
      <c r="S223" s="102"/>
      <c r="T223" s="102">
        <v>700</v>
      </c>
      <c r="U223" s="12"/>
      <c r="V223" s="12"/>
      <c r="W223" s="12"/>
      <c r="X223" s="12"/>
      <c r="Y223" s="12"/>
      <c r="Z223" s="12"/>
      <c r="AA223" s="12"/>
      <c r="AB223" s="12"/>
      <c r="AC223" s="12"/>
    </row>
    <row r="224" spans="1:29" s="13" customFormat="1" ht="12.75" x14ac:dyDescent="0.25">
      <c r="A224" s="6" t="s">
        <v>71</v>
      </c>
      <c r="B224" s="60" t="s">
        <v>234</v>
      </c>
      <c r="C224" s="94" t="s">
        <v>73</v>
      </c>
      <c r="D224" s="94" t="s">
        <v>74</v>
      </c>
      <c r="E224" s="131" t="s">
        <v>73</v>
      </c>
      <c r="F224" s="94" t="s">
        <v>75</v>
      </c>
      <c r="G224" s="94">
        <v>32601</v>
      </c>
      <c r="H224" s="95" t="s">
        <v>154</v>
      </c>
      <c r="I224" s="50"/>
      <c r="J224" s="51" t="s">
        <v>491</v>
      </c>
      <c r="K224" s="12" t="s">
        <v>492</v>
      </c>
      <c r="L224" s="54" t="s">
        <v>79</v>
      </c>
      <c r="M224" s="55" t="s">
        <v>93</v>
      </c>
      <c r="N224" s="12">
        <v>1</v>
      </c>
      <c r="O224" s="132">
        <v>2610</v>
      </c>
      <c r="P224" s="12" t="s">
        <v>83</v>
      </c>
      <c r="Q224" s="102">
        <v>2610</v>
      </c>
      <c r="R224" s="102"/>
      <c r="S224" s="102"/>
      <c r="T224" s="102">
        <v>2610</v>
      </c>
      <c r="U224" s="12"/>
      <c r="V224" s="12"/>
      <c r="W224" s="12"/>
      <c r="X224" s="12"/>
      <c r="Y224" s="12"/>
      <c r="Z224" s="12"/>
      <c r="AA224" s="12"/>
      <c r="AB224" s="12"/>
      <c r="AC224" s="12"/>
    </row>
    <row r="225" spans="1:29" s="13" customFormat="1" ht="12.75" x14ac:dyDescent="0.25">
      <c r="A225" s="6" t="s">
        <v>71</v>
      </c>
      <c r="B225" s="60" t="s">
        <v>234</v>
      </c>
      <c r="C225" s="94" t="s">
        <v>73</v>
      </c>
      <c r="D225" s="94" t="s">
        <v>74</v>
      </c>
      <c r="E225" s="131" t="s">
        <v>73</v>
      </c>
      <c r="F225" s="94" t="s">
        <v>75</v>
      </c>
      <c r="G225" s="94">
        <v>32601</v>
      </c>
      <c r="H225" s="95" t="s">
        <v>154</v>
      </c>
      <c r="I225" s="50"/>
      <c r="J225" s="51" t="s">
        <v>493</v>
      </c>
      <c r="K225" s="12" t="s">
        <v>492</v>
      </c>
      <c r="L225" s="54" t="s">
        <v>79</v>
      </c>
      <c r="M225" s="55" t="s">
        <v>93</v>
      </c>
      <c r="N225" s="12">
        <v>1</v>
      </c>
      <c r="O225" s="132">
        <v>1627.6</v>
      </c>
      <c r="P225" s="12" t="s">
        <v>83</v>
      </c>
      <c r="Q225" s="102">
        <v>1627.6</v>
      </c>
      <c r="R225" s="102"/>
      <c r="S225" s="102"/>
      <c r="T225" s="102">
        <v>1627.6</v>
      </c>
      <c r="U225" s="12"/>
      <c r="V225" s="12"/>
      <c r="W225" s="12"/>
      <c r="X225" s="12"/>
      <c r="Y225" s="12"/>
      <c r="Z225" s="12"/>
      <c r="AA225" s="12"/>
      <c r="AB225" s="12"/>
      <c r="AC225" s="12"/>
    </row>
    <row r="226" spans="1:29" s="13" customFormat="1" ht="12.75" x14ac:dyDescent="0.25">
      <c r="A226" s="6" t="s">
        <v>71</v>
      </c>
      <c r="B226" s="60" t="s">
        <v>234</v>
      </c>
      <c r="C226" s="94" t="s">
        <v>73</v>
      </c>
      <c r="D226" s="94" t="s">
        <v>74</v>
      </c>
      <c r="E226" s="131" t="s">
        <v>73</v>
      </c>
      <c r="F226" s="94" t="s">
        <v>82</v>
      </c>
      <c r="G226" s="94">
        <v>33801</v>
      </c>
      <c r="H226" s="94" t="s">
        <v>155</v>
      </c>
      <c r="I226" s="50"/>
      <c r="J226" s="51" t="s">
        <v>494</v>
      </c>
      <c r="K226" s="12" t="s">
        <v>492</v>
      </c>
      <c r="L226" s="54" t="s">
        <v>79</v>
      </c>
      <c r="M226" s="55" t="s">
        <v>93</v>
      </c>
      <c r="N226" s="12">
        <v>1</v>
      </c>
      <c r="O226" s="132">
        <v>15176.96</v>
      </c>
      <c r="P226" s="12" t="s">
        <v>83</v>
      </c>
      <c r="Q226" s="102">
        <v>15176.96</v>
      </c>
      <c r="R226" s="102"/>
      <c r="S226" s="102"/>
      <c r="T226" s="102">
        <v>15176.96</v>
      </c>
      <c r="U226" s="12"/>
      <c r="V226" s="12"/>
      <c r="W226" s="12"/>
      <c r="X226" s="12"/>
      <c r="Y226" s="12"/>
      <c r="Z226" s="12"/>
      <c r="AA226" s="12"/>
      <c r="AB226" s="12"/>
      <c r="AC226" s="12"/>
    </row>
    <row r="227" spans="1:29" s="13" customFormat="1" ht="12.75" x14ac:dyDescent="0.25">
      <c r="A227" s="6" t="s">
        <v>71</v>
      </c>
      <c r="B227" s="60" t="s">
        <v>234</v>
      </c>
      <c r="C227" s="94" t="s">
        <v>73</v>
      </c>
      <c r="D227" s="94" t="s">
        <v>74</v>
      </c>
      <c r="E227" s="131" t="s">
        <v>73</v>
      </c>
      <c r="F227" s="94" t="s">
        <v>82</v>
      </c>
      <c r="G227" s="94">
        <v>32201</v>
      </c>
      <c r="H227" s="95" t="s">
        <v>156</v>
      </c>
      <c r="I227" s="50"/>
      <c r="J227" s="51" t="s">
        <v>491</v>
      </c>
      <c r="K227" s="12" t="s">
        <v>492</v>
      </c>
      <c r="L227" s="133" t="s">
        <v>495</v>
      </c>
      <c r="M227" s="55" t="s">
        <v>93</v>
      </c>
      <c r="N227" s="12">
        <v>1</v>
      </c>
      <c r="O227" s="132">
        <v>31658.42</v>
      </c>
      <c r="P227" s="12" t="s">
        <v>83</v>
      </c>
      <c r="Q227" s="102">
        <v>31658.42</v>
      </c>
      <c r="R227" s="102"/>
      <c r="S227" s="102"/>
      <c r="T227" s="102">
        <v>31658.42</v>
      </c>
      <c r="U227" s="12"/>
      <c r="V227" s="12"/>
      <c r="W227" s="12"/>
      <c r="X227" s="12"/>
      <c r="Y227" s="12"/>
      <c r="Z227" s="12"/>
      <c r="AA227" s="12"/>
      <c r="AB227" s="12"/>
      <c r="AC227" s="12"/>
    </row>
    <row r="228" spans="1:29" s="13" customFormat="1" ht="12.75" x14ac:dyDescent="0.25">
      <c r="A228" s="6" t="s">
        <v>71</v>
      </c>
      <c r="B228" s="60" t="s">
        <v>234</v>
      </c>
      <c r="C228" s="94" t="s">
        <v>73</v>
      </c>
      <c r="D228" s="94" t="s">
        <v>74</v>
      </c>
      <c r="E228" s="131" t="s">
        <v>73</v>
      </c>
      <c r="F228" s="94" t="s">
        <v>82</v>
      </c>
      <c r="G228" s="94">
        <v>35801</v>
      </c>
      <c r="H228" s="95" t="s">
        <v>151</v>
      </c>
      <c r="I228" s="50"/>
      <c r="J228" s="11" t="s">
        <v>496</v>
      </c>
      <c r="K228" s="12" t="s">
        <v>492</v>
      </c>
      <c r="L228" s="54" t="s">
        <v>79</v>
      </c>
      <c r="M228" s="55" t="s">
        <v>93</v>
      </c>
      <c r="N228" s="12">
        <v>1</v>
      </c>
      <c r="O228" s="132">
        <v>6808.04</v>
      </c>
      <c r="P228" s="12" t="s">
        <v>83</v>
      </c>
      <c r="Q228" s="102">
        <v>6808.04</v>
      </c>
      <c r="R228" s="102"/>
      <c r="S228" s="102"/>
      <c r="T228" s="102">
        <v>6808.04</v>
      </c>
      <c r="U228" s="12"/>
      <c r="V228" s="12"/>
      <c r="W228" s="12"/>
      <c r="X228" s="12"/>
      <c r="Y228" s="12"/>
      <c r="Z228" s="12"/>
      <c r="AA228" s="12"/>
      <c r="AB228" s="12"/>
      <c r="AC228" s="12"/>
    </row>
    <row r="229" spans="1:29" s="13" customFormat="1" ht="12.75" x14ac:dyDescent="0.25">
      <c r="A229" s="6" t="s">
        <v>71</v>
      </c>
      <c r="B229" s="60" t="s">
        <v>234</v>
      </c>
      <c r="C229" s="94" t="s">
        <v>73</v>
      </c>
      <c r="D229" s="94" t="s">
        <v>74</v>
      </c>
      <c r="E229" s="131" t="s">
        <v>73</v>
      </c>
      <c r="F229" s="94" t="s">
        <v>82</v>
      </c>
      <c r="G229" s="94">
        <v>35801</v>
      </c>
      <c r="H229" s="95" t="s">
        <v>151</v>
      </c>
      <c r="I229" s="50"/>
      <c r="J229" s="11" t="s">
        <v>496</v>
      </c>
      <c r="K229" s="12" t="s">
        <v>492</v>
      </c>
      <c r="L229" s="54" t="s">
        <v>79</v>
      </c>
      <c r="M229" s="55" t="s">
        <v>93</v>
      </c>
      <c r="N229" s="12">
        <v>1</v>
      </c>
      <c r="O229" s="132">
        <v>870</v>
      </c>
      <c r="P229" s="12" t="s">
        <v>83</v>
      </c>
      <c r="Q229" s="102">
        <v>870</v>
      </c>
      <c r="R229" s="102"/>
      <c r="S229" s="102"/>
      <c r="T229" s="102">
        <v>870</v>
      </c>
      <c r="U229" s="12"/>
      <c r="V229" s="12"/>
      <c r="W229" s="12"/>
      <c r="X229" s="12"/>
      <c r="Y229" s="12"/>
      <c r="Z229" s="12"/>
      <c r="AA229" s="12"/>
      <c r="AB229" s="12"/>
      <c r="AC229" s="12"/>
    </row>
    <row r="230" spans="1:29" s="13" customFormat="1" ht="12.75" x14ac:dyDescent="0.25">
      <c r="A230" s="6" t="s">
        <v>71</v>
      </c>
      <c r="B230" s="60" t="s">
        <v>234</v>
      </c>
      <c r="C230" s="94" t="s">
        <v>73</v>
      </c>
      <c r="D230" s="94" t="s">
        <v>94</v>
      </c>
      <c r="E230" s="131" t="s">
        <v>73</v>
      </c>
      <c r="F230" s="94" t="s">
        <v>75</v>
      </c>
      <c r="G230" s="94">
        <v>26103</v>
      </c>
      <c r="H230" s="95" t="s">
        <v>153</v>
      </c>
      <c r="I230" s="50" t="s">
        <v>488</v>
      </c>
      <c r="J230" s="51" t="s">
        <v>489</v>
      </c>
      <c r="K230" s="12" t="s">
        <v>490</v>
      </c>
      <c r="L230" s="54" t="s">
        <v>76</v>
      </c>
      <c r="M230" s="55" t="s">
        <v>181</v>
      </c>
      <c r="N230" s="12">
        <v>6</v>
      </c>
      <c r="O230" s="132">
        <v>300</v>
      </c>
      <c r="P230" s="12" t="s">
        <v>83</v>
      </c>
      <c r="Q230" s="102">
        <v>1800</v>
      </c>
      <c r="R230" s="102"/>
      <c r="S230" s="102"/>
      <c r="T230" s="102">
        <v>1800</v>
      </c>
      <c r="U230" s="12"/>
      <c r="V230" s="12"/>
      <c r="W230" s="12"/>
      <c r="X230" s="12"/>
      <c r="Y230" s="12"/>
      <c r="Z230" s="12"/>
      <c r="AA230" s="12"/>
      <c r="AB230" s="12"/>
      <c r="AC230" s="12"/>
    </row>
    <row r="231" spans="1:29" s="13" customFormat="1" ht="12.75" x14ac:dyDescent="0.25">
      <c r="A231" s="6" t="s">
        <v>71</v>
      </c>
      <c r="B231" s="60" t="s">
        <v>234</v>
      </c>
      <c r="C231" s="94" t="s">
        <v>73</v>
      </c>
      <c r="D231" s="94" t="s">
        <v>94</v>
      </c>
      <c r="E231" s="131" t="s">
        <v>73</v>
      </c>
      <c r="F231" s="94" t="s">
        <v>75</v>
      </c>
      <c r="G231" s="94">
        <v>26103</v>
      </c>
      <c r="H231" s="95" t="s">
        <v>153</v>
      </c>
      <c r="I231" s="50" t="s">
        <v>129</v>
      </c>
      <c r="J231" s="51" t="s">
        <v>130</v>
      </c>
      <c r="K231" s="12" t="s">
        <v>490</v>
      </c>
      <c r="L231" s="54" t="s">
        <v>76</v>
      </c>
      <c r="M231" s="55" t="s">
        <v>181</v>
      </c>
      <c r="N231" s="12">
        <v>7</v>
      </c>
      <c r="O231" s="132">
        <v>100</v>
      </c>
      <c r="P231" s="12" t="s">
        <v>83</v>
      </c>
      <c r="Q231" s="102">
        <v>700</v>
      </c>
      <c r="R231" s="102"/>
      <c r="S231" s="102"/>
      <c r="T231" s="102">
        <v>700</v>
      </c>
      <c r="U231" s="12"/>
      <c r="V231" s="12"/>
      <c r="W231" s="12"/>
      <c r="X231" s="12"/>
      <c r="Y231" s="12"/>
      <c r="Z231" s="12"/>
      <c r="AA231" s="12"/>
      <c r="AB231" s="12"/>
      <c r="AC231" s="12"/>
    </row>
    <row r="232" spans="1:29" s="13" customFormat="1" ht="12.75" x14ac:dyDescent="0.25">
      <c r="A232" s="6" t="s">
        <v>71</v>
      </c>
      <c r="B232" s="60" t="s">
        <v>234</v>
      </c>
      <c r="C232" s="94" t="s">
        <v>73</v>
      </c>
      <c r="D232" s="94" t="s">
        <v>95</v>
      </c>
      <c r="E232" s="94" t="s">
        <v>136</v>
      </c>
      <c r="F232" s="94" t="s">
        <v>75</v>
      </c>
      <c r="G232" s="94">
        <v>26103</v>
      </c>
      <c r="H232" s="95" t="s">
        <v>153</v>
      </c>
      <c r="I232" s="50" t="s">
        <v>127</v>
      </c>
      <c r="J232" s="51" t="s">
        <v>128</v>
      </c>
      <c r="K232" s="12" t="s">
        <v>490</v>
      </c>
      <c r="L232" s="54" t="s">
        <v>76</v>
      </c>
      <c r="M232" s="55" t="s">
        <v>181</v>
      </c>
      <c r="N232" s="12">
        <v>5</v>
      </c>
      <c r="O232" s="132">
        <v>200</v>
      </c>
      <c r="P232" s="12"/>
      <c r="Q232" s="102">
        <v>1000</v>
      </c>
      <c r="R232" s="102"/>
      <c r="S232" s="102"/>
      <c r="T232" s="102">
        <v>1000</v>
      </c>
      <c r="U232" s="12"/>
      <c r="V232" s="12"/>
      <c r="W232" s="12"/>
      <c r="X232" s="12"/>
      <c r="Y232" s="12"/>
      <c r="Z232" s="12"/>
      <c r="AA232" s="12"/>
      <c r="AB232" s="12"/>
      <c r="AC232" s="12"/>
    </row>
    <row r="233" spans="1:29" s="13" customFormat="1" ht="12.75" x14ac:dyDescent="0.25">
      <c r="A233" s="6" t="s">
        <v>71</v>
      </c>
      <c r="B233" s="60" t="s">
        <v>234</v>
      </c>
      <c r="C233" s="94" t="s">
        <v>73</v>
      </c>
      <c r="D233" s="94" t="s">
        <v>106</v>
      </c>
      <c r="E233" s="94" t="s">
        <v>139</v>
      </c>
      <c r="F233" s="94" t="s">
        <v>75</v>
      </c>
      <c r="G233" s="94">
        <v>26103</v>
      </c>
      <c r="H233" s="95" t="s">
        <v>153</v>
      </c>
      <c r="I233" s="50" t="s">
        <v>127</v>
      </c>
      <c r="J233" s="51" t="s">
        <v>128</v>
      </c>
      <c r="K233" s="12" t="s">
        <v>490</v>
      </c>
      <c r="L233" s="54" t="s">
        <v>76</v>
      </c>
      <c r="M233" s="55" t="s">
        <v>181</v>
      </c>
      <c r="N233" s="12">
        <v>5</v>
      </c>
      <c r="O233" s="132">
        <v>200</v>
      </c>
      <c r="P233" s="12"/>
      <c r="Q233" s="102">
        <v>1000</v>
      </c>
      <c r="R233" s="102"/>
      <c r="S233" s="102"/>
      <c r="T233" s="102">
        <v>1000</v>
      </c>
      <c r="U233" s="12"/>
      <c r="V233" s="12"/>
      <c r="W233" s="12"/>
      <c r="X233" s="12"/>
      <c r="Y233" s="12"/>
      <c r="Z233" s="12"/>
      <c r="AA233" s="12"/>
      <c r="AB233" s="12"/>
      <c r="AC233" s="12"/>
    </row>
    <row r="234" spans="1:29" s="13" customFormat="1" ht="12.75" x14ac:dyDescent="0.25">
      <c r="A234" s="6" t="s">
        <v>71</v>
      </c>
      <c r="B234" s="60" t="s">
        <v>234</v>
      </c>
      <c r="C234" s="94" t="s">
        <v>73</v>
      </c>
      <c r="D234" s="94" t="s">
        <v>81</v>
      </c>
      <c r="E234" s="94" t="s">
        <v>140</v>
      </c>
      <c r="F234" s="94" t="s">
        <v>157</v>
      </c>
      <c r="G234" s="94">
        <v>26102</v>
      </c>
      <c r="H234" s="95" t="s">
        <v>158</v>
      </c>
      <c r="I234" s="50" t="s">
        <v>147</v>
      </c>
      <c r="J234" s="51" t="s">
        <v>148</v>
      </c>
      <c r="K234" s="12" t="s">
        <v>490</v>
      </c>
      <c r="L234" s="54" t="s">
        <v>76</v>
      </c>
      <c r="M234" s="55" t="s">
        <v>181</v>
      </c>
      <c r="N234" s="12">
        <v>5</v>
      </c>
      <c r="O234" s="132">
        <v>200</v>
      </c>
      <c r="P234" s="12" t="s">
        <v>83</v>
      </c>
      <c r="Q234" s="102">
        <v>1000</v>
      </c>
      <c r="R234" s="102"/>
      <c r="S234" s="102"/>
      <c r="T234" s="102">
        <v>1000</v>
      </c>
      <c r="U234" s="12"/>
      <c r="V234" s="12"/>
      <c r="W234" s="12"/>
      <c r="X234" s="12"/>
      <c r="Y234" s="12"/>
      <c r="Z234" s="12"/>
      <c r="AA234" s="12"/>
      <c r="AB234" s="12"/>
      <c r="AC234" s="12"/>
    </row>
    <row r="235" spans="1:29" s="13" customFormat="1" ht="12.75" x14ac:dyDescent="0.25">
      <c r="A235" s="6" t="s">
        <v>71</v>
      </c>
      <c r="B235" s="60" t="s">
        <v>234</v>
      </c>
      <c r="C235" s="94" t="s">
        <v>73</v>
      </c>
      <c r="D235" s="94" t="s">
        <v>81</v>
      </c>
      <c r="E235" s="94" t="s">
        <v>140</v>
      </c>
      <c r="F235" s="94" t="s">
        <v>157</v>
      </c>
      <c r="G235" s="94">
        <v>26102</v>
      </c>
      <c r="H235" s="95" t="s">
        <v>158</v>
      </c>
      <c r="I235" s="50" t="s">
        <v>216</v>
      </c>
      <c r="J235" s="51" t="s">
        <v>228</v>
      </c>
      <c r="K235" s="12" t="s">
        <v>490</v>
      </c>
      <c r="L235" s="54" t="s">
        <v>76</v>
      </c>
      <c r="M235" s="55" t="s">
        <v>181</v>
      </c>
      <c r="N235" s="12">
        <v>4</v>
      </c>
      <c r="O235" s="132">
        <v>100</v>
      </c>
      <c r="P235" s="12" t="s">
        <v>83</v>
      </c>
      <c r="Q235" s="102">
        <v>400</v>
      </c>
      <c r="R235" s="102"/>
      <c r="S235" s="102"/>
      <c r="T235" s="102">
        <v>400</v>
      </c>
      <c r="U235" s="12"/>
      <c r="V235" s="12"/>
      <c r="W235" s="12"/>
      <c r="X235" s="12"/>
      <c r="Y235" s="12"/>
      <c r="Z235" s="12"/>
      <c r="AA235" s="12"/>
      <c r="AB235" s="12"/>
      <c r="AC235" s="12"/>
    </row>
    <row r="236" spans="1:29" s="13" customFormat="1" ht="12.75" x14ac:dyDescent="0.25">
      <c r="A236" s="6" t="s">
        <v>71</v>
      </c>
      <c r="B236" s="60" t="s">
        <v>234</v>
      </c>
      <c r="C236" s="94" t="s">
        <v>73</v>
      </c>
      <c r="D236" s="94" t="s">
        <v>81</v>
      </c>
      <c r="E236" s="94" t="s">
        <v>140</v>
      </c>
      <c r="F236" s="94" t="s">
        <v>157</v>
      </c>
      <c r="G236" s="94">
        <v>26102</v>
      </c>
      <c r="H236" s="95" t="s">
        <v>158</v>
      </c>
      <c r="I236" s="50" t="s">
        <v>235</v>
      </c>
      <c r="J236" s="51" t="s">
        <v>236</v>
      </c>
      <c r="K236" s="12" t="s">
        <v>490</v>
      </c>
      <c r="L236" s="54" t="s">
        <v>76</v>
      </c>
      <c r="M236" s="55" t="s">
        <v>181</v>
      </c>
      <c r="N236" s="12">
        <v>1</v>
      </c>
      <c r="O236" s="132">
        <v>50</v>
      </c>
      <c r="P236" s="12" t="s">
        <v>83</v>
      </c>
      <c r="Q236" s="102">
        <v>50</v>
      </c>
      <c r="R236" s="102"/>
      <c r="S236" s="102"/>
      <c r="T236" s="102">
        <v>50</v>
      </c>
      <c r="U236" s="12"/>
      <c r="V236" s="12"/>
      <c r="W236" s="12"/>
      <c r="X236" s="12"/>
      <c r="Y236" s="12"/>
      <c r="Z236" s="12"/>
      <c r="AA236" s="12"/>
      <c r="AB236" s="12"/>
      <c r="AC236" s="12"/>
    </row>
    <row r="237" spans="1:29" s="13" customFormat="1" ht="12.75" x14ac:dyDescent="0.25">
      <c r="A237" s="6" t="s">
        <v>71</v>
      </c>
      <c r="B237" s="60" t="s">
        <v>234</v>
      </c>
      <c r="C237" s="94" t="s">
        <v>73</v>
      </c>
      <c r="D237" s="94" t="s">
        <v>81</v>
      </c>
      <c r="E237" s="94" t="s">
        <v>140</v>
      </c>
      <c r="F237" s="94" t="s">
        <v>75</v>
      </c>
      <c r="G237" s="94">
        <v>26103</v>
      </c>
      <c r="H237" s="95" t="s">
        <v>153</v>
      </c>
      <c r="I237" s="50" t="s">
        <v>129</v>
      </c>
      <c r="J237" s="51" t="s">
        <v>130</v>
      </c>
      <c r="K237" s="12" t="s">
        <v>490</v>
      </c>
      <c r="L237" s="54" t="s">
        <v>76</v>
      </c>
      <c r="M237" s="55" t="s">
        <v>181</v>
      </c>
      <c r="N237" s="12">
        <v>6</v>
      </c>
      <c r="O237" s="132">
        <v>100</v>
      </c>
      <c r="P237" s="12" t="s">
        <v>83</v>
      </c>
      <c r="Q237" s="102">
        <v>600</v>
      </c>
      <c r="R237" s="102"/>
      <c r="S237" s="102"/>
      <c r="T237" s="102">
        <v>600</v>
      </c>
      <c r="U237" s="12"/>
      <c r="V237" s="12"/>
      <c r="W237" s="12"/>
      <c r="X237" s="12"/>
      <c r="Y237" s="12"/>
      <c r="Z237" s="12"/>
      <c r="AA237" s="12"/>
      <c r="AB237" s="12"/>
      <c r="AC237" s="12"/>
    </row>
    <row r="238" spans="1:29" s="13" customFormat="1" ht="12.75" x14ac:dyDescent="0.25">
      <c r="A238" s="6" t="s">
        <v>71</v>
      </c>
      <c r="B238" s="60" t="s">
        <v>234</v>
      </c>
      <c r="C238" s="94" t="s">
        <v>73</v>
      </c>
      <c r="D238" s="94" t="s">
        <v>81</v>
      </c>
      <c r="E238" s="94" t="s">
        <v>140</v>
      </c>
      <c r="F238" s="94" t="s">
        <v>75</v>
      </c>
      <c r="G238" s="94">
        <v>26103</v>
      </c>
      <c r="H238" s="95" t="s">
        <v>153</v>
      </c>
      <c r="I238" s="50" t="s">
        <v>218</v>
      </c>
      <c r="J238" s="51" t="s">
        <v>219</v>
      </c>
      <c r="K238" s="12" t="s">
        <v>490</v>
      </c>
      <c r="L238" s="54" t="s">
        <v>76</v>
      </c>
      <c r="M238" s="55" t="s">
        <v>181</v>
      </c>
      <c r="N238" s="12">
        <v>4</v>
      </c>
      <c r="O238" s="132">
        <v>50</v>
      </c>
      <c r="P238" s="12" t="s">
        <v>83</v>
      </c>
      <c r="Q238" s="102">
        <v>200</v>
      </c>
      <c r="R238" s="102"/>
      <c r="S238" s="102"/>
      <c r="T238" s="102">
        <v>200</v>
      </c>
      <c r="U238" s="12"/>
      <c r="V238" s="12"/>
      <c r="W238" s="12"/>
      <c r="X238" s="12"/>
      <c r="Y238" s="12"/>
      <c r="Z238" s="12"/>
      <c r="AA238" s="12"/>
      <c r="AB238" s="12"/>
      <c r="AC238" s="12"/>
    </row>
    <row r="239" spans="1:29" s="13" customFormat="1" ht="12.75" x14ac:dyDescent="0.25">
      <c r="A239" s="6" t="s">
        <v>71</v>
      </c>
      <c r="B239" s="60" t="s">
        <v>234</v>
      </c>
      <c r="C239" s="94" t="s">
        <v>73</v>
      </c>
      <c r="D239" s="94" t="s">
        <v>81</v>
      </c>
      <c r="E239" s="94" t="s">
        <v>142</v>
      </c>
      <c r="F239" s="94" t="s">
        <v>96</v>
      </c>
      <c r="G239" s="94">
        <v>26102</v>
      </c>
      <c r="H239" s="95" t="s">
        <v>158</v>
      </c>
      <c r="I239" s="50" t="s">
        <v>246</v>
      </c>
      <c r="J239" s="51" t="s">
        <v>247</v>
      </c>
      <c r="K239" s="12" t="s">
        <v>490</v>
      </c>
      <c r="L239" s="54" t="s">
        <v>76</v>
      </c>
      <c r="M239" s="55" t="s">
        <v>181</v>
      </c>
      <c r="N239" s="12">
        <v>35</v>
      </c>
      <c r="O239" s="132">
        <v>300</v>
      </c>
      <c r="P239" s="12" t="s">
        <v>83</v>
      </c>
      <c r="Q239" s="102">
        <v>10500</v>
      </c>
      <c r="R239" s="102"/>
      <c r="S239" s="102"/>
      <c r="T239" s="102">
        <v>10500</v>
      </c>
      <c r="U239" s="12"/>
      <c r="V239" s="12"/>
      <c r="W239" s="12"/>
      <c r="X239" s="12"/>
      <c r="Y239" s="12"/>
      <c r="Z239" s="12"/>
      <c r="AA239" s="12"/>
      <c r="AB239" s="12"/>
      <c r="AC239" s="12"/>
    </row>
    <row r="240" spans="1:29" s="13" customFormat="1" ht="12.75" x14ac:dyDescent="0.25">
      <c r="A240" s="6" t="s">
        <v>71</v>
      </c>
      <c r="B240" s="60" t="s">
        <v>234</v>
      </c>
      <c r="C240" s="94" t="s">
        <v>73</v>
      </c>
      <c r="D240" s="94" t="s">
        <v>81</v>
      </c>
      <c r="E240" s="94" t="s">
        <v>142</v>
      </c>
      <c r="F240" s="94" t="s">
        <v>96</v>
      </c>
      <c r="G240" s="94">
        <v>26102</v>
      </c>
      <c r="H240" s="95" t="s">
        <v>158</v>
      </c>
      <c r="I240" s="50" t="s">
        <v>147</v>
      </c>
      <c r="J240" s="51" t="s">
        <v>148</v>
      </c>
      <c r="K240" s="12" t="s">
        <v>490</v>
      </c>
      <c r="L240" s="54" t="s">
        <v>76</v>
      </c>
      <c r="M240" s="55" t="s">
        <v>181</v>
      </c>
      <c r="N240" s="12">
        <v>25</v>
      </c>
      <c r="O240" s="132">
        <v>200</v>
      </c>
      <c r="P240" s="12" t="s">
        <v>83</v>
      </c>
      <c r="Q240" s="102">
        <v>5000</v>
      </c>
      <c r="R240" s="102"/>
      <c r="S240" s="102"/>
      <c r="T240" s="102">
        <v>5000</v>
      </c>
      <c r="U240" s="12"/>
      <c r="V240" s="12"/>
      <c r="W240" s="12"/>
      <c r="X240" s="12"/>
      <c r="Y240" s="12"/>
      <c r="Z240" s="12"/>
      <c r="AA240" s="12"/>
      <c r="AB240" s="12"/>
      <c r="AC240" s="12"/>
    </row>
    <row r="241" spans="1:29" s="13" customFormat="1" ht="12.75" x14ac:dyDescent="0.25">
      <c r="A241" s="6" t="s">
        <v>71</v>
      </c>
      <c r="B241" s="60" t="s">
        <v>234</v>
      </c>
      <c r="C241" s="94" t="s">
        <v>73</v>
      </c>
      <c r="D241" s="94" t="s">
        <v>81</v>
      </c>
      <c r="E241" s="94" t="s">
        <v>142</v>
      </c>
      <c r="F241" s="94" t="s">
        <v>96</v>
      </c>
      <c r="G241" s="94">
        <v>26102</v>
      </c>
      <c r="H241" s="95" t="s">
        <v>158</v>
      </c>
      <c r="I241" s="50" t="s">
        <v>216</v>
      </c>
      <c r="J241" s="51" t="s">
        <v>228</v>
      </c>
      <c r="K241" s="12" t="s">
        <v>490</v>
      </c>
      <c r="L241" s="54" t="s">
        <v>76</v>
      </c>
      <c r="M241" s="55" t="s">
        <v>181</v>
      </c>
      <c r="N241" s="12">
        <v>20</v>
      </c>
      <c r="O241" s="132">
        <v>100</v>
      </c>
      <c r="P241" s="12" t="s">
        <v>83</v>
      </c>
      <c r="Q241" s="102">
        <v>2000</v>
      </c>
      <c r="R241" s="102"/>
      <c r="S241" s="102"/>
      <c r="T241" s="102">
        <v>2000</v>
      </c>
      <c r="U241" s="12"/>
      <c r="V241" s="12"/>
      <c r="W241" s="12"/>
      <c r="X241" s="12"/>
      <c r="Y241" s="12"/>
      <c r="Z241" s="12"/>
      <c r="AA241" s="12"/>
      <c r="AB241" s="12"/>
      <c r="AC241" s="12"/>
    </row>
    <row r="242" spans="1:29" s="13" customFormat="1" ht="12.75" x14ac:dyDescent="0.25">
      <c r="A242" s="6" t="s">
        <v>71</v>
      </c>
      <c r="B242" s="60" t="s">
        <v>234</v>
      </c>
      <c r="C242" s="94" t="s">
        <v>73</v>
      </c>
      <c r="D242" s="94" t="s">
        <v>81</v>
      </c>
      <c r="E242" s="94" t="s">
        <v>142</v>
      </c>
      <c r="F242" s="94" t="s">
        <v>96</v>
      </c>
      <c r="G242" s="94">
        <v>26102</v>
      </c>
      <c r="H242" s="95" t="s">
        <v>158</v>
      </c>
      <c r="I242" s="50" t="s">
        <v>235</v>
      </c>
      <c r="J242" s="51" t="s">
        <v>236</v>
      </c>
      <c r="K242" s="12" t="s">
        <v>490</v>
      </c>
      <c r="L242" s="54" t="s">
        <v>76</v>
      </c>
      <c r="M242" s="55" t="s">
        <v>181</v>
      </c>
      <c r="N242" s="12">
        <v>12</v>
      </c>
      <c r="O242" s="132">
        <v>50</v>
      </c>
      <c r="P242" s="12" t="s">
        <v>83</v>
      </c>
      <c r="Q242" s="102">
        <v>600</v>
      </c>
      <c r="R242" s="102"/>
      <c r="S242" s="102"/>
      <c r="T242" s="102">
        <v>600</v>
      </c>
      <c r="U242" s="12"/>
      <c r="V242" s="12"/>
      <c r="W242" s="12"/>
      <c r="X242" s="12"/>
      <c r="Y242" s="12"/>
      <c r="Z242" s="12"/>
      <c r="AA242" s="12"/>
      <c r="AB242" s="12"/>
      <c r="AC242" s="12"/>
    </row>
    <row r="243" spans="1:29" s="13" customFormat="1" ht="12.75" x14ac:dyDescent="0.25">
      <c r="A243" s="6" t="s">
        <v>71</v>
      </c>
      <c r="B243" s="60" t="s">
        <v>234</v>
      </c>
      <c r="C243" s="94" t="s">
        <v>73</v>
      </c>
      <c r="D243" s="94" t="s">
        <v>81</v>
      </c>
      <c r="E243" s="94" t="s">
        <v>142</v>
      </c>
      <c r="F243" s="94" t="s">
        <v>96</v>
      </c>
      <c r="G243" s="94">
        <v>26102</v>
      </c>
      <c r="H243" s="95" t="s">
        <v>158</v>
      </c>
      <c r="I243" s="50" t="s">
        <v>237</v>
      </c>
      <c r="J243" s="51" t="s">
        <v>238</v>
      </c>
      <c r="K243" s="12" t="s">
        <v>490</v>
      </c>
      <c r="L243" s="54" t="s">
        <v>76</v>
      </c>
      <c r="M243" s="55" t="s">
        <v>181</v>
      </c>
      <c r="N243" s="12">
        <v>4</v>
      </c>
      <c r="O243" s="132">
        <v>10</v>
      </c>
      <c r="P243" s="12" t="s">
        <v>83</v>
      </c>
      <c r="Q243" s="102">
        <v>40</v>
      </c>
      <c r="R243" s="102"/>
      <c r="S243" s="102"/>
      <c r="T243" s="102">
        <v>40</v>
      </c>
      <c r="U243" s="12"/>
      <c r="V243" s="12"/>
      <c r="W243" s="12"/>
      <c r="X243" s="12"/>
      <c r="Y243" s="12"/>
      <c r="Z243" s="12"/>
      <c r="AA243" s="12"/>
      <c r="AB243" s="12"/>
      <c r="AC243" s="12"/>
    </row>
    <row r="244" spans="1:29" s="13" customFormat="1" ht="12.75" x14ac:dyDescent="0.25">
      <c r="A244" s="6" t="s">
        <v>71</v>
      </c>
      <c r="B244" s="60" t="s">
        <v>234</v>
      </c>
      <c r="C244" s="94" t="s">
        <v>73</v>
      </c>
      <c r="D244" s="94" t="s">
        <v>81</v>
      </c>
      <c r="E244" s="94" t="s">
        <v>142</v>
      </c>
      <c r="F244" s="94" t="s">
        <v>96</v>
      </c>
      <c r="G244" s="94">
        <v>26103</v>
      </c>
      <c r="H244" s="95" t="s">
        <v>153</v>
      </c>
      <c r="I244" s="50" t="s">
        <v>488</v>
      </c>
      <c r="J244" s="51" t="s">
        <v>489</v>
      </c>
      <c r="K244" s="12" t="s">
        <v>490</v>
      </c>
      <c r="L244" s="54" t="s">
        <v>76</v>
      </c>
      <c r="M244" s="55" t="s">
        <v>181</v>
      </c>
      <c r="N244" s="12">
        <v>6</v>
      </c>
      <c r="O244" s="132">
        <v>300</v>
      </c>
      <c r="P244" s="12" t="s">
        <v>83</v>
      </c>
      <c r="Q244" s="102">
        <v>1800</v>
      </c>
      <c r="R244" s="102"/>
      <c r="S244" s="102"/>
      <c r="T244" s="102">
        <v>1800</v>
      </c>
      <c r="U244" s="12"/>
      <c r="V244" s="12"/>
      <c r="W244" s="12"/>
      <c r="X244" s="12"/>
      <c r="Y244" s="12"/>
      <c r="Z244" s="12"/>
      <c r="AA244" s="12"/>
      <c r="AB244" s="12"/>
      <c r="AC244" s="12"/>
    </row>
    <row r="245" spans="1:29" s="13" customFormat="1" ht="12.75" x14ac:dyDescent="0.25">
      <c r="A245" s="6" t="s">
        <v>71</v>
      </c>
      <c r="B245" s="60" t="s">
        <v>234</v>
      </c>
      <c r="C245" s="94" t="s">
        <v>73</v>
      </c>
      <c r="D245" s="94" t="s">
        <v>81</v>
      </c>
      <c r="E245" s="94" t="s">
        <v>142</v>
      </c>
      <c r="F245" s="94" t="s">
        <v>96</v>
      </c>
      <c r="G245" s="94">
        <v>26103</v>
      </c>
      <c r="H245" s="95" t="s">
        <v>153</v>
      </c>
      <c r="I245" s="50" t="s">
        <v>127</v>
      </c>
      <c r="J245" s="51" t="s">
        <v>128</v>
      </c>
      <c r="K245" s="12" t="s">
        <v>490</v>
      </c>
      <c r="L245" s="54" t="s">
        <v>76</v>
      </c>
      <c r="M245" s="55" t="s">
        <v>181</v>
      </c>
      <c r="N245" s="12">
        <v>6</v>
      </c>
      <c r="O245" s="132">
        <v>200</v>
      </c>
      <c r="P245" s="12" t="s">
        <v>83</v>
      </c>
      <c r="Q245" s="102">
        <v>1200</v>
      </c>
      <c r="R245" s="102"/>
      <c r="S245" s="102"/>
      <c r="T245" s="102">
        <v>1200</v>
      </c>
      <c r="U245" s="12"/>
      <c r="V245" s="12"/>
      <c r="W245" s="12"/>
      <c r="X245" s="12"/>
      <c r="Y245" s="12"/>
      <c r="Z245" s="12"/>
      <c r="AA245" s="12"/>
      <c r="AB245" s="12"/>
      <c r="AC245" s="12"/>
    </row>
    <row r="246" spans="1:29" s="13" customFormat="1" ht="12.75" x14ac:dyDescent="0.25">
      <c r="A246" s="6" t="s">
        <v>71</v>
      </c>
      <c r="B246" s="60" t="s">
        <v>234</v>
      </c>
      <c r="C246" s="94" t="s">
        <v>73</v>
      </c>
      <c r="D246" s="94" t="s">
        <v>81</v>
      </c>
      <c r="E246" s="94" t="s">
        <v>142</v>
      </c>
      <c r="F246" s="94" t="s">
        <v>96</v>
      </c>
      <c r="G246" s="94">
        <v>26103</v>
      </c>
      <c r="H246" s="95" t="s">
        <v>153</v>
      </c>
      <c r="I246" s="50" t="s">
        <v>129</v>
      </c>
      <c r="J246" s="51" t="s">
        <v>130</v>
      </c>
      <c r="K246" s="12" t="s">
        <v>490</v>
      </c>
      <c r="L246" s="54" t="s">
        <v>76</v>
      </c>
      <c r="M246" s="55" t="s">
        <v>181</v>
      </c>
      <c r="N246" s="12">
        <v>5</v>
      </c>
      <c r="O246" s="132">
        <v>100</v>
      </c>
      <c r="P246" s="12" t="s">
        <v>83</v>
      </c>
      <c r="Q246" s="102">
        <v>500</v>
      </c>
      <c r="R246" s="102"/>
      <c r="S246" s="102"/>
      <c r="T246" s="102">
        <v>500</v>
      </c>
      <c r="U246" s="12"/>
      <c r="V246" s="12"/>
      <c r="W246" s="12"/>
      <c r="X246" s="12"/>
      <c r="Y246" s="12"/>
      <c r="Z246" s="12"/>
      <c r="AA246" s="12"/>
      <c r="AB246" s="12"/>
      <c r="AC246" s="12"/>
    </row>
    <row r="247" spans="1:29" s="13" customFormat="1" ht="12.75" x14ac:dyDescent="0.25">
      <c r="A247" s="6" t="s">
        <v>71</v>
      </c>
      <c r="B247" s="60" t="s">
        <v>234</v>
      </c>
      <c r="C247" s="94" t="s">
        <v>73</v>
      </c>
      <c r="D247" s="94" t="s">
        <v>81</v>
      </c>
      <c r="E247" s="94" t="s">
        <v>142</v>
      </c>
      <c r="F247" s="94" t="s">
        <v>96</v>
      </c>
      <c r="G247" s="94">
        <v>26103</v>
      </c>
      <c r="H247" s="95" t="s">
        <v>153</v>
      </c>
      <c r="I247" s="50" t="s">
        <v>218</v>
      </c>
      <c r="J247" s="51" t="s">
        <v>219</v>
      </c>
      <c r="K247" s="12" t="s">
        <v>490</v>
      </c>
      <c r="L247" s="54" t="s">
        <v>76</v>
      </c>
      <c r="M247" s="55" t="s">
        <v>181</v>
      </c>
      <c r="N247" s="12">
        <v>5</v>
      </c>
      <c r="O247" s="132">
        <v>50</v>
      </c>
      <c r="P247" s="12" t="s">
        <v>83</v>
      </c>
      <c r="Q247" s="102">
        <v>250</v>
      </c>
      <c r="R247" s="102"/>
      <c r="S247" s="102"/>
      <c r="T247" s="102">
        <v>250</v>
      </c>
      <c r="U247" s="12"/>
      <c r="V247" s="12"/>
      <c r="W247" s="12"/>
      <c r="X247" s="12"/>
      <c r="Y247" s="12"/>
      <c r="Z247" s="12"/>
      <c r="AA247" s="12"/>
      <c r="AB247" s="12"/>
      <c r="AC247" s="12"/>
    </row>
    <row r="248" spans="1:29" s="13" customFormat="1" ht="12.75" x14ac:dyDescent="0.25">
      <c r="A248" s="6" t="s">
        <v>71</v>
      </c>
      <c r="B248" s="60" t="s">
        <v>234</v>
      </c>
      <c r="C248" s="94" t="s">
        <v>73</v>
      </c>
      <c r="D248" s="94" t="s">
        <v>81</v>
      </c>
      <c r="E248" s="94" t="s">
        <v>142</v>
      </c>
      <c r="F248" s="94" t="s">
        <v>96</v>
      </c>
      <c r="G248" s="94">
        <v>26103</v>
      </c>
      <c r="H248" s="95" t="s">
        <v>153</v>
      </c>
      <c r="I248" s="50" t="s">
        <v>497</v>
      </c>
      <c r="J248" s="51" t="s">
        <v>498</v>
      </c>
      <c r="K248" s="12" t="s">
        <v>490</v>
      </c>
      <c r="L248" s="54" t="s">
        <v>76</v>
      </c>
      <c r="M248" s="55" t="s">
        <v>181</v>
      </c>
      <c r="N248" s="12">
        <v>1</v>
      </c>
      <c r="O248" s="132">
        <v>2</v>
      </c>
      <c r="P248" s="12" t="s">
        <v>83</v>
      </c>
      <c r="Q248" s="102">
        <v>2</v>
      </c>
      <c r="R248" s="102"/>
      <c r="S248" s="102"/>
      <c r="T248" s="102">
        <v>2</v>
      </c>
      <c r="U248" s="12"/>
      <c r="V248" s="12"/>
      <c r="W248" s="12"/>
      <c r="X248" s="12"/>
      <c r="Y248" s="12"/>
      <c r="Z248" s="12"/>
      <c r="AA248" s="12"/>
      <c r="AB248" s="12"/>
      <c r="AC248" s="12"/>
    </row>
    <row r="249" spans="1:29" s="13" customFormat="1" ht="12.75" x14ac:dyDescent="0.25">
      <c r="A249" s="6" t="s">
        <v>71</v>
      </c>
      <c r="B249" s="60" t="s">
        <v>234</v>
      </c>
      <c r="C249" s="94" t="s">
        <v>73</v>
      </c>
      <c r="D249" s="94" t="s">
        <v>81</v>
      </c>
      <c r="E249" s="94" t="s">
        <v>142</v>
      </c>
      <c r="F249" s="94" t="s">
        <v>96</v>
      </c>
      <c r="G249" s="94">
        <v>33801</v>
      </c>
      <c r="H249" s="94" t="s">
        <v>155</v>
      </c>
      <c r="I249" s="50"/>
      <c r="J249" s="51" t="s">
        <v>494</v>
      </c>
      <c r="K249" s="12" t="s">
        <v>492</v>
      </c>
      <c r="L249" s="54" t="s">
        <v>79</v>
      </c>
      <c r="M249" s="55" t="s">
        <v>93</v>
      </c>
      <c r="N249" s="12">
        <v>1</v>
      </c>
      <c r="O249" s="132">
        <v>15176.96</v>
      </c>
      <c r="P249" s="12" t="s">
        <v>83</v>
      </c>
      <c r="Q249" s="102">
        <v>15176.96</v>
      </c>
      <c r="R249" s="102"/>
      <c r="S249" s="102"/>
      <c r="T249" s="102">
        <v>15176.96</v>
      </c>
      <c r="U249" s="12"/>
      <c r="V249" s="12"/>
      <c r="W249" s="12"/>
      <c r="X249" s="12"/>
      <c r="Y249" s="12"/>
      <c r="Z249" s="12"/>
      <c r="AA249" s="12"/>
      <c r="AB249" s="12"/>
      <c r="AC249" s="12"/>
    </row>
    <row r="250" spans="1:29" s="13" customFormat="1" ht="12.75" x14ac:dyDescent="0.25">
      <c r="A250" s="6" t="s">
        <v>71</v>
      </c>
      <c r="B250" s="60" t="s">
        <v>234</v>
      </c>
      <c r="C250" s="94" t="s">
        <v>73</v>
      </c>
      <c r="D250" s="94" t="s">
        <v>81</v>
      </c>
      <c r="E250" s="94" t="s">
        <v>142</v>
      </c>
      <c r="F250" s="94" t="s">
        <v>96</v>
      </c>
      <c r="G250" s="94">
        <v>32201</v>
      </c>
      <c r="H250" s="95" t="s">
        <v>156</v>
      </c>
      <c r="I250" s="50"/>
      <c r="J250" s="51" t="s">
        <v>499</v>
      </c>
      <c r="K250" s="12" t="s">
        <v>492</v>
      </c>
      <c r="L250" s="133" t="s">
        <v>495</v>
      </c>
      <c r="M250" s="55" t="s">
        <v>93</v>
      </c>
      <c r="N250" s="12">
        <v>1</v>
      </c>
      <c r="O250" s="132">
        <v>25802.66</v>
      </c>
      <c r="P250" s="12" t="s">
        <v>83</v>
      </c>
      <c r="Q250" s="102">
        <v>25802.66</v>
      </c>
      <c r="R250" s="102"/>
      <c r="S250" s="102"/>
      <c r="T250" s="102">
        <v>25802.66</v>
      </c>
      <c r="U250" s="12"/>
      <c r="V250" s="12"/>
      <c r="W250" s="12"/>
      <c r="X250" s="12"/>
      <c r="Y250" s="12"/>
      <c r="Z250" s="12"/>
      <c r="AA250" s="12"/>
      <c r="AB250" s="12"/>
      <c r="AC250" s="12"/>
    </row>
    <row r="251" spans="1:29" s="13" customFormat="1" ht="12.75" x14ac:dyDescent="0.25">
      <c r="A251" s="6" t="s">
        <v>71</v>
      </c>
      <c r="B251" s="60" t="s">
        <v>234</v>
      </c>
      <c r="C251" s="94" t="s">
        <v>73</v>
      </c>
      <c r="D251" s="94" t="s">
        <v>81</v>
      </c>
      <c r="E251" s="94" t="s">
        <v>142</v>
      </c>
      <c r="F251" s="94" t="s">
        <v>96</v>
      </c>
      <c r="G251" s="94">
        <v>35801</v>
      </c>
      <c r="H251" s="95" t="s">
        <v>151</v>
      </c>
      <c r="I251" s="50"/>
      <c r="J251" s="51" t="s">
        <v>500</v>
      </c>
      <c r="K251" s="12" t="s">
        <v>492</v>
      </c>
      <c r="L251" s="54" t="s">
        <v>79</v>
      </c>
      <c r="M251" s="55" t="s">
        <v>93</v>
      </c>
      <c r="N251" s="12">
        <v>1</v>
      </c>
      <c r="O251" s="132">
        <v>6808.04</v>
      </c>
      <c r="P251" s="12" t="s">
        <v>83</v>
      </c>
      <c r="Q251" s="102">
        <v>6808.04</v>
      </c>
      <c r="R251" s="102"/>
      <c r="S251" s="102"/>
      <c r="T251" s="102">
        <v>6808.04</v>
      </c>
      <c r="U251" s="12"/>
      <c r="V251" s="12"/>
      <c r="W251" s="12"/>
      <c r="X251" s="12"/>
      <c r="Y251" s="12"/>
      <c r="Z251" s="12"/>
      <c r="AA251" s="12"/>
      <c r="AB251" s="12"/>
      <c r="AC251" s="12"/>
    </row>
    <row r="252" spans="1:29" s="13" customFormat="1" ht="12.75" x14ac:dyDescent="0.25">
      <c r="A252" s="6" t="s">
        <v>71</v>
      </c>
      <c r="B252" s="60" t="s">
        <v>234</v>
      </c>
      <c r="C252" s="94" t="s">
        <v>73</v>
      </c>
      <c r="D252" s="94" t="s">
        <v>81</v>
      </c>
      <c r="E252" s="94" t="s">
        <v>142</v>
      </c>
      <c r="F252" s="94" t="s">
        <v>96</v>
      </c>
      <c r="G252" s="94">
        <v>35801</v>
      </c>
      <c r="H252" s="95" t="s">
        <v>151</v>
      </c>
      <c r="I252" s="50"/>
      <c r="J252" s="51" t="s">
        <v>500</v>
      </c>
      <c r="K252" s="12" t="s">
        <v>492</v>
      </c>
      <c r="L252" s="54" t="s">
        <v>79</v>
      </c>
      <c r="M252" s="55" t="s">
        <v>93</v>
      </c>
      <c r="N252" s="12">
        <v>1</v>
      </c>
      <c r="O252" s="132">
        <v>870</v>
      </c>
      <c r="P252" s="12" t="s">
        <v>83</v>
      </c>
      <c r="Q252" s="102">
        <v>870</v>
      </c>
      <c r="R252" s="102"/>
      <c r="S252" s="102"/>
      <c r="T252" s="102">
        <v>870</v>
      </c>
      <c r="U252" s="12"/>
      <c r="V252" s="12"/>
      <c r="W252" s="12"/>
      <c r="X252" s="12"/>
      <c r="Y252" s="12"/>
      <c r="Z252" s="12"/>
      <c r="AA252" s="12"/>
      <c r="AB252" s="12"/>
      <c r="AC252" s="12"/>
    </row>
    <row r="253" spans="1:29" s="13" customFormat="1" x14ac:dyDescent="0.25">
      <c r="A253" s="6" t="s">
        <v>71</v>
      </c>
      <c r="B253" s="134" t="s">
        <v>501</v>
      </c>
      <c r="C253" s="94" t="s">
        <v>73</v>
      </c>
      <c r="D253" s="134" t="s">
        <v>95</v>
      </c>
      <c r="E253" s="134">
        <v>43</v>
      </c>
      <c r="F253" s="134" t="s">
        <v>502</v>
      </c>
      <c r="G253" s="134">
        <v>22104</v>
      </c>
      <c r="H253" s="96" t="s">
        <v>160</v>
      </c>
      <c r="I253" s="98" t="s">
        <v>371</v>
      </c>
      <c r="J253" s="108" t="s">
        <v>372</v>
      </c>
      <c r="K253" s="135" t="s">
        <v>76</v>
      </c>
      <c r="L253" s="135" t="s">
        <v>76</v>
      </c>
      <c r="M253" s="135" t="s">
        <v>79</v>
      </c>
      <c r="N253" s="136">
        <v>1</v>
      </c>
      <c r="O253" s="136">
        <v>3000</v>
      </c>
      <c r="P253" s="137" t="s">
        <v>83</v>
      </c>
      <c r="Q253" s="138">
        <f>SUM(T253)</f>
        <v>3000</v>
      </c>
      <c r="R253" s="138"/>
      <c r="S253" s="138"/>
      <c r="T253" s="138">
        <f>+N253*O253</f>
        <v>3000</v>
      </c>
      <c r="U253" s="12"/>
      <c r="V253" s="12"/>
      <c r="W253" s="12"/>
      <c r="X253" s="12"/>
      <c r="Y253" s="12"/>
      <c r="Z253" s="12"/>
      <c r="AA253" s="12"/>
      <c r="AB253" s="12"/>
      <c r="AC253" s="12"/>
    </row>
    <row r="254" spans="1:29" s="13" customFormat="1" x14ac:dyDescent="0.25">
      <c r="A254" s="6" t="s">
        <v>71</v>
      </c>
      <c r="B254" s="134" t="s">
        <v>501</v>
      </c>
      <c r="C254" s="94" t="s">
        <v>73</v>
      </c>
      <c r="D254" s="134" t="s">
        <v>94</v>
      </c>
      <c r="E254" s="134">
        <v>1</v>
      </c>
      <c r="F254" s="134" t="s">
        <v>75</v>
      </c>
      <c r="G254" s="134">
        <v>22104</v>
      </c>
      <c r="H254" s="96" t="s">
        <v>160</v>
      </c>
      <c r="I254" s="98" t="s">
        <v>371</v>
      </c>
      <c r="J254" s="108" t="s">
        <v>372</v>
      </c>
      <c r="K254" s="135" t="s">
        <v>76</v>
      </c>
      <c r="L254" s="135" t="s">
        <v>76</v>
      </c>
      <c r="M254" s="135" t="s">
        <v>79</v>
      </c>
      <c r="N254" s="136">
        <v>1</v>
      </c>
      <c r="O254" s="136">
        <v>16408</v>
      </c>
      <c r="P254" s="137" t="s">
        <v>83</v>
      </c>
      <c r="Q254" s="138">
        <f t="shared" ref="Q254:Q317" si="3">SUM(T254)</f>
        <v>16408</v>
      </c>
      <c r="R254" s="138"/>
      <c r="S254" s="138"/>
      <c r="T254" s="138">
        <f t="shared" ref="T254:T317" si="4">+N254*O254</f>
        <v>16408</v>
      </c>
      <c r="U254" s="12"/>
      <c r="V254" s="12"/>
      <c r="W254" s="12"/>
      <c r="X254" s="12"/>
      <c r="Y254" s="12"/>
      <c r="Z254" s="12"/>
      <c r="AA254" s="12"/>
      <c r="AB254" s="12"/>
      <c r="AC254" s="12"/>
    </row>
    <row r="255" spans="1:29" s="13" customFormat="1" x14ac:dyDescent="0.25">
      <c r="A255" s="6" t="s">
        <v>71</v>
      </c>
      <c r="B255" s="134" t="s">
        <v>501</v>
      </c>
      <c r="C255" s="94" t="s">
        <v>73</v>
      </c>
      <c r="D255" s="134" t="s">
        <v>95</v>
      </c>
      <c r="E255" s="134">
        <v>43</v>
      </c>
      <c r="F255" s="134" t="s">
        <v>249</v>
      </c>
      <c r="G255" s="134">
        <v>22104</v>
      </c>
      <c r="H255" s="96" t="s">
        <v>160</v>
      </c>
      <c r="I255" s="98" t="s">
        <v>371</v>
      </c>
      <c r="J255" s="108" t="s">
        <v>372</v>
      </c>
      <c r="K255" s="135" t="s">
        <v>76</v>
      </c>
      <c r="L255" s="135" t="s">
        <v>76</v>
      </c>
      <c r="M255" s="135" t="s">
        <v>79</v>
      </c>
      <c r="N255" s="136">
        <v>1</v>
      </c>
      <c r="O255" s="136">
        <v>715</v>
      </c>
      <c r="P255" s="137" t="s">
        <v>83</v>
      </c>
      <c r="Q255" s="138">
        <f t="shared" si="3"/>
        <v>715</v>
      </c>
      <c r="R255" s="138"/>
      <c r="S255" s="138"/>
      <c r="T255" s="138">
        <f t="shared" si="4"/>
        <v>715</v>
      </c>
      <c r="U255" s="12"/>
      <c r="V255" s="12"/>
      <c r="W255" s="12"/>
      <c r="X255" s="12"/>
      <c r="Y255" s="12"/>
      <c r="Z255" s="12"/>
      <c r="AA255" s="12"/>
      <c r="AB255" s="12"/>
      <c r="AC255" s="12"/>
    </row>
    <row r="256" spans="1:29" s="13" customFormat="1" x14ac:dyDescent="0.25">
      <c r="A256" s="6" t="s">
        <v>71</v>
      </c>
      <c r="B256" s="134" t="s">
        <v>501</v>
      </c>
      <c r="C256" s="94" t="s">
        <v>73</v>
      </c>
      <c r="D256" s="134" t="s">
        <v>95</v>
      </c>
      <c r="E256" s="134">
        <v>43</v>
      </c>
      <c r="F256" s="134" t="s">
        <v>249</v>
      </c>
      <c r="G256" s="134">
        <v>22104</v>
      </c>
      <c r="H256" s="96" t="s">
        <v>160</v>
      </c>
      <c r="I256" s="98" t="s">
        <v>371</v>
      </c>
      <c r="J256" s="108" t="s">
        <v>372</v>
      </c>
      <c r="K256" s="135" t="s">
        <v>76</v>
      </c>
      <c r="L256" s="135" t="s">
        <v>76</v>
      </c>
      <c r="M256" s="135" t="s">
        <v>79</v>
      </c>
      <c r="N256" s="136">
        <v>1</v>
      </c>
      <c r="O256" s="136">
        <v>7003</v>
      </c>
      <c r="P256" s="137" t="s">
        <v>83</v>
      </c>
      <c r="Q256" s="138">
        <f t="shared" si="3"/>
        <v>7003</v>
      </c>
      <c r="R256" s="138"/>
      <c r="S256" s="138"/>
      <c r="T256" s="138">
        <f t="shared" si="4"/>
        <v>7003</v>
      </c>
      <c r="U256" s="12"/>
      <c r="V256" s="12"/>
      <c r="W256" s="12"/>
      <c r="X256" s="12"/>
      <c r="Y256" s="12"/>
      <c r="Z256" s="12"/>
      <c r="AA256" s="12"/>
      <c r="AB256" s="12"/>
      <c r="AC256" s="12"/>
    </row>
    <row r="257" spans="1:29" s="13" customFormat="1" x14ac:dyDescent="0.25">
      <c r="A257" s="6" t="s">
        <v>71</v>
      </c>
      <c r="B257" s="134" t="s">
        <v>501</v>
      </c>
      <c r="C257" s="94" t="s">
        <v>73</v>
      </c>
      <c r="D257" s="134" t="s">
        <v>74</v>
      </c>
      <c r="E257" s="134">
        <v>1</v>
      </c>
      <c r="F257" s="134" t="s">
        <v>82</v>
      </c>
      <c r="G257" s="134">
        <v>35801</v>
      </c>
      <c r="H257" s="99" t="s">
        <v>503</v>
      </c>
      <c r="I257" s="98"/>
      <c r="J257" s="108" t="s">
        <v>504</v>
      </c>
      <c r="K257" s="135">
        <v>2022</v>
      </c>
      <c r="L257" s="135" t="s">
        <v>132</v>
      </c>
      <c r="M257" s="135" t="s">
        <v>93</v>
      </c>
      <c r="N257" s="136">
        <v>1</v>
      </c>
      <c r="O257" s="136">
        <v>7003</v>
      </c>
      <c r="P257" s="137" t="s">
        <v>83</v>
      </c>
      <c r="Q257" s="138">
        <f t="shared" si="3"/>
        <v>7003</v>
      </c>
      <c r="R257" s="138"/>
      <c r="S257" s="138"/>
      <c r="T257" s="138">
        <f t="shared" si="4"/>
        <v>7003</v>
      </c>
      <c r="U257" s="12"/>
      <c r="V257" s="12"/>
      <c r="W257" s="12"/>
      <c r="X257" s="12"/>
      <c r="Y257" s="12"/>
      <c r="Z257" s="12"/>
      <c r="AA257" s="12"/>
      <c r="AB257" s="12"/>
      <c r="AC257" s="12"/>
    </row>
    <row r="258" spans="1:29" s="13" customFormat="1" x14ac:dyDescent="0.25">
      <c r="A258" s="6" t="s">
        <v>71</v>
      </c>
      <c r="B258" s="134" t="s">
        <v>501</v>
      </c>
      <c r="C258" s="94" t="s">
        <v>73</v>
      </c>
      <c r="D258" s="134" t="s">
        <v>81</v>
      </c>
      <c r="E258" s="134">
        <v>88</v>
      </c>
      <c r="F258" s="134" t="s">
        <v>96</v>
      </c>
      <c r="G258" s="134">
        <v>35801</v>
      </c>
      <c r="H258" s="99" t="s">
        <v>503</v>
      </c>
      <c r="I258" s="98"/>
      <c r="J258" s="99" t="s">
        <v>505</v>
      </c>
      <c r="K258" s="135">
        <v>2022</v>
      </c>
      <c r="L258" s="135" t="s">
        <v>132</v>
      </c>
      <c r="M258" s="135" t="s">
        <v>93</v>
      </c>
      <c r="N258" s="136">
        <v>1</v>
      </c>
      <c r="O258" s="136">
        <v>6698</v>
      </c>
      <c r="P258" s="137" t="s">
        <v>83</v>
      </c>
      <c r="Q258" s="138">
        <f t="shared" si="3"/>
        <v>6698</v>
      </c>
      <c r="R258" s="138"/>
      <c r="S258" s="138"/>
      <c r="T258" s="138">
        <f t="shared" si="4"/>
        <v>6698</v>
      </c>
      <c r="U258" s="12"/>
      <c r="V258" s="12"/>
      <c r="W258" s="12"/>
      <c r="X258" s="12"/>
      <c r="Y258" s="12"/>
      <c r="Z258" s="12"/>
      <c r="AA258" s="12"/>
      <c r="AB258" s="12"/>
      <c r="AC258" s="12"/>
    </row>
    <row r="259" spans="1:29" s="13" customFormat="1" x14ac:dyDescent="0.25">
      <c r="A259" s="6" t="s">
        <v>71</v>
      </c>
      <c r="B259" s="134" t="s">
        <v>501</v>
      </c>
      <c r="C259" s="94" t="s">
        <v>73</v>
      </c>
      <c r="D259" s="134" t="s">
        <v>81</v>
      </c>
      <c r="E259" s="134">
        <v>88</v>
      </c>
      <c r="F259" s="134" t="s">
        <v>96</v>
      </c>
      <c r="G259" s="134">
        <v>35801</v>
      </c>
      <c r="H259" s="99" t="s">
        <v>503</v>
      </c>
      <c r="I259" s="98"/>
      <c r="J259" s="99" t="s">
        <v>506</v>
      </c>
      <c r="K259" s="135">
        <v>2022</v>
      </c>
      <c r="L259" s="135" t="s">
        <v>132</v>
      </c>
      <c r="M259" s="135" t="s">
        <v>93</v>
      </c>
      <c r="N259" s="136">
        <v>1</v>
      </c>
      <c r="O259" s="136">
        <v>6698</v>
      </c>
      <c r="P259" s="137" t="s">
        <v>83</v>
      </c>
      <c r="Q259" s="138">
        <f t="shared" si="3"/>
        <v>6698</v>
      </c>
      <c r="R259" s="138"/>
      <c r="S259" s="138"/>
      <c r="T259" s="138">
        <f t="shared" si="4"/>
        <v>6698</v>
      </c>
      <c r="U259" s="12"/>
      <c r="V259" s="12"/>
      <c r="W259" s="12"/>
      <c r="X259" s="12"/>
      <c r="Y259" s="12"/>
      <c r="Z259" s="12"/>
      <c r="AA259" s="12"/>
      <c r="AB259" s="12"/>
      <c r="AC259" s="12"/>
    </row>
    <row r="260" spans="1:29" s="13" customFormat="1" x14ac:dyDescent="0.25">
      <c r="A260" s="6" t="s">
        <v>71</v>
      </c>
      <c r="B260" s="134" t="s">
        <v>501</v>
      </c>
      <c r="C260" s="94" t="s">
        <v>73</v>
      </c>
      <c r="D260" s="134" t="s">
        <v>74</v>
      </c>
      <c r="E260" s="134">
        <v>1</v>
      </c>
      <c r="F260" s="134" t="s">
        <v>75</v>
      </c>
      <c r="G260" s="134">
        <v>35701</v>
      </c>
      <c r="H260" s="99" t="s">
        <v>507</v>
      </c>
      <c r="I260" s="98"/>
      <c r="J260" s="108" t="s">
        <v>508</v>
      </c>
      <c r="K260" s="135" t="s">
        <v>76</v>
      </c>
      <c r="L260" s="135" t="s">
        <v>76</v>
      </c>
      <c r="M260" s="135" t="s">
        <v>93</v>
      </c>
      <c r="N260" s="136">
        <v>1</v>
      </c>
      <c r="O260" s="136">
        <v>2216.7600000000002</v>
      </c>
      <c r="P260" s="137" t="s">
        <v>83</v>
      </c>
      <c r="Q260" s="138">
        <f t="shared" si="3"/>
        <v>2216.7600000000002</v>
      </c>
      <c r="R260" s="138"/>
      <c r="S260" s="138"/>
      <c r="T260" s="138">
        <f t="shared" si="4"/>
        <v>2216.7600000000002</v>
      </c>
      <c r="U260" s="12"/>
      <c r="V260" s="12"/>
      <c r="W260" s="12"/>
      <c r="X260" s="12"/>
      <c r="Y260" s="12"/>
      <c r="Z260" s="12"/>
      <c r="AA260" s="12"/>
      <c r="AB260" s="12"/>
      <c r="AC260" s="12"/>
    </row>
    <row r="261" spans="1:29" s="13" customFormat="1" x14ac:dyDescent="0.25">
      <c r="A261" s="6" t="s">
        <v>71</v>
      </c>
      <c r="B261" s="134" t="s">
        <v>501</v>
      </c>
      <c r="C261" s="94" t="s">
        <v>73</v>
      </c>
      <c r="D261" s="134" t="s">
        <v>95</v>
      </c>
      <c r="E261" s="134">
        <v>43</v>
      </c>
      <c r="F261" s="134" t="s">
        <v>249</v>
      </c>
      <c r="G261" s="134">
        <v>21101</v>
      </c>
      <c r="H261" s="93" t="s">
        <v>152</v>
      </c>
      <c r="I261" s="98" t="s">
        <v>509</v>
      </c>
      <c r="J261" s="99" t="s">
        <v>510</v>
      </c>
      <c r="K261" s="135" t="s">
        <v>76</v>
      </c>
      <c r="L261" s="135" t="s">
        <v>76</v>
      </c>
      <c r="M261" s="137" t="s">
        <v>345</v>
      </c>
      <c r="N261" s="136">
        <v>16.61</v>
      </c>
      <c r="O261" s="136">
        <v>117.11198073449729</v>
      </c>
      <c r="P261" s="137" t="s">
        <v>83</v>
      </c>
      <c r="Q261" s="138">
        <f t="shared" si="3"/>
        <v>1945.23</v>
      </c>
      <c r="R261" s="138"/>
      <c r="S261" s="138"/>
      <c r="T261" s="138">
        <f t="shared" si="4"/>
        <v>1945.23</v>
      </c>
      <c r="U261" s="12"/>
      <c r="V261" s="12"/>
      <c r="W261" s="12"/>
      <c r="X261" s="12"/>
      <c r="Y261" s="12"/>
      <c r="Z261" s="12"/>
      <c r="AA261" s="12"/>
      <c r="AB261" s="12"/>
      <c r="AC261" s="12"/>
    </row>
    <row r="262" spans="1:29" s="13" customFormat="1" x14ac:dyDescent="0.25">
      <c r="A262" s="6" t="s">
        <v>71</v>
      </c>
      <c r="B262" s="134" t="s">
        <v>501</v>
      </c>
      <c r="C262" s="94" t="s">
        <v>73</v>
      </c>
      <c r="D262" s="134" t="s">
        <v>95</v>
      </c>
      <c r="E262" s="134">
        <v>119</v>
      </c>
      <c r="F262" s="134" t="s">
        <v>249</v>
      </c>
      <c r="G262" s="134">
        <v>25401</v>
      </c>
      <c r="H262" s="99" t="s">
        <v>150</v>
      </c>
      <c r="I262" s="98" t="s">
        <v>86</v>
      </c>
      <c r="J262" s="108" t="s">
        <v>143</v>
      </c>
      <c r="K262" s="135" t="s">
        <v>76</v>
      </c>
      <c r="L262" s="135" t="s">
        <v>76</v>
      </c>
      <c r="M262" s="135" t="s">
        <v>181</v>
      </c>
      <c r="N262" s="136">
        <v>546</v>
      </c>
      <c r="O262" s="136">
        <v>27.319908424908427</v>
      </c>
      <c r="P262" s="137" t="s">
        <v>83</v>
      </c>
      <c r="Q262" s="138">
        <f t="shared" si="3"/>
        <v>14916.67</v>
      </c>
      <c r="R262" s="138"/>
      <c r="S262" s="138"/>
      <c r="T262" s="138">
        <f t="shared" si="4"/>
        <v>14916.67</v>
      </c>
      <c r="U262" s="12"/>
      <c r="V262" s="12"/>
      <c r="W262" s="12"/>
      <c r="X262" s="12"/>
      <c r="Y262" s="12"/>
      <c r="Z262" s="12"/>
      <c r="AA262" s="12"/>
      <c r="AB262" s="12"/>
      <c r="AC262" s="12"/>
    </row>
    <row r="263" spans="1:29" s="13" customFormat="1" x14ac:dyDescent="0.25">
      <c r="A263" s="6" t="s">
        <v>71</v>
      </c>
      <c r="B263" s="134" t="s">
        <v>501</v>
      </c>
      <c r="C263" s="94" t="s">
        <v>73</v>
      </c>
      <c r="D263" s="134" t="s">
        <v>95</v>
      </c>
      <c r="E263" s="134">
        <v>119</v>
      </c>
      <c r="F263" s="134" t="s">
        <v>249</v>
      </c>
      <c r="G263" s="134">
        <v>24801</v>
      </c>
      <c r="H263" s="108" t="s">
        <v>511</v>
      </c>
      <c r="I263" s="98" t="s">
        <v>512</v>
      </c>
      <c r="J263" s="108" t="s">
        <v>513</v>
      </c>
      <c r="K263" s="135" t="s">
        <v>76</v>
      </c>
      <c r="L263" s="135" t="s">
        <v>76</v>
      </c>
      <c r="M263" s="135" t="s">
        <v>181</v>
      </c>
      <c r="N263" s="136">
        <v>152</v>
      </c>
      <c r="O263" s="136">
        <v>39.473684210526315</v>
      </c>
      <c r="P263" s="137" t="s">
        <v>83</v>
      </c>
      <c r="Q263" s="138">
        <f t="shared" si="3"/>
        <v>6000</v>
      </c>
      <c r="R263" s="138"/>
      <c r="S263" s="138"/>
      <c r="T263" s="138">
        <f t="shared" si="4"/>
        <v>6000</v>
      </c>
      <c r="U263" s="12"/>
      <c r="V263" s="12"/>
      <c r="W263" s="12"/>
      <c r="X263" s="12"/>
      <c r="Y263" s="12"/>
      <c r="Z263" s="12"/>
      <c r="AA263" s="12"/>
      <c r="AB263" s="12"/>
      <c r="AC263" s="12"/>
    </row>
    <row r="264" spans="1:29" s="13" customFormat="1" x14ac:dyDescent="0.25">
      <c r="A264" s="6" t="s">
        <v>71</v>
      </c>
      <c r="B264" s="134" t="s">
        <v>501</v>
      </c>
      <c r="C264" s="94" t="s">
        <v>73</v>
      </c>
      <c r="D264" s="134" t="s">
        <v>106</v>
      </c>
      <c r="E264" s="134">
        <v>44</v>
      </c>
      <c r="F264" s="134" t="s">
        <v>251</v>
      </c>
      <c r="G264" s="134">
        <v>21101</v>
      </c>
      <c r="H264" s="93" t="s">
        <v>152</v>
      </c>
      <c r="I264" s="98" t="s">
        <v>125</v>
      </c>
      <c r="J264" s="108" t="s">
        <v>178</v>
      </c>
      <c r="K264" s="135" t="s">
        <v>76</v>
      </c>
      <c r="L264" s="135" t="s">
        <v>76</v>
      </c>
      <c r="M264" s="135" t="s">
        <v>119</v>
      </c>
      <c r="N264" s="136">
        <v>5</v>
      </c>
      <c r="O264" s="136">
        <v>860</v>
      </c>
      <c r="P264" s="137" t="s">
        <v>83</v>
      </c>
      <c r="Q264" s="138">
        <f t="shared" si="3"/>
        <v>4300</v>
      </c>
      <c r="R264" s="138"/>
      <c r="S264" s="138"/>
      <c r="T264" s="138">
        <f t="shared" si="4"/>
        <v>4300</v>
      </c>
      <c r="U264" s="12"/>
      <c r="V264" s="12"/>
      <c r="W264" s="12"/>
      <c r="X264" s="12"/>
      <c r="Y264" s="12"/>
      <c r="Z264" s="12"/>
      <c r="AA264" s="12"/>
      <c r="AB264" s="12"/>
      <c r="AC264" s="12"/>
    </row>
    <row r="265" spans="1:29" s="13" customFormat="1" x14ac:dyDescent="0.25">
      <c r="A265" s="6" t="s">
        <v>71</v>
      </c>
      <c r="B265" s="134" t="s">
        <v>501</v>
      </c>
      <c r="C265" s="94" t="s">
        <v>73</v>
      </c>
      <c r="D265" s="134" t="s">
        <v>74</v>
      </c>
      <c r="E265" s="134">
        <v>1</v>
      </c>
      <c r="F265" s="134" t="s">
        <v>75</v>
      </c>
      <c r="G265" s="134">
        <v>21101</v>
      </c>
      <c r="H265" s="93" t="s">
        <v>152</v>
      </c>
      <c r="I265" s="98" t="s">
        <v>124</v>
      </c>
      <c r="J265" s="108" t="s">
        <v>159</v>
      </c>
      <c r="K265" s="135" t="s">
        <v>76</v>
      </c>
      <c r="L265" s="135" t="s">
        <v>76</v>
      </c>
      <c r="M265" s="135" t="s">
        <v>119</v>
      </c>
      <c r="N265" s="136">
        <v>5</v>
      </c>
      <c r="O265" s="136">
        <v>2603.2619999999997</v>
      </c>
      <c r="P265" s="137" t="s">
        <v>83</v>
      </c>
      <c r="Q265" s="138">
        <f t="shared" si="3"/>
        <v>13016.309999999998</v>
      </c>
      <c r="R265" s="138"/>
      <c r="S265" s="138"/>
      <c r="T265" s="138">
        <f t="shared" si="4"/>
        <v>13016.309999999998</v>
      </c>
      <c r="U265" s="12"/>
      <c r="V265" s="12"/>
      <c r="W265" s="12"/>
      <c r="X265" s="12"/>
      <c r="Y265" s="12"/>
      <c r="Z265" s="12"/>
      <c r="AA265" s="12"/>
      <c r="AB265" s="12"/>
      <c r="AC265" s="12"/>
    </row>
    <row r="266" spans="1:29" s="13" customFormat="1" x14ac:dyDescent="0.25">
      <c r="A266" s="6" t="s">
        <v>71</v>
      </c>
      <c r="B266" s="134" t="s">
        <v>501</v>
      </c>
      <c r="C266" s="94" t="s">
        <v>73</v>
      </c>
      <c r="D266" s="134" t="s">
        <v>106</v>
      </c>
      <c r="E266" s="134">
        <v>119</v>
      </c>
      <c r="F266" s="134" t="s">
        <v>251</v>
      </c>
      <c r="G266" s="134">
        <v>25401</v>
      </c>
      <c r="H266" s="99" t="s">
        <v>150</v>
      </c>
      <c r="I266" s="98" t="s">
        <v>86</v>
      </c>
      <c r="J266" s="108" t="s">
        <v>143</v>
      </c>
      <c r="K266" s="135" t="s">
        <v>76</v>
      </c>
      <c r="L266" s="135" t="s">
        <v>76</v>
      </c>
      <c r="M266" s="135" t="s">
        <v>181</v>
      </c>
      <c r="N266" s="136">
        <v>1</v>
      </c>
      <c r="O266" s="136">
        <v>723</v>
      </c>
      <c r="P266" s="137" t="s">
        <v>83</v>
      </c>
      <c r="Q266" s="138">
        <f t="shared" si="3"/>
        <v>723</v>
      </c>
      <c r="R266" s="138"/>
      <c r="S266" s="138"/>
      <c r="T266" s="138">
        <f t="shared" si="4"/>
        <v>723</v>
      </c>
      <c r="U266" s="12"/>
      <c r="V266" s="12"/>
      <c r="W266" s="12"/>
      <c r="X266" s="12"/>
      <c r="Y266" s="12"/>
      <c r="Z266" s="12"/>
      <c r="AA266" s="12"/>
      <c r="AB266" s="12"/>
      <c r="AC266" s="12"/>
    </row>
    <row r="267" spans="1:29" s="13" customFormat="1" x14ac:dyDescent="0.25">
      <c r="A267" s="6" t="s">
        <v>71</v>
      </c>
      <c r="B267" s="134" t="s">
        <v>501</v>
      </c>
      <c r="C267" s="94" t="s">
        <v>73</v>
      </c>
      <c r="D267" s="134" t="s">
        <v>81</v>
      </c>
      <c r="E267" s="134">
        <v>119</v>
      </c>
      <c r="F267" s="134" t="s">
        <v>514</v>
      </c>
      <c r="G267" s="134">
        <v>25401</v>
      </c>
      <c r="H267" s="99" t="s">
        <v>150</v>
      </c>
      <c r="I267" s="98" t="s">
        <v>86</v>
      </c>
      <c r="J267" s="108" t="s">
        <v>143</v>
      </c>
      <c r="K267" s="135" t="s">
        <v>76</v>
      </c>
      <c r="L267" s="135" t="s">
        <v>76</v>
      </c>
      <c r="M267" s="135" t="s">
        <v>181</v>
      </c>
      <c r="N267" s="136">
        <v>31</v>
      </c>
      <c r="O267" s="136">
        <v>142.86419354838711</v>
      </c>
      <c r="P267" s="137" t="s">
        <v>83</v>
      </c>
      <c r="Q267" s="138">
        <f t="shared" si="3"/>
        <v>4428.79</v>
      </c>
      <c r="R267" s="138"/>
      <c r="S267" s="138"/>
      <c r="T267" s="138">
        <f t="shared" si="4"/>
        <v>4428.79</v>
      </c>
      <c r="U267" s="12"/>
      <c r="V267" s="12"/>
      <c r="W267" s="12"/>
      <c r="X267" s="12"/>
      <c r="Y267" s="12"/>
      <c r="Z267" s="12"/>
      <c r="AA267" s="12"/>
      <c r="AB267" s="12"/>
      <c r="AC267" s="12"/>
    </row>
    <row r="268" spans="1:29" s="13" customFormat="1" x14ac:dyDescent="0.25">
      <c r="A268" s="6" t="s">
        <v>71</v>
      </c>
      <c r="B268" s="134" t="s">
        <v>501</v>
      </c>
      <c r="C268" s="94" t="s">
        <v>73</v>
      </c>
      <c r="D268" s="134" t="s">
        <v>81</v>
      </c>
      <c r="E268" s="134">
        <v>88</v>
      </c>
      <c r="F268" s="134" t="s">
        <v>85</v>
      </c>
      <c r="G268" s="134">
        <v>25401</v>
      </c>
      <c r="H268" s="99" t="s">
        <v>150</v>
      </c>
      <c r="I268" s="98" t="s">
        <v>86</v>
      </c>
      <c r="J268" s="108" t="s">
        <v>143</v>
      </c>
      <c r="K268" s="135" t="s">
        <v>76</v>
      </c>
      <c r="L268" s="135" t="s">
        <v>76</v>
      </c>
      <c r="M268" s="135" t="s">
        <v>181</v>
      </c>
      <c r="N268" s="136">
        <v>246</v>
      </c>
      <c r="O268" s="136">
        <v>9.0837398373983742</v>
      </c>
      <c r="P268" s="137" t="s">
        <v>83</v>
      </c>
      <c r="Q268" s="138">
        <f t="shared" si="3"/>
        <v>2234.6</v>
      </c>
      <c r="R268" s="138"/>
      <c r="S268" s="138"/>
      <c r="T268" s="138">
        <f t="shared" si="4"/>
        <v>2234.6</v>
      </c>
      <c r="U268" s="12"/>
      <c r="V268" s="12"/>
      <c r="W268" s="12"/>
      <c r="X268" s="12"/>
      <c r="Y268" s="12"/>
      <c r="Z268" s="12"/>
      <c r="AA268" s="12"/>
      <c r="AB268" s="12"/>
      <c r="AC268" s="12"/>
    </row>
    <row r="269" spans="1:29" s="13" customFormat="1" x14ac:dyDescent="0.25">
      <c r="A269" s="6" t="s">
        <v>71</v>
      </c>
      <c r="B269" s="134" t="s">
        <v>501</v>
      </c>
      <c r="C269" s="94" t="s">
        <v>73</v>
      </c>
      <c r="D269" s="134" t="s">
        <v>74</v>
      </c>
      <c r="E269" s="134">
        <v>1</v>
      </c>
      <c r="F269" s="134" t="s">
        <v>75</v>
      </c>
      <c r="G269" s="134">
        <v>32601</v>
      </c>
      <c r="H269" s="96" t="s">
        <v>154</v>
      </c>
      <c r="I269" s="98"/>
      <c r="J269" s="99" t="s">
        <v>515</v>
      </c>
      <c r="K269" s="135" t="s">
        <v>76</v>
      </c>
      <c r="L269" s="135" t="s">
        <v>76</v>
      </c>
      <c r="M269" s="135" t="s">
        <v>93</v>
      </c>
      <c r="N269" s="136">
        <v>1</v>
      </c>
      <c r="O269" s="136">
        <v>2234.6</v>
      </c>
      <c r="P269" s="137" t="s">
        <v>83</v>
      </c>
      <c r="Q269" s="138">
        <f t="shared" si="3"/>
        <v>2234.6</v>
      </c>
      <c r="R269" s="138"/>
      <c r="S269" s="138"/>
      <c r="T269" s="138">
        <f t="shared" si="4"/>
        <v>2234.6</v>
      </c>
      <c r="U269" s="12"/>
      <c r="V269" s="12"/>
      <c r="W269" s="12"/>
      <c r="X269" s="12"/>
      <c r="Y269" s="12"/>
      <c r="Z269" s="12"/>
      <c r="AA269" s="12"/>
      <c r="AB269" s="12"/>
      <c r="AC269" s="12"/>
    </row>
    <row r="270" spans="1:29" s="13" customFormat="1" x14ac:dyDescent="0.25">
      <c r="A270" s="6" t="s">
        <v>71</v>
      </c>
      <c r="B270" s="134" t="s">
        <v>501</v>
      </c>
      <c r="C270" s="94" t="s">
        <v>73</v>
      </c>
      <c r="D270" s="134" t="s">
        <v>74</v>
      </c>
      <c r="E270" s="134">
        <v>1</v>
      </c>
      <c r="F270" s="134" t="s">
        <v>75</v>
      </c>
      <c r="G270" s="134">
        <v>32601</v>
      </c>
      <c r="H270" s="96" t="s">
        <v>154</v>
      </c>
      <c r="I270" s="98"/>
      <c r="J270" s="99" t="s">
        <v>516</v>
      </c>
      <c r="K270" s="135">
        <v>2022</v>
      </c>
      <c r="L270" s="135" t="s">
        <v>132</v>
      </c>
      <c r="M270" s="135" t="s">
        <v>93</v>
      </c>
      <c r="N270" s="136">
        <v>1</v>
      </c>
      <c r="O270" s="136">
        <v>2730</v>
      </c>
      <c r="P270" s="137" t="s">
        <v>83</v>
      </c>
      <c r="Q270" s="138">
        <f t="shared" si="3"/>
        <v>2730</v>
      </c>
      <c r="R270" s="138"/>
      <c r="S270" s="138"/>
      <c r="T270" s="138">
        <f t="shared" si="4"/>
        <v>2730</v>
      </c>
      <c r="U270" s="12"/>
      <c r="V270" s="12"/>
      <c r="W270" s="12"/>
      <c r="X270" s="12"/>
      <c r="Y270" s="12"/>
      <c r="Z270" s="12"/>
      <c r="AA270" s="12"/>
      <c r="AB270" s="12"/>
      <c r="AC270" s="12"/>
    </row>
    <row r="271" spans="1:29" s="13" customFormat="1" x14ac:dyDescent="0.25">
      <c r="A271" s="6" t="s">
        <v>71</v>
      </c>
      <c r="B271" s="134" t="s">
        <v>501</v>
      </c>
      <c r="C271" s="94" t="s">
        <v>73</v>
      </c>
      <c r="D271" s="134" t="s">
        <v>95</v>
      </c>
      <c r="E271" s="134">
        <v>43</v>
      </c>
      <c r="F271" s="134" t="s">
        <v>249</v>
      </c>
      <c r="G271" s="134">
        <v>21101</v>
      </c>
      <c r="H271" s="93" t="s">
        <v>152</v>
      </c>
      <c r="I271" s="98" t="s">
        <v>517</v>
      </c>
      <c r="J271" s="108" t="s">
        <v>518</v>
      </c>
      <c r="K271" s="135" t="s">
        <v>76</v>
      </c>
      <c r="L271" s="135" t="s">
        <v>76</v>
      </c>
      <c r="M271" s="135" t="s">
        <v>181</v>
      </c>
      <c r="N271" s="136">
        <v>15</v>
      </c>
      <c r="O271" s="136">
        <v>7.92</v>
      </c>
      <c r="P271" s="137" t="s">
        <v>83</v>
      </c>
      <c r="Q271" s="138">
        <f t="shared" si="3"/>
        <v>118.8</v>
      </c>
      <c r="R271" s="138"/>
      <c r="S271" s="138"/>
      <c r="T271" s="138">
        <f t="shared" si="4"/>
        <v>118.8</v>
      </c>
      <c r="U271" s="12"/>
      <c r="V271" s="12"/>
      <c r="W271" s="12"/>
      <c r="X271" s="12"/>
      <c r="Y271" s="12"/>
      <c r="Z271" s="12"/>
      <c r="AA271" s="12"/>
      <c r="AB271" s="12"/>
      <c r="AC271" s="12"/>
    </row>
    <row r="272" spans="1:29" s="13" customFormat="1" x14ac:dyDescent="0.25">
      <c r="A272" s="6" t="s">
        <v>71</v>
      </c>
      <c r="B272" s="134" t="s">
        <v>501</v>
      </c>
      <c r="C272" s="94" t="s">
        <v>73</v>
      </c>
      <c r="D272" s="134" t="s">
        <v>95</v>
      </c>
      <c r="E272" s="134">
        <v>43</v>
      </c>
      <c r="F272" s="134" t="s">
        <v>249</v>
      </c>
      <c r="G272" s="134">
        <v>21101</v>
      </c>
      <c r="H272" s="93" t="s">
        <v>152</v>
      </c>
      <c r="I272" s="98" t="s">
        <v>120</v>
      </c>
      <c r="J272" s="108" t="s">
        <v>121</v>
      </c>
      <c r="K272" s="135" t="s">
        <v>76</v>
      </c>
      <c r="L272" s="135" t="s">
        <v>76</v>
      </c>
      <c r="M272" s="135" t="s">
        <v>181</v>
      </c>
      <c r="N272" s="136">
        <v>12</v>
      </c>
      <c r="O272" s="136">
        <v>38.375</v>
      </c>
      <c r="P272" s="137" t="s">
        <v>83</v>
      </c>
      <c r="Q272" s="138">
        <f t="shared" si="3"/>
        <v>460.5</v>
      </c>
      <c r="R272" s="138"/>
      <c r="S272" s="138"/>
      <c r="T272" s="138">
        <f t="shared" si="4"/>
        <v>460.5</v>
      </c>
      <c r="U272" s="12"/>
      <c r="V272" s="12"/>
      <c r="W272" s="12"/>
      <c r="X272" s="12"/>
      <c r="Y272" s="12"/>
      <c r="Z272" s="12"/>
      <c r="AA272" s="12"/>
      <c r="AB272" s="12"/>
      <c r="AC272" s="12"/>
    </row>
    <row r="273" spans="1:29" s="13" customFormat="1" x14ac:dyDescent="0.25">
      <c r="A273" s="6" t="s">
        <v>71</v>
      </c>
      <c r="B273" s="134" t="s">
        <v>501</v>
      </c>
      <c r="C273" s="94" t="s">
        <v>73</v>
      </c>
      <c r="D273" s="134" t="s">
        <v>95</v>
      </c>
      <c r="E273" s="134">
        <v>43</v>
      </c>
      <c r="F273" s="134" t="s">
        <v>249</v>
      </c>
      <c r="G273" s="134">
        <v>21101</v>
      </c>
      <c r="H273" s="93" t="s">
        <v>152</v>
      </c>
      <c r="I273" s="98" t="s">
        <v>519</v>
      </c>
      <c r="J273" s="108" t="s">
        <v>520</v>
      </c>
      <c r="K273" s="135" t="s">
        <v>76</v>
      </c>
      <c r="L273" s="135" t="s">
        <v>76</v>
      </c>
      <c r="M273" s="135" t="s">
        <v>181</v>
      </c>
      <c r="N273" s="136">
        <v>15</v>
      </c>
      <c r="O273" s="136">
        <v>11.933333333333334</v>
      </c>
      <c r="P273" s="137" t="s">
        <v>83</v>
      </c>
      <c r="Q273" s="138">
        <f t="shared" si="3"/>
        <v>179</v>
      </c>
      <c r="R273" s="138"/>
      <c r="S273" s="138"/>
      <c r="T273" s="138">
        <f t="shared" si="4"/>
        <v>179</v>
      </c>
      <c r="U273" s="12"/>
      <c r="V273" s="12"/>
      <c r="W273" s="12"/>
      <c r="X273" s="12"/>
      <c r="Y273" s="12"/>
      <c r="Z273" s="12"/>
      <c r="AA273" s="12"/>
      <c r="AB273" s="12"/>
      <c r="AC273" s="12"/>
    </row>
    <row r="274" spans="1:29" s="13" customFormat="1" x14ac:dyDescent="0.25">
      <c r="A274" s="6" t="s">
        <v>71</v>
      </c>
      <c r="B274" s="134" t="s">
        <v>501</v>
      </c>
      <c r="C274" s="94" t="s">
        <v>73</v>
      </c>
      <c r="D274" s="134" t="s">
        <v>95</v>
      </c>
      <c r="E274" s="134">
        <v>43</v>
      </c>
      <c r="F274" s="134" t="s">
        <v>249</v>
      </c>
      <c r="G274" s="134">
        <v>21101</v>
      </c>
      <c r="H274" s="93" t="s">
        <v>152</v>
      </c>
      <c r="I274" s="98" t="s">
        <v>521</v>
      </c>
      <c r="J274" s="108" t="s">
        <v>522</v>
      </c>
      <c r="K274" s="135" t="s">
        <v>76</v>
      </c>
      <c r="L274" s="135" t="s">
        <v>76</v>
      </c>
      <c r="M274" s="135" t="s">
        <v>181</v>
      </c>
      <c r="N274" s="136">
        <v>5</v>
      </c>
      <c r="O274" s="136">
        <v>86.4</v>
      </c>
      <c r="P274" s="137" t="s">
        <v>83</v>
      </c>
      <c r="Q274" s="138">
        <f t="shared" si="3"/>
        <v>432</v>
      </c>
      <c r="R274" s="138"/>
      <c r="S274" s="138"/>
      <c r="T274" s="138">
        <f t="shared" si="4"/>
        <v>432</v>
      </c>
      <c r="U274" s="12"/>
      <c r="V274" s="12"/>
      <c r="W274" s="12"/>
      <c r="X274" s="12"/>
      <c r="Y274" s="12"/>
      <c r="Z274" s="12"/>
      <c r="AA274" s="12"/>
      <c r="AB274" s="12"/>
      <c r="AC274" s="12"/>
    </row>
    <row r="275" spans="1:29" s="13" customFormat="1" x14ac:dyDescent="0.25">
      <c r="A275" s="6" t="s">
        <v>71</v>
      </c>
      <c r="B275" s="134" t="s">
        <v>501</v>
      </c>
      <c r="C275" s="94" t="s">
        <v>73</v>
      </c>
      <c r="D275" s="134" t="s">
        <v>95</v>
      </c>
      <c r="E275" s="134">
        <v>43</v>
      </c>
      <c r="F275" s="134" t="s">
        <v>249</v>
      </c>
      <c r="G275" s="134">
        <v>21101</v>
      </c>
      <c r="H275" s="93" t="s">
        <v>152</v>
      </c>
      <c r="I275" s="98" t="s">
        <v>523</v>
      </c>
      <c r="J275" s="108" t="s">
        <v>524</v>
      </c>
      <c r="K275" s="135" t="s">
        <v>76</v>
      </c>
      <c r="L275" s="135" t="s">
        <v>76</v>
      </c>
      <c r="M275" s="135" t="s">
        <v>91</v>
      </c>
      <c r="N275" s="136">
        <v>4</v>
      </c>
      <c r="O275" s="136">
        <v>48.25</v>
      </c>
      <c r="P275" s="137" t="s">
        <v>83</v>
      </c>
      <c r="Q275" s="138">
        <f t="shared" si="3"/>
        <v>193</v>
      </c>
      <c r="R275" s="138"/>
      <c r="S275" s="138"/>
      <c r="T275" s="138">
        <f t="shared" si="4"/>
        <v>193</v>
      </c>
      <c r="U275" s="12"/>
      <c r="V275" s="12"/>
      <c r="W275" s="12"/>
      <c r="X275" s="12"/>
      <c r="Y275" s="12"/>
      <c r="Z275" s="12"/>
      <c r="AA275" s="12"/>
      <c r="AB275" s="12"/>
      <c r="AC275" s="12"/>
    </row>
    <row r="276" spans="1:29" s="13" customFormat="1" x14ac:dyDescent="0.25">
      <c r="A276" s="6" t="s">
        <v>71</v>
      </c>
      <c r="B276" s="134" t="s">
        <v>501</v>
      </c>
      <c r="C276" s="94" t="s">
        <v>73</v>
      </c>
      <c r="D276" s="134" t="s">
        <v>95</v>
      </c>
      <c r="E276" s="134">
        <v>43</v>
      </c>
      <c r="F276" s="134" t="s">
        <v>249</v>
      </c>
      <c r="G276" s="134">
        <v>21201</v>
      </c>
      <c r="H276" s="96" t="s">
        <v>525</v>
      </c>
      <c r="I276" s="98" t="s">
        <v>526</v>
      </c>
      <c r="J276" s="108" t="s">
        <v>527</v>
      </c>
      <c r="K276" s="135" t="s">
        <v>76</v>
      </c>
      <c r="L276" s="135" t="s">
        <v>76</v>
      </c>
      <c r="M276" s="135" t="s">
        <v>181</v>
      </c>
      <c r="N276" s="136">
        <v>1</v>
      </c>
      <c r="O276" s="136">
        <v>163</v>
      </c>
      <c r="P276" s="137" t="s">
        <v>83</v>
      </c>
      <c r="Q276" s="138">
        <f t="shared" si="3"/>
        <v>163</v>
      </c>
      <c r="R276" s="138"/>
      <c r="S276" s="138"/>
      <c r="T276" s="138">
        <f t="shared" si="4"/>
        <v>163</v>
      </c>
      <c r="U276" s="12"/>
      <c r="V276" s="12"/>
      <c r="W276" s="12"/>
      <c r="X276" s="12"/>
      <c r="Y276" s="12"/>
      <c r="Z276" s="12"/>
      <c r="AA276" s="12"/>
      <c r="AB276" s="12"/>
      <c r="AC276" s="12"/>
    </row>
    <row r="277" spans="1:29" s="13" customFormat="1" x14ac:dyDescent="0.25">
      <c r="A277" s="6" t="s">
        <v>71</v>
      </c>
      <c r="B277" s="134" t="s">
        <v>501</v>
      </c>
      <c r="C277" s="94" t="s">
        <v>73</v>
      </c>
      <c r="D277" s="134" t="s">
        <v>95</v>
      </c>
      <c r="E277" s="134">
        <v>43</v>
      </c>
      <c r="F277" s="134" t="s">
        <v>249</v>
      </c>
      <c r="G277" s="134">
        <v>21101</v>
      </c>
      <c r="H277" s="93" t="s">
        <v>152</v>
      </c>
      <c r="I277" s="98" t="s">
        <v>528</v>
      </c>
      <c r="J277" s="99" t="s">
        <v>451</v>
      </c>
      <c r="K277" s="135" t="s">
        <v>76</v>
      </c>
      <c r="L277" s="135" t="s">
        <v>76</v>
      </c>
      <c r="M277" s="135" t="s">
        <v>181</v>
      </c>
      <c r="N277" s="136">
        <v>10</v>
      </c>
      <c r="O277" s="136">
        <v>15.180000000000001</v>
      </c>
      <c r="P277" s="137" t="s">
        <v>83</v>
      </c>
      <c r="Q277" s="138">
        <f t="shared" si="3"/>
        <v>151.80000000000001</v>
      </c>
      <c r="R277" s="138"/>
      <c r="S277" s="138"/>
      <c r="T277" s="138">
        <f t="shared" si="4"/>
        <v>151.80000000000001</v>
      </c>
      <c r="U277" s="12"/>
      <c r="V277" s="12"/>
      <c r="W277" s="12"/>
      <c r="X277" s="12"/>
      <c r="Y277" s="12"/>
      <c r="Z277" s="12"/>
      <c r="AA277" s="12"/>
      <c r="AB277" s="12"/>
      <c r="AC277" s="12"/>
    </row>
    <row r="278" spans="1:29" s="13" customFormat="1" x14ac:dyDescent="0.25">
      <c r="A278" s="6" t="s">
        <v>71</v>
      </c>
      <c r="B278" s="134" t="s">
        <v>501</v>
      </c>
      <c r="C278" s="94" t="s">
        <v>73</v>
      </c>
      <c r="D278" s="134" t="s">
        <v>95</v>
      </c>
      <c r="E278" s="134">
        <v>43</v>
      </c>
      <c r="F278" s="134" t="s">
        <v>249</v>
      </c>
      <c r="G278" s="134">
        <v>21101</v>
      </c>
      <c r="H278" s="93" t="s">
        <v>152</v>
      </c>
      <c r="I278" s="98" t="s">
        <v>529</v>
      </c>
      <c r="J278" s="108" t="s">
        <v>530</v>
      </c>
      <c r="K278" s="135" t="s">
        <v>76</v>
      </c>
      <c r="L278" s="135" t="s">
        <v>76</v>
      </c>
      <c r="M278" s="135" t="s">
        <v>531</v>
      </c>
      <c r="N278" s="136">
        <v>3</v>
      </c>
      <c r="O278" s="136">
        <v>7</v>
      </c>
      <c r="P278" s="137" t="s">
        <v>83</v>
      </c>
      <c r="Q278" s="138">
        <f t="shared" si="3"/>
        <v>21</v>
      </c>
      <c r="R278" s="138"/>
      <c r="S278" s="138"/>
      <c r="T278" s="138">
        <f t="shared" si="4"/>
        <v>21</v>
      </c>
      <c r="U278" s="12"/>
      <c r="V278" s="12"/>
      <c r="W278" s="12"/>
      <c r="X278" s="12"/>
      <c r="Y278" s="12"/>
      <c r="Z278" s="12"/>
      <c r="AA278" s="12"/>
      <c r="AB278" s="12"/>
      <c r="AC278" s="12"/>
    </row>
    <row r="279" spans="1:29" s="13" customFormat="1" x14ac:dyDescent="0.25">
      <c r="A279" s="6" t="s">
        <v>71</v>
      </c>
      <c r="B279" s="134" t="s">
        <v>501</v>
      </c>
      <c r="C279" s="94" t="s">
        <v>73</v>
      </c>
      <c r="D279" s="134" t="s">
        <v>95</v>
      </c>
      <c r="E279" s="134">
        <v>43</v>
      </c>
      <c r="F279" s="134" t="s">
        <v>249</v>
      </c>
      <c r="G279" s="134">
        <v>21101</v>
      </c>
      <c r="H279" s="93" t="s">
        <v>152</v>
      </c>
      <c r="I279" s="98" t="s">
        <v>177</v>
      </c>
      <c r="J279" s="108" t="s">
        <v>118</v>
      </c>
      <c r="K279" s="135" t="s">
        <v>76</v>
      </c>
      <c r="L279" s="135" t="s">
        <v>76</v>
      </c>
      <c r="M279" s="135" t="s">
        <v>181</v>
      </c>
      <c r="N279" s="136">
        <v>1</v>
      </c>
      <c r="O279" s="136">
        <v>149</v>
      </c>
      <c r="P279" s="137" t="s">
        <v>83</v>
      </c>
      <c r="Q279" s="138">
        <f t="shared" si="3"/>
        <v>149</v>
      </c>
      <c r="R279" s="138"/>
      <c r="S279" s="138"/>
      <c r="T279" s="138">
        <f t="shared" si="4"/>
        <v>149</v>
      </c>
      <c r="U279" s="12"/>
      <c r="V279" s="12"/>
      <c r="W279" s="12"/>
      <c r="X279" s="12"/>
      <c r="Y279" s="12"/>
      <c r="Z279" s="12"/>
      <c r="AA279" s="12"/>
      <c r="AB279" s="12"/>
      <c r="AC279" s="12"/>
    </row>
    <row r="280" spans="1:29" s="13" customFormat="1" x14ac:dyDescent="0.25">
      <c r="A280" s="6" t="s">
        <v>71</v>
      </c>
      <c r="B280" s="134" t="s">
        <v>501</v>
      </c>
      <c r="C280" s="94" t="s">
        <v>73</v>
      </c>
      <c r="D280" s="134" t="s">
        <v>95</v>
      </c>
      <c r="E280" s="134">
        <v>43</v>
      </c>
      <c r="F280" s="134" t="s">
        <v>249</v>
      </c>
      <c r="G280" s="134">
        <v>21101</v>
      </c>
      <c r="H280" s="93" t="s">
        <v>152</v>
      </c>
      <c r="I280" s="98" t="s">
        <v>532</v>
      </c>
      <c r="J280" s="108" t="s">
        <v>533</v>
      </c>
      <c r="K280" s="135" t="s">
        <v>76</v>
      </c>
      <c r="L280" s="135" t="s">
        <v>76</v>
      </c>
      <c r="M280" s="135" t="s">
        <v>119</v>
      </c>
      <c r="N280" s="136">
        <v>2</v>
      </c>
      <c r="O280" s="136">
        <v>111</v>
      </c>
      <c r="P280" s="137" t="s">
        <v>83</v>
      </c>
      <c r="Q280" s="138">
        <f t="shared" si="3"/>
        <v>222</v>
      </c>
      <c r="R280" s="138"/>
      <c r="S280" s="138"/>
      <c r="T280" s="138">
        <f t="shared" si="4"/>
        <v>222</v>
      </c>
      <c r="U280" s="12"/>
      <c r="V280" s="12"/>
      <c r="W280" s="12"/>
      <c r="X280" s="12"/>
      <c r="Y280" s="12"/>
      <c r="Z280" s="12"/>
      <c r="AA280" s="12"/>
      <c r="AB280" s="12"/>
      <c r="AC280" s="12"/>
    </row>
    <row r="281" spans="1:29" s="13" customFormat="1" x14ac:dyDescent="0.25">
      <c r="A281" s="6" t="s">
        <v>71</v>
      </c>
      <c r="B281" s="134" t="s">
        <v>501</v>
      </c>
      <c r="C281" s="94" t="s">
        <v>73</v>
      </c>
      <c r="D281" s="134" t="s">
        <v>95</v>
      </c>
      <c r="E281" s="134">
        <v>43</v>
      </c>
      <c r="F281" s="134" t="s">
        <v>249</v>
      </c>
      <c r="G281" s="134">
        <v>21101</v>
      </c>
      <c r="H281" s="93" t="s">
        <v>152</v>
      </c>
      <c r="I281" s="98" t="s">
        <v>114</v>
      </c>
      <c r="J281" s="108" t="s">
        <v>115</v>
      </c>
      <c r="K281" s="135" t="s">
        <v>76</v>
      </c>
      <c r="L281" s="135" t="s">
        <v>76</v>
      </c>
      <c r="M281" s="135" t="s">
        <v>181</v>
      </c>
      <c r="N281" s="136">
        <v>100</v>
      </c>
      <c r="O281" s="136">
        <v>3.66</v>
      </c>
      <c r="P281" s="137" t="s">
        <v>83</v>
      </c>
      <c r="Q281" s="138">
        <f t="shared" si="3"/>
        <v>366</v>
      </c>
      <c r="R281" s="138"/>
      <c r="S281" s="138"/>
      <c r="T281" s="138">
        <f t="shared" si="4"/>
        <v>366</v>
      </c>
      <c r="U281" s="12"/>
      <c r="V281" s="12"/>
      <c r="W281" s="12"/>
      <c r="X281" s="12"/>
      <c r="Y281" s="12"/>
      <c r="Z281" s="12"/>
      <c r="AA281" s="12"/>
      <c r="AB281" s="12"/>
      <c r="AC281" s="12"/>
    </row>
    <row r="282" spans="1:29" s="13" customFormat="1" x14ac:dyDescent="0.25">
      <c r="A282" s="6" t="s">
        <v>71</v>
      </c>
      <c r="B282" s="134" t="s">
        <v>501</v>
      </c>
      <c r="C282" s="94" t="s">
        <v>73</v>
      </c>
      <c r="D282" s="134" t="s">
        <v>95</v>
      </c>
      <c r="E282" s="134">
        <v>43</v>
      </c>
      <c r="F282" s="134" t="s">
        <v>249</v>
      </c>
      <c r="G282" s="134">
        <v>21101</v>
      </c>
      <c r="H282" s="93" t="s">
        <v>152</v>
      </c>
      <c r="I282" s="98" t="s">
        <v>256</v>
      </c>
      <c r="J282" s="108" t="s">
        <v>257</v>
      </c>
      <c r="K282" s="135" t="s">
        <v>76</v>
      </c>
      <c r="L282" s="135" t="s">
        <v>76</v>
      </c>
      <c r="M282" s="135" t="s">
        <v>181</v>
      </c>
      <c r="N282" s="136">
        <v>1</v>
      </c>
      <c r="O282" s="136">
        <v>200</v>
      </c>
      <c r="P282" s="137" t="s">
        <v>83</v>
      </c>
      <c r="Q282" s="138">
        <f t="shared" si="3"/>
        <v>200</v>
      </c>
      <c r="R282" s="138"/>
      <c r="S282" s="138"/>
      <c r="T282" s="138">
        <f t="shared" si="4"/>
        <v>200</v>
      </c>
      <c r="U282" s="12"/>
      <c r="V282" s="12"/>
      <c r="W282" s="12"/>
      <c r="X282" s="12"/>
      <c r="Y282" s="12"/>
      <c r="Z282" s="12"/>
      <c r="AA282" s="12"/>
      <c r="AB282" s="12"/>
      <c r="AC282" s="12"/>
    </row>
    <row r="283" spans="1:29" s="13" customFormat="1" x14ac:dyDescent="0.25">
      <c r="A283" s="6" t="s">
        <v>71</v>
      </c>
      <c r="B283" s="134" t="s">
        <v>501</v>
      </c>
      <c r="C283" s="94" t="s">
        <v>73</v>
      </c>
      <c r="D283" s="134" t="s">
        <v>95</v>
      </c>
      <c r="E283" s="134">
        <v>43</v>
      </c>
      <c r="F283" s="134" t="s">
        <v>249</v>
      </c>
      <c r="G283" s="134">
        <v>21101</v>
      </c>
      <c r="H283" s="93" t="s">
        <v>152</v>
      </c>
      <c r="I283" s="98" t="s">
        <v>534</v>
      </c>
      <c r="J283" s="99" t="s">
        <v>535</v>
      </c>
      <c r="K283" s="108" t="s">
        <v>76</v>
      </c>
      <c r="L283" s="135" t="s">
        <v>76</v>
      </c>
      <c r="M283" s="135" t="s">
        <v>181</v>
      </c>
      <c r="N283" s="136">
        <v>12</v>
      </c>
      <c r="O283" s="136">
        <v>9.6666666666666661</v>
      </c>
      <c r="P283" s="137" t="s">
        <v>83</v>
      </c>
      <c r="Q283" s="138">
        <f t="shared" si="3"/>
        <v>116</v>
      </c>
      <c r="R283" s="138"/>
      <c r="S283" s="138"/>
      <c r="T283" s="138">
        <f t="shared" si="4"/>
        <v>116</v>
      </c>
      <c r="U283" s="12"/>
      <c r="V283" s="12"/>
      <c r="W283" s="12"/>
      <c r="X283" s="12"/>
      <c r="Y283" s="12"/>
      <c r="Z283" s="12"/>
      <c r="AA283" s="12"/>
      <c r="AB283" s="12"/>
      <c r="AC283" s="12"/>
    </row>
    <row r="284" spans="1:29" s="13" customFormat="1" x14ac:dyDescent="0.25">
      <c r="A284" s="6" t="s">
        <v>71</v>
      </c>
      <c r="B284" s="134" t="s">
        <v>501</v>
      </c>
      <c r="C284" s="94" t="s">
        <v>73</v>
      </c>
      <c r="D284" s="134" t="s">
        <v>95</v>
      </c>
      <c r="E284" s="134">
        <v>43</v>
      </c>
      <c r="F284" s="134" t="s">
        <v>249</v>
      </c>
      <c r="G284" s="134">
        <v>21101</v>
      </c>
      <c r="H284" s="93" t="s">
        <v>152</v>
      </c>
      <c r="I284" s="98" t="s">
        <v>536</v>
      </c>
      <c r="J284" s="108" t="s">
        <v>537</v>
      </c>
      <c r="K284" s="108" t="s">
        <v>76</v>
      </c>
      <c r="L284" s="135" t="s">
        <v>76</v>
      </c>
      <c r="M284" s="135" t="s">
        <v>181</v>
      </c>
      <c r="N284" s="136">
        <v>1</v>
      </c>
      <c r="O284" s="136">
        <v>91.5</v>
      </c>
      <c r="P284" s="137" t="s">
        <v>83</v>
      </c>
      <c r="Q284" s="138">
        <f t="shared" si="3"/>
        <v>91.5</v>
      </c>
      <c r="R284" s="138"/>
      <c r="S284" s="138"/>
      <c r="T284" s="138">
        <f t="shared" si="4"/>
        <v>91.5</v>
      </c>
      <c r="U284" s="12"/>
      <c r="V284" s="12"/>
      <c r="W284" s="12"/>
      <c r="X284" s="12"/>
      <c r="Y284" s="12"/>
      <c r="Z284" s="12"/>
      <c r="AA284" s="12"/>
      <c r="AB284" s="12"/>
      <c r="AC284" s="12"/>
    </row>
    <row r="285" spans="1:29" s="13" customFormat="1" x14ac:dyDescent="0.25">
      <c r="A285" s="6" t="s">
        <v>71</v>
      </c>
      <c r="B285" s="134" t="s">
        <v>501</v>
      </c>
      <c r="C285" s="94" t="s">
        <v>73</v>
      </c>
      <c r="D285" s="134" t="s">
        <v>95</v>
      </c>
      <c r="E285" s="134">
        <v>43</v>
      </c>
      <c r="F285" s="134" t="s">
        <v>249</v>
      </c>
      <c r="G285" s="134">
        <v>21101</v>
      </c>
      <c r="H285" s="93" t="s">
        <v>152</v>
      </c>
      <c r="I285" s="98" t="s">
        <v>536</v>
      </c>
      <c r="J285" s="108" t="s">
        <v>537</v>
      </c>
      <c r="K285" s="108" t="s">
        <v>76</v>
      </c>
      <c r="L285" s="135" t="s">
        <v>76</v>
      </c>
      <c r="M285" s="135" t="s">
        <v>181</v>
      </c>
      <c r="N285" s="136">
        <v>1</v>
      </c>
      <c r="O285" s="136">
        <v>139.6</v>
      </c>
      <c r="P285" s="137" t="s">
        <v>83</v>
      </c>
      <c r="Q285" s="138">
        <f t="shared" si="3"/>
        <v>139.6</v>
      </c>
      <c r="R285" s="138"/>
      <c r="S285" s="138"/>
      <c r="T285" s="138">
        <f t="shared" si="4"/>
        <v>139.6</v>
      </c>
      <c r="U285" s="12"/>
      <c r="V285" s="12"/>
      <c r="W285" s="12"/>
      <c r="X285" s="12"/>
      <c r="Y285" s="12"/>
      <c r="Z285" s="12"/>
      <c r="AA285" s="12"/>
      <c r="AB285" s="12"/>
      <c r="AC285" s="12"/>
    </row>
    <row r="286" spans="1:29" s="13" customFormat="1" x14ac:dyDescent="0.25">
      <c r="A286" s="6" t="s">
        <v>71</v>
      </c>
      <c r="B286" s="134" t="s">
        <v>501</v>
      </c>
      <c r="C286" s="94" t="s">
        <v>73</v>
      </c>
      <c r="D286" s="134" t="s">
        <v>95</v>
      </c>
      <c r="E286" s="134">
        <v>43</v>
      </c>
      <c r="F286" s="134" t="s">
        <v>249</v>
      </c>
      <c r="G286" s="134">
        <v>21101</v>
      </c>
      <c r="H286" s="93" t="s">
        <v>152</v>
      </c>
      <c r="I286" s="98" t="s">
        <v>410</v>
      </c>
      <c r="J286" s="108" t="s">
        <v>411</v>
      </c>
      <c r="K286" s="108" t="s">
        <v>76</v>
      </c>
      <c r="L286" s="135" t="s">
        <v>76</v>
      </c>
      <c r="M286" s="135" t="s">
        <v>181</v>
      </c>
      <c r="N286" s="136">
        <v>2</v>
      </c>
      <c r="O286" s="136">
        <v>6730.67</v>
      </c>
      <c r="P286" s="137" t="s">
        <v>83</v>
      </c>
      <c r="Q286" s="138">
        <f t="shared" si="3"/>
        <v>13461.34</v>
      </c>
      <c r="R286" s="138"/>
      <c r="S286" s="138"/>
      <c r="T286" s="138">
        <f t="shared" si="4"/>
        <v>13461.34</v>
      </c>
      <c r="U286" s="12"/>
      <c r="V286" s="12"/>
      <c r="W286" s="12"/>
      <c r="X286" s="12"/>
      <c r="Y286" s="12"/>
      <c r="Z286" s="12"/>
      <c r="AA286" s="12"/>
      <c r="AB286" s="12"/>
      <c r="AC286" s="12"/>
    </row>
    <row r="287" spans="1:29" s="13" customFormat="1" x14ac:dyDescent="0.25">
      <c r="A287" s="6" t="s">
        <v>71</v>
      </c>
      <c r="B287" s="134" t="s">
        <v>501</v>
      </c>
      <c r="C287" s="94" t="s">
        <v>73</v>
      </c>
      <c r="D287" s="134" t="s">
        <v>74</v>
      </c>
      <c r="E287" s="134">
        <v>1</v>
      </c>
      <c r="F287" s="134" t="s">
        <v>82</v>
      </c>
      <c r="G287" s="134">
        <v>33801</v>
      </c>
      <c r="H287" s="93" t="s">
        <v>155</v>
      </c>
      <c r="I287" s="98"/>
      <c r="J287" s="108" t="s">
        <v>538</v>
      </c>
      <c r="K287" s="108">
        <v>2022</v>
      </c>
      <c r="L287" s="135" t="s">
        <v>132</v>
      </c>
      <c r="M287" s="135" t="s">
        <v>93</v>
      </c>
      <c r="N287" s="136">
        <v>1</v>
      </c>
      <c r="O287" s="136">
        <v>13461.34</v>
      </c>
      <c r="P287" s="137" t="s">
        <v>83</v>
      </c>
      <c r="Q287" s="138">
        <f t="shared" si="3"/>
        <v>13461.34</v>
      </c>
      <c r="R287" s="138"/>
      <c r="S287" s="138"/>
      <c r="T287" s="138">
        <f t="shared" si="4"/>
        <v>13461.34</v>
      </c>
      <c r="U287" s="12"/>
      <c r="V287" s="12"/>
      <c r="W287" s="12"/>
      <c r="X287" s="12"/>
      <c r="Y287" s="12"/>
      <c r="Z287" s="12"/>
      <c r="AA287" s="12"/>
      <c r="AB287" s="12"/>
      <c r="AC287" s="12"/>
    </row>
    <row r="288" spans="1:29" s="13" customFormat="1" x14ac:dyDescent="0.25">
      <c r="A288" s="6" t="s">
        <v>71</v>
      </c>
      <c r="B288" s="134" t="s">
        <v>501</v>
      </c>
      <c r="C288" s="94" t="s">
        <v>73</v>
      </c>
      <c r="D288" s="134" t="s">
        <v>81</v>
      </c>
      <c r="E288" s="134">
        <v>88</v>
      </c>
      <c r="F288" s="134" t="s">
        <v>96</v>
      </c>
      <c r="G288" s="134">
        <v>33801</v>
      </c>
      <c r="H288" s="93" t="s">
        <v>155</v>
      </c>
      <c r="I288" s="98"/>
      <c r="J288" s="99" t="s">
        <v>539</v>
      </c>
      <c r="K288" s="108">
        <v>2022</v>
      </c>
      <c r="L288" s="135" t="s">
        <v>132</v>
      </c>
      <c r="M288" s="135" t="s">
        <v>93</v>
      </c>
      <c r="N288" s="136">
        <v>1</v>
      </c>
      <c r="O288" s="136">
        <v>13461.34</v>
      </c>
      <c r="P288" s="137" t="s">
        <v>83</v>
      </c>
      <c r="Q288" s="138">
        <f t="shared" si="3"/>
        <v>13461.34</v>
      </c>
      <c r="R288" s="138"/>
      <c r="S288" s="138"/>
      <c r="T288" s="138">
        <f t="shared" si="4"/>
        <v>13461.34</v>
      </c>
      <c r="U288" s="12"/>
      <c r="V288" s="12"/>
      <c r="W288" s="12"/>
      <c r="X288" s="12"/>
      <c r="Y288" s="12"/>
      <c r="Z288" s="12"/>
      <c r="AA288" s="12"/>
      <c r="AB288" s="12"/>
      <c r="AC288" s="12"/>
    </row>
    <row r="289" spans="1:29" s="13" customFormat="1" x14ac:dyDescent="0.25">
      <c r="A289" s="6" t="s">
        <v>71</v>
      </c>
      <c r="B289" s="134" t="s">
        <v>501</v>
      </c>
      <c r="C289" s="94" t="s">
        <v>73</v>
      </c>
      <c r="D289" s="134" t="s">
        <v>81</v>
      </c>
      <c r="E289" s="134">
        <v>88</v>
      </c>
      <c r="F289" s="134" t="s">
        <v>96</v>
      </c>
      <c r="G289" s="134">
        <v>33801</v>
      </c>
      <c r="H289" s="93" t="s">
        <v>155</v>
      </c>
      <c r="I289" s="98"/>
      <c r="J289" s="99" t="s">
        <v>540</v>
      </c>
      <c r="K289" s="108">
        <v>2022</v>
      </c>
      <c r="L289" s="135" t="s">
        <v>132</v>
      </c>
      <c r="M289" s="135" t="s">
        <v>93</v>
      </c>
      <c r="N289" s="136">
        <v>1</v>
      </c>
      <c r="O289" s="136">
        <v>13461.34</v>
      </c>
      <c r="P289" s="137" t="s">
        <v>83</v>
      </c>
      <c r="Q289" s="138">
        <f t="shared" si="3"/>
        <v>13461.34</v>
      </c>
      <c r="R289" s="138"/>
      <c r="S289" s="138"/>
      <c r="T289" s="138">
        <f t="shared" si="4"/>
        <v>13461.34</v>
      </c>
      <c r="U289" s="12"/>
      <c r="V289" s="12"/>
      <c r="W289" s="12"/>
      <c r="X289" s="12"/>
      <c r="Y289" s="12"/>
      <c r="Z289" s="12"/>
      <c r="AA289" s="12"/>
      <c r="AB289" s="12"/>
      <c r="AC289" s="12"/>
    </row>
    <row r="290" spans="1:29" s="13" customFormat="1" x14ac:dyDescent="0.25">
      <c r="A290" s="6" t="s">
        <v>71</v>
      </c>
      <c r="B290" s="134" t="s">
        <v>501</v>
      </c>
      <c r="C290" s="94" t="s">
        <v>73</v>
      </c>
      <c r="D290" s="134" t="s">
        <v>106</v>
      </c>
      <c r="E290" s="134">
        <v>44</v>
      </c>
      <c r="F290" s="134" t="s">
        <v>251</v>
      </c>
      <c r="G290" s="134">
        <v>33602</v>
      </c>
      <c r="H290" s="93" t="s">
        <v>541</v>
      </c>
      <c r="I290" s="98"/>
      <c r="J290" s="99" t="s">
        <v>542</v>
      </c>
      <c r="K290" s="108" t="s">
        <v>76</v>
      </c>
      <c r="L290" s="135" t="s">
        <v>76</v>
      </c>
      <c r="M290" s="135" t="s">
        <v>93</v>
      </c>
      <c r="N290" s="136">
        <v>1</v>
      </c>
      <c r="O290" s="136">
        <v>49338.01</v>
      </c>
      <c r="P290" s="137" t="s">
        <v>83</v>
      </c>
      <c r="Q290" s="138">
        <f t="shared" si="3"/>
        <v>49338.01</v>
      </c>
      <c r="R290" s="138"/>
      <c r="S290" s="138"/>
      <c r="T290" s="138">
        <f t="shared" si="4"/>
        <v>49338.01</v>
      </c>
      <c r="U290" s="12"/>
      <c r="V290" s="12"/>
      <c r="W290" s="12"/>
      <c r="X290" s="12"/>
      <c r="Y290" s="12"/>
      <c r="Z290" s="12"/>
      <c r="AA290" s="12"/>
      <c r="AB290" s="12"/>
      <c r="AC290" s="12"/>
    </row>
    <row r="291" spans="1:29" s="13" customFormat="1" x14ac:dyDescent="0.25">
      <c r="A291" s="6" t="s">
        <v>71</v>
      </c>
      <c r="B291" s="134" t="s">
        <v>501</v>
      </c>
      <c r="C291" s="94" t="s">
        <v>73</v>
      </c>
      <c r="D291" s="134" t="s">
        <v>74</v>
      </c>
      <c r="E291" s="134">
        <v>1</v>
      </c>
      <c r="F291" s="134" t="s">
        <v>75</v>
      </c>
      <c r="G291" s="134">
        <v>33901</v>
      </c>
      <c r="H291" s="99" t="s">
        <v>543</v>
      </c>
      <c r="I291" s="98"/>
      <c r="J291" s="99" t="s">
        <v>544</v>
      </c>
      <c r="K291" s="108" t="s">
        <v>76</v>
      </c>
      <c r="L291" s="135" t="s">
        <v>76</v>
      </c>
      <c r="M291" s="135" t="s">
        <v>93</v>
      </c>
      <c r="N291" s="136">
        <v>1</v>
      </c>
      <c r="O291" s="136">
        <v>264.36</v>
      </c>
      <c r="P291" s="137" t="s">
        <v>83</v>
      </c>
      <c r="Q291" s="138">
        <f t="shared" si="3"/>
        <v>264.36</v>
      </c>
      <c r="R291" s="138"/>
      <c r="S291" s="138"/>
      <c r="T291" s="138">
        <f t="shared" si="4"/>
        <v>264.36</v>
      </c>
      <c r="U291" s="12"/>
      <c r="V291" s="12"/>
      <c r="W291" s="12"/>
      <c r="X291" s="12"/>
      <c r="Y291" s="12"/>
      <c r="Z291" s="12"/>
      <c r="AA291" s="12"/>
      <c r="AB291" s="12"/>
      <c r="AC291" s="12"/>
    </row>
    <row r="292" spans="1:29" s="13" customFormat="1" x14ac:dyDescent="0.25">
      <c r="A292" s="6" t="s">
        <v>71</v>
      </c>
      <c r="B292" s="134" t="s">
        <v>501</v>
      </c>
      <c r="C292" s="94" t="s">
        <v>73</v>
      </c>
      <c r="D292" s="134" t="s">
        <v>95</v>
      </c>
      <c r="E292" s="134">
        <v>43</v>
      </c>
      <c r="F292" s="134" t="s">
        <v>249</v>
      </c>
      <c r="G292" s="134">
        <v>26102</v>
      </c>
      <c r="H292" s="96" t="s">
        <v>158</v>
      </c>
      <c r="I292" s="98" t="s">
        <v>168</v>
      </c>
      <c r="J292" s="99" t="s">
        <v>169</v>
      </c>
      <c r="K292" s="108" t="s">
        <v>76</v>
      </c>
      <c r="L292" s="135" t="s">
        <v>76</v>
      </c>
      <c r="M292" s="135" t="s">
        <v>79</v>
      </c>
      <c r="N292" s="136">
        <v>1</v>
      </c>
      <c r="O292" s="136">
        <v>400</v>
      </c>
      <c r="P292" s="137" t="s">
        <v>83</v>
      </c>
      <c r="Q292" s="138">
        <f t="shared" si="3"/>
        <v>400</v>
      </c>
      <c r="R292" s="138"/>
      <c r="S292" s="138"/>
      <c r="T292" s="138">
        <f t="shared" si="4"/>
        <v>400</v>
      </c>
      <c r="U292" s="12"/>
      <c r="V292" s="12"/>
      <c r="W292" s="12"/>
      <c r="X292" s="12"/>
      <c r="Y292" s="12"/>
      <c r="Z292" s="12"/>
      <c r="AA292" s="12"/>
      <c r="AB292" s="12"/>
      <c r="AC292" s="12"/>
    </row>
    <row r="293" spans="1:29" s="13" customFormat="1" x14ac:dyDescent="0.25">
      <c r="A293" s="6" t="s">
        <v>71</v>
      </c>
      <c r="B293" s="134" t="s">
        <v>501</v>
      </c>
      <c r="C293" s="94" t="s">
        <v>73</v>
      </c>
      <c r="D293" s="134" t="s">
        <v>106</v>
      </c>
      <c r="E293" s="134">
        <v>44</v>
      </c>
      <c r="F293" s="134" t="s">
        <v>545</v>
      </c>
      <c r="G293" s="134">
        <v>26102</v>
      </c>
      <c r="H293" s="96" t="s">
        <v>158</v>
      </c>
      <c r="I293" s="98" t="s">
        <v>168</v>
      </c>
      <c r="J293" s="99" t="s">
        <v>169</v>
      </c>
      <c r="K293" s="108" t="s">
        <v>76</v>
      </c>
      <c r="L293" s="108" t="s">
        <v>76</v>
      </c>
      <c r="M293" s="135" t="s">
        <v>79</v>
      </c>
      <c r="N293" s="136">
        <v>1</v>
      </c>
      <c r="O293" s="136">
        <v>2000</v>
      </c>
      <c r="P293" s="137" t="s">
        <v>83</v>
      </c>
      <c r="Q293" s="138">
        <f t="shared" si="3"/>
        <v>2000</v>
      </c>
      <c r="R293" s="138"/>
      <c r="S293" s="138"/>
      <c r="T293" s="138">
        <f t="shared" si="4"/>
        <v>2000</v>
      </c>
      <c r="U293" s="12"/>
      <c r="V293" s="12"/>
      <c r="W293" s="12"/>
      <c r="X293" s="12"/>
      <c r="Y293" s="12"/>
      <c r="Z293" s="12"/>
      <c r="AA293" s="12"/>
      <c r="AB293" s="12"/>
      <c r="AC293" s="12"/>
    </row>
    <row r="294" spans="1:29" s="13" customFormat="1" x14ac:dyDescent="0.25">
      <c r="A294" s="6" t="s">
        <v>71</v>
      </c>
      <c r="B294" s="134" t="s">
        <v>501</v>
      </c>
      <c r="C294" s="94" t="s">
        <v>73</v>
      </c>
      <c r="D294" s="134" t="s">
        <v>106</v>
      </c>
      <c r="E294" s="134">
        <v>44</v>
      </c>
      <c r="F294" s="134" t="s">
        <v>546</v>
      </c>
      <c r="G294" s="134">
        <v>26102</v>
      </c>
      <c r="H294" s="96" t="s">
        <v>158</v>
      </c>
      <c r="I294" s="98" t="s">
        <v>168</v>
      </c>
      <c r="J294" s="99" t="s">
        <v>169</v>
      </c>
      <c r="K294" s="108" t="s">
        <v>76</v>
      </c>
      <c r="L294" s="108" t="s">
        <v>76</v>
      </c>
      <c r="M294" s="135" t="s">
        <v>79</v>
      </c>
      <c r="N294" s="136">
        <v>1</v>
      </c>
      <c r="O294" s="136">
        <v>9300</v>
      </c>
      <c r="P294" s="137" t="s">
        <v>83</v>
      </c>
      <c r="Q294" s="138">
        <f t="shared" si="3"/>
        <v>9300</v>
      </c>
      <c r="R294" s="138"/>
      <c r="S294" s="138"/>
      <c r="T294" s="138">
        <f t="shared" si="4"/>
        <v>9300</v>
      </c>
      <c r="U294" s="12"/>
      <c r="V294" s="12"/>
      <c r="W294" s="12"/>
      <c r="X294" s="12"/>
      <c r="Y294" s="12"/>
      <c r="Z294" s="12"/>
      <c r="AA294" s="12"/>
      <c r="AB294" s="12"/>
      <c r="AC294" s="12"/>
    </row>
    <row r="295" spans="1:29" s="13" customFormat="1" x14ac:dyDescent="0.25">
      <c r="A295" s="6" t="s">
        <v>71</v>
      </c>
      <c r="B295" s="134" t="s">
        <v>501</v>
      </c>
      <c r="C295" s="94" t="s">
        <v>73</v>
      </c>
      <c r="D295" s="134" t="s">
        <v>106</v>
      </c>
      <c r="E295" s="134">
        <v>44</v>
      </c>
      <c r="F295" s="134" t="s">
        <v>251</v>
      </c>
      <c r="G295" s="134">
        <v>26102</v>
      </c>
      <c r="H295" s="96" t="s">
        <v>158</v>
      </c>
      <c r="I295" s="98" t="s">
        <v>168</v>
      </c>
      <c r="J295" s="99" t="s">
        <v>169</v>
      </c>
      <c r="K295" s="108" t="s">
        <v>76</v>
      </c>
      <c r="L295" s="108" t="s">
        <v>76</v>
      </c>
      <c r="M295" s="135" t="s">
        <v>79</v>
      </c>
      <c r="N295" s="136">
        <v>1</v>
      </c>
      <c r="O295" s="136">
        <v>264</v>
      </c>
      <c r="P295" s="137" t="s">
        <v>83</v>
      </c>
      <c r="Q295" s="138">
        <f t="shared" si="3"/>
        <v>264</v>
      </c>
      <c r="R295" s="138"/>
      <c r="S295" s="138"/>
      <c r="T295" s="138">
        <f t="shared" si="4"/>
        <v>264</v>
      </c>
      <c r="U295" s="12"/>
      <c r="V295" s="12"/>
      <c r="W295" s="12"/>
      <c r="X295" s="12"/>
      <c r="Y295" s="12"/>
      <c r="Z295" s="12"/>
      <c r="AA295" s="12"/>
      <c r="AB295" s="12"/>
      <c r="AC295" s="12"/>
    </row>
    <row r="296" spans="1:29" s="13" customFormat="1" x14ac:dyDescent="0.25">
      <c r="A296" s="6" t="s">
        <v>71</v>
      </c>
      <c r="B296" s="134" t="s">
        <v>501</v>
      </c>
      <c r="C296" s="94" t="s">
        <v>73</v>
      </c>
      <c r="D296" s="134" t="s">
        <v>81</v>
      </c>
      <c r="E296" s="134">
        <v>45</v>
      </c>
      <c r="F296" s="134" t="s">
        <v>547</v>
      </c>
      <c r="G296" s="134">
        <v>26102</v>
      </c>
      <c r="H296" s="96" t="s">
        <v>158</v>
      </c>
      <c r="I296" s="98" t="s">
        <v>168</v>
      </c>
      <c r="J296" s="99" t="s">
        <v>169</v>
      </c>
      <c r="K296" s="108" t="s">
        <v>76</v>
      </c>
      <c r="L296" s="108" t="s">
        <v>76</v>
      </c>
      <c r="M296" s="135" t="s">
        <v>79</v>
      </c>
      <c r="N296" s="136">
        <v>1</v>
      </c>
      <c r="O296" s="136">
        <v>3016</v>
      </c>
      <c r="P296" s="137" t="s">
        <v>83</v>
      </c>
      <c r="Q296" s="138">
        <f t="shared" si="3"/>
        <v>3016</v>
      </c>
      <c r="R296" s="138"/>
      <c r="S296" s="138"/>
      <c r="T296" s="138">
        <f t="shared" si="4"/>
        <v>3016</v>
      </c>
      <c r="U296" s="12"/>
      <c r="V296" s="12"/>
      <c r="W296" s="12"/>
      <c r="X296" s="12"/>
      <c r="Y296" s="12"/>
      <c r="Z296" s="12"/>
      <c r="AA296" s="12"/>
      <c r="AB296" s="12"/>
      <c r="AC296" s="12"/>
    </row>
    <row r="297" spans="1:29" s="13" customFormat="1" x14ac:dyDescent="0.25">
      <c r="A297" s="6" t="s">
        <v>71</v>
      </c>
      <c r="B297" s="134" t="s">
        <v>501</v>
      </c>
      <c r="C297" s="94" t="s">
        <v>73</v>
      </c>
      <c r="D297" s="134" t="s">
        <v>95</v>
      </c>
      <c r="E297" s="134">
        <v>43</v>
      </c>
      <c r="F297" s="134" t="s">
        <v>249</v>
      </c>
      <c r="G297" s="134">
        <v>26104</v>
      </c>
      <c r="H297" s="96" t="s">
        <v>548</v>
      </c>
      <c r="I297" s="98" t="s">
        <v>100</v>
      </c>
      <c r="J297" s="99" t="s">
        <v>101</v>
      </c>
      <c r="K297" s="108" t="s">
        <v>76</v>
      </c>
      <c r="L297" s="108" t="s">
        <v>76</v>
      </c>
      <c r="M297" s="135" t="s">
        <v>79</v>
      </c>
      <c r="N297" s="136">
        <v>1</v>
      </c>
      <c r="O297" s="136">
        <v>1000</v>
      </c>
      <c r="P297" s="137" t="s">
        <v>83</v>
      </c>
      <c r="Q297" s="138">
        <f t="shared" si="3"/>
        <v>1000</v>
      </c>
      <c r="R297" s="138"/>
      <c r="S297" s="138"/>
      <c r="T297" s="138">
        <f t="shared" si="4"/>
        <v>1000</v>
      </c>
      <c r="U297" s="12"/>
      <c r="V297" s="12"/>
      <c r="W297" s="12"/>
      <c r="X297" s="12"/>
      <c r="Y297" s="12"/>
      <c r="Z297" s="12"/>
      <c r="AA297" s="12"/>
      <c r="AB297" s="12"/>
      <c r="AC297" s="12"/>
    </row>
    <row r="298" spans="1:29" s="13" customFormat="1" x14ac:dyDescent="0.25">
      <c r="A298" s="6" t="s">
        <v>71</v>
      </c>
      <c r="B298" s="134" t="s">
        <v>501</v>
      </c>
      <c r="C298" s="94" t="s">
        <v>73</v>
      </c>
      <c r="D298" s="134" t="s">
        <v>81</v>
      </c>
      <c r="E298" s="134">
        <v>45</v>
      </c>
      <c r="F298" s="134" t="s">
        <v>75</v>
      </c>
      <c r="G298" s="134">
        <v>26104</v>
      </c>
      <c r="H298" s="96" t="s">
        <v>548</v>
      </c>
      <c r="I298" s="98" t="s">
        <v>100</v>
      </c>
      <c r="J298" s="99" t="s">
        <v>101</v>
      </c>
      <c r="K298" s="108" t="s">
        <v>76</v>
      </c>
      <c r="L298" s="108" t="s">
        <v>76</v>
      </c>
      <c r="M298" s="135" t="s">
        <v>79</v>
      </c>
      <c r="N298" s="136">
        <v>1</v>
      </c>
      <c r="O298" s="136">
        <v>7003</v>
      </c>
      <c r="P298" s="137" t="s">
        <v>83</v>
      </c>
      <c r="Q298" s="138">
        <f t="shared" si="3"/>
        <v>7003</v>
      </c>
      <c r="R298" s="138"/>
      <c r="S298" s="138"/>
      <c r="T298" s="138">
        <f t="shared" si="4"/>
        <v>7003</v>
      </c>
      <c r="U298" s="12"/>
      <c r="V298" s="12"/>
      <c r="W298" s="12"/>
      <c r="X298" s="12"/>
      <c r="Y298" s="12"/>
      <c r="Z298" s="12"/>
      <c r="AA298" s="12"/>
      <c r="AB298" s="12"/>
      <c r="AC298" s="12"/>
    </row>
    <row r="299" spans="1:29" s="13" customFormat="1" x14ac:dyDescent="0.25">
      <c r="A299" s="6" t="s">
        <v>71</v>
      </c>
      <c r="B299" s="139" t="s">
        <v>501</v>
      </c>
      <c r="C299" s="94" t="s">
        <v>73</v>
      </c>
      <c r="D299" s="139" t="s">
        <v>74</v>
      </c>
      <c r="E299" s="139">
        <v>1</v>
      </c>
      <c r="F299" s="139" t="s">
        <v>82</v>
      </c>
      <c r="G299" s="139">
        <v>35801</v>
      </c>
      <c r="H299" s="137" t="s">
        <v>503</v>
      </c>
      <c r="I299" s="140"/>
      <c r="J299" s="137" t="s">
        <v>549</v>
      </c>
      <c r="K299" s="135">
        <v>2022</v>
      </c>
      <c r="L299" s="135" t="s">
        <v>132</v>
      </c>
      <c r="M299" s="135" t="s">
        <v>93</v>
      </c>
      <c r="N299" s="136">
        <v>1</v>
      </c>
      <c r="O299" s="136">
        <v>7003</v>
      </c>
      <c r="P299" s="137" t="s">
        <v>83</v>
      </c>
      <c r="Q299" s="138">
        <f t="shared" si="3"/>
        <v>7003</v>
      </c>
      <c r="R299" s="138"/>
      <c r="S299" s="138"/>
      <c r="T299" s="138">
        <f t="shared" si="4"/>
        <v>7003</v>
      </c>
      <c r="U299" s="12"/>
      <c r="V299" s="12"/>
      <c r="W299" s="12"/>
      <c r="X299" s="12"/>
      <c r="Y299" s="12"/>
      <c r="Z299" s="12"/>
      <c r="AA299" s="12"/>
      <c r="AB299" s="12"/>
      <c r="AC299" s="12"/>
    </row>
    <row r="300" spans="1:29" s="13" customFormat="1" x14ac:dyDescent="0.25">
      <c r="A300" s="6" t="s">
        <v>71</v>
      </c>
      <c r="B300" s="139" t="s">
        <v>501</v>
      </c>
      <c r="C300" s="94" t="s">
        <v>73</v>
      </c>
      <c r="D300" s="139" t="s">
        <v>81</v>
      </c>
      <c r="E300" s="139">
        <v>88</v>
      </c>
      <c r="F300" s="139" t="s">
        <v>96</v>
      </c>
      <c r="G300" s="139">
        <v>35801</v>
      </c>
      <c r="H300" s="137" t="s">
        <v>503</v>
      </c>
      <c r="I300" s="140"/>
      <c r="J300" s="137" t="s">
        <v>550</v>
      </c>
      <c r="K300" s="135">
        <v>2022</v>
      </c>
      <c r="L300" s="135" t="s">
        <v>132</v>
      </c>
      <c r="M300" s="135" t="s">
        <v>93</v>
      </c>
      <c r="N300" s="136">
        <v>1</v>
      </c>
      <c r="O300" s="136">
        <v>6698</v>
      </c>
      <c r="P300" s="137" t="s">
        <v>83</v>
      </c>
      <c r="Q300" s="138">
        <f t="shared" si="3"/>
        <v>6698</v>
      </c>
      <c r="R300" s="138"/>
      <c r="S300" s="138"/>
      <c r="T300" s="138">
        <f t="shared" si="4"/>
        <v>6698</v>
      </c>
      <c r="U300" s="12"/>
      <c r="V300" s="12"/>
      <c r="W300" s="12"/>
      <c r="X300" s="12"/>
      <c r="Y300" s="12"/>
      <c r="Z300" s="12"/>
      <c r="AA300" s="12"/>
      <c r="AB300" s="12"/>
      <c r="AC300" s="12"/>
    </row>
    <row r="301" spans="1:29" s="13" customFormat="1" x14ac:dyDescent="0.25">
      <c r="A301" s="6" t="s">
        <v>71</v>
      </c>
      <c r="B301" s="139" t="s">
        <v>501</v>
      </c>
      <c r="C301" s="94" t="s">
        <v>73</v>
      </c>
      <c r="D301" s="139" t="s">
        <v>81</v>
      </c>
      <c r="E301" s="139">
        <v>88</v>
      </c>
      <c r="F301" s="139" t="s">
        <v>96</v>
      </c>
      <c r="G301" s="139">
        <v>35801</v>
      </c>
      <c r="H301" s="137" t="s">
        <v>503</v>
      </c>
      <c r="I301" s="140"/>
      <c r="J301" s="137" t="s">
        <v>551</v>
      </c>
      <c r="K301" s="135">
        <v>2022</v>
      </c>
      <c r="L301" s="135" t="s">
        <v>132</v>
      </c>
      <c r="M301" s="135" t="s">
        <v>93</v>
      </c>
      <c r="N301" s="136">
        <v>1</v>
      </c>
      <c r="O301" s="136">
        <v>6698</v>
      </c>
      <c r="P301" s="137" t="s">
        <v>83</v>
      </c>
      <c r="Q301" s="138">
        <f t="shared" si="3"/>
        <v>6698</v>
      </c>
      <c r="R301" s="138"/>
      <c r="S301" s="138"/>
      <c r="T301" s="138">
        <f t="shared" si="4"/>
        <v>6698</v>
      </c>
      <c r="U301" s="12"/>
      <c r="V301" s="12"/>
      <c r="W301" s="12"/>
      <c r="X301" s="12"/>
      <c r="Y301" s="12"/>
      <c r="Z301" s="12"/>
      <c r="AA301" s="12"/>
      <c r="AB301" s="12"/>
      <c r="AC301" s="12"/>
    </row>
    <row r="302" spans="1:29" s="13" customFormat="1" x14ac:dyDescent="0.25">
      <c r="A302" s="6" t="s">
        <v>71</v>
      </c>
      <c r="B302" s="134" t="s">
        <v>501</v>
      </c>
      <c r="C302" s="94" t="s">
        <v>73</v>
      </c>
      <c r="D302" s="134" t="s">
        <v>74</v>
      </c>
      <c r="E302" s="134">
        <v>1</v>
      </c>
      <c r="F302" s="134" t="s">
        <v>75</v>
      </c>
      <c r="G302" s="134">
        <v>32601</v>
      </c>
      <c r="H302" s="96" t="s">
        <v>154</v>
      </c>
      <c r="I302" s="98"/>
      <c r="J302" s="99" t="s">
        <v>552</v>
      </c>
      <c r="K302" s="108">
        <v>2022</v>
      </c>
      <c r="L302" s="135" t="s">
        <v>132</v>
      </c>
      <c r="M302" s="135" t="s">
        <v>93</v>
      </c>
      <c r="N302" s="136">
        <v>1</v>
      </c>
      <c r="O302" s="136">
        <v>2730</v>
      </c>
      <c r="P302" s="137" t="s">
        <v>83</v>
      </c>
      <c r="Q302" s="138">
        <f t="shared" si="3"/>
        <v>2730</v>
      </c>
      <c r="R302" s="138"/>
      <c r="S302" s="138"/>
      <c r="T302" s="138">
        <f t="shared" si="4"/>
        <v>2730</v>
      </c>
      <c r="U302" s="12"/>
      <c r="V302" s="12"/>
      <c r="W302" s="12"/>
      <c r="X302" s="12"/>
      <c r="Y302" s="12"/>
      <c r="Z302" s="12"/>
      <c r="AA302" s="12"/>
      <c r="AB302" s="12"/>
      <c r="AC302" s="12"/>
    </row>
    <row r="303" spans="1:29" s="13" customFormat="1" x14ac:dyDescent="0.25">
      <c r="A303" s="6" t="s">
        <v>71</v>
      </c>
      <c r="B303" s="134" t="s">
        <v>501</v>
      </c>
      <c r="C303" s="94" t="s">
        <v>73</v>
      </c>
      <c r="D303" s="134" t="s">
        <v>106</v>
      </c>
      <c r="E303" s="134">
        <v>44</v>
      </c>
      <c r="F303" s="134" t="s">
        <v>251</v>
      </c>
      <c r="G303" s="134">
        <v>21401</v>
      </c>
      <c r="H303" s="99" t="s">
        <v>553</v>
      </c>
      <c r="I303" s="98" t="s">
        <v>554</v>
      </c>
      <c r="J303" s="99" t="s">
        <v>555</v>
      </c>
      <c r="K303" s="108" t="s">
        <v>76</v>
      </c>
      <c r="L303" s="135" t="s">
        <v>76</v>
      </c>
      <c r="M303" s="135" t="s">
        <v>181</v>
      </c>
      <c r="N303" s="136">
        <v>1</v>
      </c>
      <c r="O303" s="136">
        <v>3999.68</v>
      </c>
      <c r="P303" s="137" t="s">
        <v>83</v>
      </c>
      <c r="Q303" s="138">
        <f t="shared" si="3"/>
        <v>3999.68</v>
      </c>
      <c r="R303" s="138"/>
      <c r="S303" s="138"/>
      <c r="T303" s="138">
        <f t="shared" si="4"/>
        <v>3999.68</v>
      </c>
      <c r="U303" s="12"/>
      <c r="V303" s="12"/>
      <c r="W303" s="12"/>
      <c r="X303" s="12"/>
      <c r="Y303" s="12"/>
      <c r="Z303" s="12"/>
      <c r="AA303" s="12"/>
      <c r="AB303" s="12"/>
      <c r="AC303" s="12"/>
    </row>
    <row r="304" spans="1:29" s="13" customFormat="1" x14ac:dyDescent="0.25">
      <c r="A304" s="6" t="s">
        <v>71</v>
      </c>
      <c r="B304" s="134" t="s">
        <v>501</v>
      </c>
      <c r="C304" s="94" t="s">
        <v>73</v>
      </c>
      <c r="D304" s="134" t="s">
        <v>74</v>
      </c>
      <c r="E304" s="134">
        <v>1</v>
      </c>
      <c r="F304" s="134" t="s">
        <v>82</v>
      </c>
      <c r="G304" s="134">
        <v>33801</v>
      </c>
      <c r="H304" s="93" t="s">
        <v>155</v>
      </c>
      <c r="I304" s="98"/>
      <c r="J304" s="108" t="s">
        <v>556</v>
      </c>
      <c r="K304" s="108">
        <v>2022</v>
      </c>
      <c r="L304" s="135" t="s">
        <v>132</v>
      </c>
      <c r="M304" s="135" t="s">
        <v>93</v>
      </c>
      <c r="N304" s="136">
        <v>1</v>
      </c>
      <c r="O304" s="136">
        <v>16145</v>
      </c>
      <c r="P304" s="137" t="s">
        <v>83</v>
      </c>
      <c r="Q304" s="138">
        <f t="shared" si="3"/>
        <v>16145</v>
      </c>
      <c r="R304" s="138"/>
      <c r="S304" s="138"/>
      <c r="T304" s="138">
        <f t="shared" si="4"/>
        <v>16145</v>
      </c>
      <c r="U304" s="12"/>
      <c r="V304" s="12"/>
      <c r="W304" s="12"/>
      <c r="X304" s="12"/>
      <c r="Y304" s="12"/>
      <c r="Z304" s="12"/>
      <c r="AA304" s="12"/>
      <c r="AB304" s="12"/>
      <c r="AC304" s="12"/>
    </row>
    <row r="305" spans="1:29" s="13" customFormat="1" x14ac:dyDescent="0.25">
      <c r="A305" s="6" t="s">
        <v>71</v>
      </c>
      <c r="B305" s="134" t="s">
        <v>501</v>
      </c>
      <c r="C305" s="94" t="s">
        <v>73</v>
      </c>
      <c r="D305" s="134" t="s">
        <v>74</v>
      </c>
      <c r="E305" s="134">
        <v>1</v>
      </c>
      <c r="F305" s="134" t="s">
        <v>82</v>
      </c>
      <c r="G305" s="134">
        <v>33801</v>
      </c>
      <c r="H305" s="93" t="s">
        <v>155</v>
      </c>
      <c r="I305" s="98"/>
      <c r="J305" s="108" t="s">
        <v>557</v>
      </c>
      <c r="K305" s="108">
        <v>2022</v>
      </c>
      <c r="L305" s="135" t="s">
        <v>132</v>
      </c>
      <c r="M305" s="135" t="s">
        <v>93</v>
      </c>
      <c r="N305" s="136">
        <v>1</v>
      </c>
      <c r="O305" s="136">
        <v>16145</v>
      </c>
      <c r="P305" s="137" t="s">
        <v>83</v>
      </c>
      <c r="Q305" s="138">
        <f t="shared" si="3"/>
        <v>16145</v>
      </c>
      <c r="R305" s="138"/>
      <c r="S305" s="138"/>
      <c r="T305" s="138">
        <f t="shared" si="4"/>
        <v>16145</v>
      </c>
      <c r="U305" s="12"/>
      <c r="V305" s="12"/>
      <c r="W305" s="12"/>
      <c r="X305" s="12"/>
      <c r="Y305" s="12"/>
      <c r="Z305" s="12"/>
      <c r="AA305" s="12"/>
      <c r="AB305" s="12"/>
      <c r="AC305" s="12"/>
    </row>
    <row r="306" spans="1:29" s="13" customFormat="1" x14ac:dyDescent="0.25">
      <c r="A306" s="6" t="s">
        <v>71</v>
      </c>
      <c r="B306" s="134" t="s">
        <v>501</v>
      </c>
      <c r="C306" s="94" t="s">
        <v>73</v>
      </c>
      <c r="D306" s="134" t="s">
        <v>74</v>
      </c>
      <c r="E306" s="134">
        <v>1</v>
      </c>
      <c r="F306" s="134" t="s">
        <v>82</v>
      </c>
      <c r="G306" s="134">
        <v>33801</v>
      </c>
      <c r="H306" s="93" t="s">
        <v>155</v>
      </c>
      <c r="I306" s="98"/>
      <c r="J306" s="108" t="s">
        <v>558</v>
      </c>
      <c r="K306" s="108">
        <v>2022</v>
      </c>
      <c r="L306" s="135" t="s">
        <v>132</v>
      </c>
      <c r="M306" s="135" t="s">
        <v>93</v>
      </c>
      <c r="N306" s="136">
        <v>1</v>
      </c>
      <c r="O306" s="136">
        <v>16145</v>
      </c>
      <c r="P306" s="137" t="s">
        <v>83</v>
      </c>
      <c r="Q306" s="138">
        <f t="shared" si="3"/>
        <v>16145</v>
      </c>
      <c r="R306" s="138"/>
      <c r="S306" s="138"/>
      <c r="T306" s="138">
        <f t="shared" si="4"/>
        <v>16145</v>
      </c>
      <c r="U306" s="12"/>
      <c r="V306" s="12"/>
      <c r="W306" s="12"/>
      <c r="X306" s="12"/>
      <c r="Y306" s="12"/>
      <c r="Z306" s="12"/>
      <c r="AA306" s="12"/>
      <c r="AB306" s="12"/>
      <c r="AC306" s="12"/>
    </row>
    <row r="307" spans="1:29" s="13" customFormat="1" x14ac:dyDescent="0.25">
      <c r="A307" s="6" t="s">
        <v>71</v>
      </c>
      <c r="B307" s="134" t="s">
        <v>501</v>
      </c>
      <c r="C307" s="94" t="s">
        <v>73</v>
      </c>
      <c r="D307" s="134" t="s">
        <v>74</v>
      </c>
      <c r="E307" s="134">
        <v>1</v>
      </c>
      <c r="F307" s="134" t="s">
        <v>82</v>
      </c>
      <c r="G307" s="134">
        <v>33801</v>
      </c>
      <c r="H307" s="93" t="s">
        <v>155</v>
      </c>
      <c r="I307" s="98"/>
      <c r="J307" s="108" t="s">
        <v>559</v>
      </c>
      <c r="K307" s="108">
        <v>2022</v>
      </c>
      <c r="L307" s="135" t="s">
        <v>132</v>
      </c>
      <c r="M307" s="135" t="s">
        <v>93</v>
      </c>
      <c r="N307" s="136">
        <v>1</v>
      </c>
      <c r="O307" s="136">
        <v>16145</v>
      </c>
      <c r="P307" s="137" t="s">
        <v>83</v>
      </c>
      <c r="Q307" s="138">
        <f t="shared" si="3"/>
        <v>16145</v>
      </c>
      <c r="R307" s="138"/>
      <c r="S307" s="138"/>
      <c r="T307" s="138">
        <f t="shared" si="4"/>
        <v>16145</v>
      </c>
      <c r="U307" s="12"/>
      <c r="V307" s="12"/>
      <c r="W307" s="12"/>
      <c r="X307" s="12"/>
      <c r="Y307" s="12"/>
      <c r="Z307" s="12"/>
      <c r="AA307" s="12"/>
      <c r="AB307" s="12"/>
      <c r="AC307" s="12"/>
    </row>
    <row r="308" spans="1:29" s="13" customFormat="1" x14ac:dyDescent="0.25">
      <c r="A308" s="6" t="s">
        <v>71</v>
      </c>
      <c r="B308" s="134" t="s">
        <v>501</v>
      </c>
      <c r="C308" s="94" t="s">
        <v>73</v>
      </c>
      <c r="D308" s="134" t="s">
        <v>74</v>
      </c>
      <c r="E308" s="134">
        <v>1</v>
      </c>
      <c r="F308" s="134" t="s">
        <v>82</v>
      </c>
      <c r="G308" s="134">
        <v>35801</v>
      </c>
      <c r="H308" s="99" t="s">
        <v>503</v>
      </c>
      <c r="I308" s="98"/>
      <c r="J308" s="108" t="s">
        <v>560</v>
      </c>
      <c r="K308" s="108">
        <v>2022</v>
      </c>
      <c r="L308" s="135" t="s">
        <v>132</v>
      </c>
      <c r="M308" s="135" t="s">
        <v>93</v>
      </c>
      <c r="N308" s="136">
        <v>1</v>
      </c>
      <c r="O308" s="136">
        <v>8400</v>
      </c>
      <c r="P308" s="137" t="s">
        <v>83</v>
      </c>
      <c r="Q308" s="138">
        <f t="shared" si="3"/>
        <v>8400</v>
      </c>
      <c r="R308" s="138"/>
      <c r="S308" s="138"/>
      <c r="T308" s="138">
        <f t="shared" si="4"/>
        <v>8400</v>
      </c>
      <c r="U308" s="12"/>
      <c r="V308" s="12"/>
      <c r="W308" s="12"/>
      <c r="X308" s="12"/>
      <c r="Y308" s="12"/>
      <c r="Z308" s="12"/>
      <c r="AA308" s="12"/>
      <c r="AB308" s="12"/>
      <c r="AC308" s="12"/>
    </row>
    <row r="309" spans="1:29" s="13" customFormat="1" x14ac:dyDescent="0.25">
      <c r="A309" s="6" t="s">
        <v>71</v>
      </c>
      <c r="B309" s="134" t="s">
        <v>501</v>
      </c>
      <c r="C309" s="94" t="s">
        <v>73</v>
      </c>
      <c r="D309" s="134" t="s">
        <v>74</v>
      </c>
      <c r="E309" s="134">
        <v>1</v>
      </c>
      <c r="F309" s="134" t="s">
        <v>82</v>
      </c>
      <c r="G309" s="134">
        <v>35801</v>
      </c>
      <c r="H309" s="99" t="s">
        <v>503</v>
      </c>
      <c r="I309" s="98"/>
      <c r="J309" s="108" t="s">
        <v>561</v>
      </c>
      <c r="K309" s="108">
        <v>2022</v>
      </c>
      <c r="L309" s="135" t="s">
        <v>132</v>
      </c>
      <c r="M309" s="135" t="s">
        <v>93</v>
      </c>
      <c r="N309" s="136">
        <v>1</v>
      </c>
      <c r="O309" s="136">
        <v>8400</v>
      </c>
      <c r="P309" s="137" t="s">
        <v>83</v>
      </c>
      <c r="Q309" s="138">
        <f t="shared" si="3"/>
        <v>8400</v>
      </c>
      <c r="R309" s="138"/>
      <c r="S309" s="138"/>
      <c r="T309" s="138">
        <f t="shared" si="4"/>
        <v>8400</v>
      </c>
      <c r="U309" s="12"/>
      <c r="V309" s="12"/>
      <c r="W309" s="12"/>
      <c r="X309" s="12"/>
      <c r="Y309" s="12"/>
      <c r="Z309" s="12"/>
      <c r="AA309" s="12"/>
      <c r="AB309" s="12"/>
      <c r="AC309" s="12"/>
    </row>
    <row r="310" spans="1:29" s="13" customFormat="1" x14ac:dyDescent="0.25">
      <c r="A310" s="6" t="s">
        <v>71</v>
      </c>
      <c r="B310" s="134" t="s">
        <v>501</v>
      </c>
      <c r="C310" s="94" t="s">
        <v>73</v>
      </c>
      <c r="D310" s="134" t="s">
        <v>74</v>
      </c>
      <c r="E310" s="134">
        <v>1</v>
      </c>
      <c r="F310" s="134" t="s">
        <v>82</v>
      </c>
      <c r="G310" s="134">
        <v>35801</v>
      </c>
      <c r="H310" s="99" t="s">
        <v>503</v>
      </c>
      <c r="I310" s="98"/>
      <c r="J310" s="108" t="s">
        <v>562</v>
      </c>
      <c r="K310" s="108">
        <v>2022</v>
      </c>
      <c r="L310" s="135" t="s">
        <v>132</v>
      </c>
      <c r="M310" s="135" t="s">
        <v>93</v>
      </c>
      <c r="N310" s="136">
        <v>1</v>
      </c>
      <c r="O310" s="136">
        <v>8400</v>
      </c>
      <c r="P310" s="137" t="s">
        <v>83</v>
      </c>
      <c r="Q310" s="138">
        <f t="shared" si="3"/>
        <v>8400</v>
      </c>
      <c r="R310" s="138"/>
      <c r="S310" s="138"/>
      <c r="T310" s="138">
        <f t="shared" si="4"/>
        <v>8400</v>
      </c>
      <c r="U310" s="12"/>
      <c r="V310" s="12"/>
      <c r="W310" s="12"/>
      <c r="X310" s="12"/>
      <c r="Y310" s="12"/>
      <c r="Z310" s="12"/>
      <c r="AA310" s="12"/>
      <c r="AB310" s="12"/>
      <c r="AC310" s="12"/>
    </row>
    <row r="311" spans="1:29" s="13" customFormat="1" x14ac:dyDescent="0.25">
      <c r="A311" s="6" t="s">
        <v>71</v>
      </c>
      <c r="B311" s="134" t="s">
        <v>501</v>
      </c>
      <c r="C311" s="94" t="s">
        <v>73</v>
      </c>
      <c r="D311" s="134" t="s">
        <v>74</v>
      </c>
      <c r="E311" s="134">
        <v>1</v>
      </c>
      <c r="F311" s="134" t="s">
        <v>82</v>
      </c>
      <c r="G311" s="134">
        <v>35801</v>
      </c>
      <c r="H311" s="99" t="s">
        <v>503</v>
      </c>
      <c r="I311" s="98"/>
      <c r="J311" s="108" t="s">
        <v>563</v>
      </c>
      <c r="K311" s="108">
        <v>2022</v>
      </c>
      <c r="L311" s="135" t="s">
        <v>132</v>
      </c>
      <c r="M311" s="135" t="s">
        <v>93</v>
      </c>
      <c r="N311" s="136">
        <v>1</v>
      </c>
      <c r="O311" s="136">
        <v>8400</v>
      </c>
      <c r="P311" s="137" t="s">
        <v>83</v>
      </c>
      <c r="Q311" s="138">
        <f t="shared" si="3"/>
        <v>8400</v>
      </c>
      <c r="R311" s="138"/>
      <c r="S311" s="138"/>
      <c r="T311" s="138">
        <f t="shared" si="4"/>
        <v>8400</v>
      </c>
      <c r="U311" s="12"/>
      <c r="V311" s="12"/>
      <c r="W311" s="12"/>
      <c r="X311" s="12"/>
      <c r="Y311" s="12"/>
      <c r="Z311" s="12"/>
      <c r="AA311" s="12"/>
      <c r="AB311" s="12"/>
      <c r="AC311" s="12"/>
    </row>
    <row r="312" spans="1:29" s="13" customFormat="1" x14ac:dyDescent="0.25">
      <c r="A312" s="6" t="s">
        <v>71</v>
      </c>
      <c r="B312" s="134" t="s">
        <v>501</v>
      </c>
      <c r="C312" s="94" t="s">
        <v>73</v>
      </c>
      <c r="D312" s="134" t="s">
        <v>74</v>
      </c>
      <c r="E312" s="134">
        <v>1</v>
      </c>
      <c r="F312" s="134" t="s">
        <v>82</v>
      </c>
      <c r="G312" s="134">
        <v>35801</v>
      </c>
      <c r="H312" s="99" t="s">
        <v>503</v>
      </c>
      <c r="I312" s="98"/>
      <c r="J312" s="99" t="s">
        <v>564</v>
      </c>
      <c r="K312" s="108">
        <v>2022</v>
      </c>
      <c r="L312" s="135" t="s">
        <v>132</v>
      </c>
      <c r="M312" s="135" t="s">
        <v>93</v>
      </c>
      <c r="N312" s="136">
        <v>1</v>
      </c>
      <c r="O312" s="136">
        <v>16800</v>
      </c>
      <c r="P312" s="137" t="s">
        <v>83</v>
      </c>
      <c r="Q312" s="138">
        <f t="shared" si="3"/>
        <v>16800</v>
      </c>
      <c r="R312" s="138"/>
      <c r="S312" s="138"/>
      <c r="T312" s="138">
        <f t="shared" si="4"/>
        <v>16800</v>
      </c>
      <c r="U312" s="12"/>
      <c r="V312" s="12"/>
      <c r="W312" s="12"/>
      <c r="X312" s="12"/>
      <c r="Y312" s="12"/>
      <c r="Z312" s="12"/>
      <c r="AA312" s="12"/>
      <c r="AB312" s="12"/>
      <c r="AC312" s="12"/>
    </row>
    <row r="313" spans="1:29" s="13" customFormat="1" x14ac:dyDescent="0.25">
      <c r="A313" s="6" t="s">
        <v>71</v>
      </c>
      <c r="B313" s="134" t="s">
        <v>501</v>
      </c>
      <c r="C313" s="94" t="s">
        <v>73</v>
      </c>
      <c r="D313" s="134" t="s">
        <v>81</v>
      </c>
      <c r="E313" s="134">
        <v>88</v>
      </c>
      <c r="F313" s="134" t="s">
        <v>96</v>
      </c>
      <c r="G313" s="134">
        <v>35801</v>
      </c>
      <c r="H313" s="99" t="s">
        <v>503</v>
      </c>
      <c r="I313" s="98"/>
      <c r="J313" s="108" t="s">
        <v>565</v>
      </c>
      <c r="K313" s="108">
        <v>2022</v>
      </c>
      <c r="L313" s="135" t="s">
        <v>132</v>
      </c>
      <c r="M313" s="135" t="s">
        <v>93</v>
      </c>
      <c r="N313" s="136">
        <v>1</v>
      </c>
      <c r="O313" s="136">
        <v>16674</v>
      </c>
      <c r="P313" s="137" t="s">
        <v>83</v>
      </c>
      <c r="Q313" s="138">
        <f t="shared" si="3"/>
        <v>16674</v>
      </c>
      <c r="R313" s="138"/>
      <c r="S313" s="138"/>
      <c r="T313" s="138">
        <f t="shared" si="4"/>
        <v>16674</v>
      </c>
      <c r="U313" s="12"/>
      <c r="V313" s="12"/>
      <c r="W313" s="12"/>
      <c r="X313" s="12"/>
      <c r="Y313" s="12"/>
      <c r="Z313" s="12"/>
      <c r="AA313" s="12"/>
      <c r="AB313" s="12"/>
      <c r="AC313" s="12"/>
    </row>
    <row r="314" spans="1:29" s="13" customFormat="1" x14ac:dyDescent="0.25">
      <c r="A314" s="6" t="s">
        <v>71</v>
      </c>
      <c r="B314" s="134" t="s">
        <v>501</v>
      </c>
      <c r="C314" s="94" t="s">
        <v>73</v>
      </c>
      <c r="D314" s="134" t="s">
        <v>81</v>
      </c>
      <c r="E314" s="134">
        <v>88</v>
      </c>
      <c r="F314" s="134" t="s">
        <v>96</v>
      </c>
      <c r="G314" s="134">
        <v>35801</v>
      </c>
      <c r="H314" s="99" t="s">
        <v>503</v>
      </c>
      <c r="I314" s="98"/>
      <c r="J314" s="108" t="s">
        <v>566</v>
      </c>
      <c r="K314" s="108">
        <v>2022</v>
      </c>
      <c r="L314" s="135" t="s">
        <v>132</v>
      </c>
      <c r="M314" s="135" t="s">
        <v>93</v>
      </c>
      <c r="N314" s="136">
        <v>1</v>
      </c>
      <c r="O314" s="136">
        <v>16674</v>
      </c>
      <c r="P314" s="137" t="s">
        <v>83</v>
      </c>
      <c r="Q314" s="138">
        <f t="shared" si="3"/>
        <v>16674</v>
      </c>
      <c r="R314" s="138"/>
      <c r="S314" s="138"/>
      <c r="T314" s="138">
        <f t="shared" si="4"/>
        <v>16674</v>
      </c>
      <c r="U314" s="12"/>
      <c r="V314" s="12"/>
      <c r="W314" s="12"/>
      <c r="X314" s="12"/>
      <c r="Y314" s="12"/>
      <c r="Z314" s="12"/>
      <c r="AA314" s="12"/>
      <c r="AB314" s="12"/>
      <c r="AC314" s="12"/>
    </row>
    <row r="315" spans="1:29" s="13" customFormat="1" x14ac:dyDescent="0.25">
      <c r="A315" s="6" t="s">
        <v>71</v>
      </c>
      <c r="B315" s="134" t="s">
        <v>501</v>
      </c>
      <c r="C315" s="94" t="s">
        <v>73</v>
      </c>
      <c r="D315" s="134" t="s">
        <v>81</v>
      </c>
      <c r="E315" s="134">
        <v>88</v>
      </c>
      <c r="F315" s="134" t="s">
        <v>96</v>
      </c>
      <c r="G315" s="134">
        <v>35801</v>
      </c>
      <c r="H315" s="99" t="s">
        <v>503</v>
      </c>
      <c r="I315" s="98"/>
      <c r="J315" s="108" t="s">
        <v>567</v>
      </c>
      <c r="K315" s="108">
        <v>2022</v>
      </c>
      <c r="L315" s="108" t="s">
        <v>132</v>
      </c>
      <c r="M315" s="108" t="s">
        <v>93</v>
      </c>
      <c r="N315" s="136">
        <v>1</v>
      </c>
      <c r="O315" s="136">
        <v>16674</v>
      </c>
      <c r="P315" s="137" t="s">
        <v>83</v>
      </c>
      <c r="Q315" s="138">
        <f t="shared" si="3"/>
        <v>16674</v>
      </c>
      <c r="R315" s="138"/>
      <c r="S315" s="138"/>
      <c r="T315" s="138">
        <f t="shared" si="4"/>
        <v>16674</v>
      </c>
      <c r="U315" s="12"/>
      <c r="V315" s="12"/>
      <c r="W315" s="12"/>
      <c r="X315" s="12"/>
      <c r="Y315" s="12"/>
      <c r="Z315" s="12"/>
      <c r="AA315" s="12"/>
      <c r="AB315" s="12"/>
      <c r="AC315" s="12"/>
    </row>
    <row r="316" spans="1:29" s="13" customFormat="1" x14ac:dyDescent="0.25">
      <c r="A316" s="6" t="s">
        <v>71</v>
      </c>
      <c r="B316" s="134" t="s">
        <v>501</v>
      </c>
      <c r="C316" s="94" t="s">
        <v>73</v>
      </c>
      <c r="D316" s="134" t="s">
        <v>81</v>
      </c>
      <c r="E316" s="134">
        <v>88</v>
      </c>
      <c r="F316" s="134" t="s">
        <v>96</v>
      </c>
      <c r="G316" s="134">
        <v>35801</v>
      </c>
      <c r="H316" s="99" t="s">
        <v>503</v>
      </c>
      <c r="I316" s="98"/>
      <c r="J316" s="108" t="s">
        <v>568</v>
      </c>
      <c r="K316" s="108">
        <v>2022</v>
      </c>
      <c r="L316" s="108" t="s">
        <v>132</v>
      </c>
      <c r="M316" s="108" t="s">
        <v>93</v>
      </c>
      <c r="N316" s="136">
        <v>1</v>
      </c>
      <c r="O316" s="136">
        <v>16674</v>
      </c>
      <c r="P316" s="137" t="s">
        <v>83</v>
      </c>
      <c r="Q316" s="138">
        <f t="shared" si="3"/>
        <v>16674</v>
      </c>
      <c r="R316" s="138"/>
      <c r="S316" s="138"/>
      <c r="T316" s="138">
        <f t="shared" si="4"/>
        <v>16674</v>
      </c>
      <c r="U316" s="12"/>
      <c r="V316" s="12"/>
      <c r="W316" s="12"/>
      <c r="X316" s="12"/>
      <c r="Y316" s="12"/>
      <c r="Z316" s="12"/>
      <c r="AA316" s="12"/>
      <c r="AB316" s="12"/>
      <c r="AC316" s="12"/>
    </row>
    <row r="317" spans="1:29" s="13" customFormat="1" x14ac:dyDescent="0.25">
      <c r="A317" s="6" t="s">
        <v>71</v>
      </c>
      <c r="B317" s="134" t="s">
        <v>501</v>
      </c>
      <c r="C317" s="94" t="s">
        <v>73</v>
      </c>
      <c r="D317" s="134" t="s">
        <v>81</v>
      </c>
      <c r="E317" s="134">
        <v>88</v>
      </c>
      <c r="F317" s="134" t="s">
        <v>96</v>
      </c>
      <c r="G317" s="134">
        <v>35801</v>
      </c>
      <c r="H317" s="99" t="s">
        <v>503</v>
      </c>
      <c r="I317" s="98"/>
      <c r="J317" s="108" t="s">
        <v>569</v>
      </c>
      <c r="K317" s="108">
        <v>2022</v>
      </c>
      <c r="L317" s="108" t="s">
        <v>132</v>
      </c>
      <c r="M317" s="108" t="s">
        <v>93</v>
      </c>
      <c r="N317" s="136">
        <v>1</v>
      </c>
      <c r="O317" s="136">
        <v>16674</v>
      </c>
      <c r="P317" s="137" t="s">
        <v>83</v>
      </c>
      <c r="Q317" s="138">
        <f t="shared" si="3"/>
        <v>16674</v>
      </c>
      <c r="R317" s="138"/>
      <c r="S317" s="138"/>
      <c r="T317" s="138">
        <f t="shared" si="4"/>
        <v>16674</v>
      </c>
      <c r="U317" s="12"/>
      <c r="V317" s="12"/>
      <c r="W317" s="12"/>
      <c r="X317" s="12"/>
      <c r="Y317" s="12"/>
      <c r="Z317" s="12"/>
      <c r="AA317" s="12"/>
      <c r="AB317" s="12"/>
      <c r="AC317" s="12"/>
    </row>
    <row r="318" spans="1:29" s="13" customFormat="1" x14ac:dyDescent="0.25">
      <c r="A318" s="6" t="s">
        <v>71</v>
      </c>
      <c r="B318" s="134" t="s">
        <v>501</v>
      </c>
      <c r="C318" s="94" t="s">
        <v>73</v>
      </c>
      <c r="D318" s="134" t="s">
        <v>81</v>
      </c>
      <c r="E318" s="134">
        <v>88</v>
      </c>
      <c r="F318" s="134" t="s">
        <v>96</v>
      </c>
      <c r="G318" s="134">
        <v>33801</v>
      </c>
      <c r="H318" s="93" t="s">
        <v>155</v>
      </c>
      <c r="I318" s="98"/>
      <c r="J318" s="108" t="s">
        <v>570</v>
      </c>
      <c r="K318" s="108">
        <v>2022</v>
      </c>
      <c r="L318" s="108" t="s">
        <v>132</v>
      </c>
      <c r="M318" s="108" t="s">
        <v>93</v>
      </c>
      <c r="N318" s="136">
        <v>1</v>
      </c>
      <c r="O318" s="136">
        <v>33858</v>
      </c>
      <c r="P318" s="137" t="s">
        <v>83</v>
      </c>
      <c r="Q318" s="138">
        <f t="shared" ref="Q318:Q351" si="5">SUM(T318)</f>
        <v>33858</v>
      </c>
      <c r="R318" s="138"/>
      <c r="S318" s="138"/>
      <c r="T318" s="138">
        <f t="shared" ref="T318:T350" si="6">+N318*O318</f>
        <v>33858</v>
      </c>
      <c r="U318" s="12"/>
      <c r="V318" s="12"/>
      <c r="W318" s="12"/>
      <c r="X318" s="12"/>
      <c r="Y318" s="12"/>
      <c r="Z318" s="12"/>
      <c r="AA318" s="12"/>
      <c r="AB318" s="12"/>
      <c r="AC318" s="12"/>
    </row>
    <row r="319" spans="1:29" s="13" customFormat="1" x14ac:dyDescent="0.25">
      <c r="A319" s="6" t="s">
        <v>71</v>
      </c>
      <c r="B319" s="134" t="s">
        <v>501</v>
      </c>
      <c r="C319" s="94" t="s">
        <v>73</v>
      </c>
      <c r="D319" s="134" t="s">
        <v>81</v>
      </c>
      <c r="E319" s="134">
        <v>88</v>
      </c>
      <c r="F319" s="134" t="s">
        <v>96</v>
      </c>
      <c r="G319" s="134">
        <v>33801</v>
      </c>
      <c r="H319" s="93" t="s">
        <v>155</v>
      </c>
      <c r="I319" s="98"/>
      <c r="J319" s="108" t="s">
        <v>571</v>
      </c>
      <c r="K319" s="108">
        <v>2022</v>
      </c>
      <c r="L319" s="108" t="s">
        <v>132</v>
      </c>
      <c r="M319" s="108" t="s">
        <v>93</v>
      </c>
      <c r="N319" s="136">
        <v>1</v>
      </c>
      <c r="O319" s="136">
        <v>33858</v>
      </c>
      <c r="P319" s="137" t="s">
        <v>83</v>
      </c>
      <c r="Q319" s="138">
        <f t="shared" si="5"/>
        <v>33858</v>
      </c>
      <c r="R319" s="138"/>
      <c r="S319" s="138"/>
      <c r="T319" s="138">
        <f t="shared" si="6"/>
        <v>33858</v>
      </c>
      <c r="U319" s="12"/>
      <c r="V319" s="12"/>
      <c r="W319" s="12"/>
      <c r="X319" s="12"/>
      <c r="Y319" s="12"/>
      <c r="Z319" s="12"/>
      <c r="AA319" s="12"/>
      <c r="AB319" s="12"/>
      <c r="AC319" s="12"/>
    </row>
    <row r="320" spans="1:29" s="13" customFormat="1" x14ac:dyDescent="0.25">
      <c r="A320" s="6" t="s">
        <v>71</v>
      </c>
      <c r="B320" s="134" t="s">
        <v>501</v>
      </c>
      <c r="C320" s="94" t="s">
        <v>73</v>
      </c>
      <c r="D320" s="134" t="s">
        <v>81</v>
      </c>
      <c r="E320" s="134">
        <v>88</v>
      </c>
      <c r="F320" s="134" t="s">
        <v>96</v>
      </c>
      <c r="G320" s="134">
        <v>33801</v>
      </c>
      <c r="H320" s="93" t="s">
        <v>155</v>
      </c>
      <c r="I320" s="98"/>
      <c r="J320" s="108" t="s">
        <v>572</v>
      </c>
      <c r="K320" s="108">
        <v>2022</v>
      </c>
      <c r="L320" s="108" t="s">
        <v>132</v>
      </c>
      <c r="M320" s="108" t="s">
        <v>93</v>
      </c>
      <c r="N320" s="136">
        <v>1</v>
      </c>
      <c r="O320" s="136">
        <v>33858</v>
      </c>
      <c r="P320" s="137" t="s">
        <v>83</v>
      </c>
      <c r="Q320" s="138">
        <f t="shared" si="5"/>
        <v>33858</v>
      </c>
      <c r="R320" s="138"/>
      <c r="S320" s="138"/>
      <c r="T320" s="138">
        <f t="shared" si="6"/>
        <v>33858</v>
      </c>
      <c r="U320" s="12"/>
      <c r="V320" s="12"/>
      <c r="W320" s="12"/>
      <c r="X320" s="12"/>
      <c r="Y320" s="12"/>
      <c r="Z320" s="12"/>
      <c r="AA320" s="12"/>
      <c r="AB320" s="12"/>
      <c r="AC320" s="12"/>
    </row>
    <row r="321" spans="1:29" s="13" customFormat="1" x14ac:dyDescent="0.25">
      <c r="A321" s="6" t="s">
        <v>71</v>
      </c>
      <c r="B321" s="134" t="s">
        <v>501</v>
      </c>
      <c r="C321" s="94" t="s">
        <v>73</v>
      </c>
      <c r="D321" s="134" t="s">
        <v>81</v>
      </c>
      <c r="E321" s="134">
        <v>88</v>
      </c>
      <c r="F321" s="134" t="s">
        <v>96</v>
      </c>
      <c r="G321" s="134">
        <v>33801</v>
      </c>
      <c r="H321" s="93" t="s">
        <v>155</v>
      </c>
      <c r="I321" s="98"/>
      <c r="J321" s="108" t="s">
        <v>573</v>
      </c>
      <c r="K321" s="108">
        <v>2022</v>
      </c>
      <c r="L321" s="108" t="s">
        <v>132</v>
      </c>
      <c r="M321" s="108" t="s">
        <v>93</v>
      </c>
      <c r="N321" s="136">
        <v>1</v>
      </c>
      <c r="O321" s="136">
        <v>33858</v>
      </c>
      <c r="P321" s="137" t="s">
        <v>83</v>
      </c>
      <c r="Q321" s="138">
        <f t="shared" si="5"/>
        <v>33858</v>
      </c>
      <c r="R321" s="138"/>
      <c r="S321" s="138"/>
      <c r="T321" s="138">
        <f t="shared" si="6"/>
        <v>33858</v>
      </c>
      <c r="U321" s="12"/>
      <c r="V321" s="12"/>
      <c r="W321" s="12"/>
      <c r="X321" s="12"/>
      <c r="Y321" s="12"/>
      <c r="Z321" s="12"/>
      <c r="AA321" s="12"/>
      <c r="AB321" s="12"/>
      <c r="AC321" s="12"/>
    </row>
    <row r="322" spans="1:29" s="13" customFormat="1" x14ac:dyDescent="0.25">
      <c r="A322" s="6" t="s">
        <v>71</v>
      </c>
      <c r="B322" s="134" t="s">
        <v>501</v>
      </c>
      <c r="C322" s="94" t="s">
        <v>73</v>
      </c>
      <c r="D322" s="134" t="s">
        <v>81</v>
      </c>
      <c r="E322" s="134">
        <v>88</v>
      </c>
      <c r="F322" s="134" t="s">
        <v>96</v>
      </c>
      <c r="G322" s="134">
        <v>33801</v>
      </c>
      <c r="H322" s="93" t="s">
        <v>155</v>
      </c>
      <c r="I322" s="98"/>
      <c r="J322" s="108" t="s">
        <v>574</v>
      </c>
      <c r="K322" s="108">
        <v>2022</v>
      </c>
      <c r="L322" s="108" t="s">
        <v>132</v>
      </c>
      <c r="M322" s="108" t="s">
        <v>93</v>
      </c>
      <c r="N322" s="136">
        <v>1</v>
      </c>
      <c r="O322" s="136">
        <v>67716</v>
      </c>
      <c r="P322" s="137" t="s">
        <v>83</v>
      </c>
      <c r="Q322" s="138">
        <f t="shared" si="5"/>
        <v>67716</v>
      </c>
      <c r="R322" s="138"/>
      <c r="S322" s="138"/>
      <c r="T322" s="138">
        <f t="shared" si="6"/>
        <v>67716</v>
      </c>
      <c r="U322" s="12"/>
      <c r="V322" s="12"/>
      <c r="W322" s="12"/>
      <c r="X322" s="12"/>
      <c r="Y322" s="12"/>
      <c r="Z322" s="12"/>
      <c r="AA322" s="12"/>
      <c r="AB322" s="12"/>
      <c r="AC322" s="12"/>
    </row>
    <row r="323" spans="1:29" s="13" customFormat="1" x14ac:dyDescent="0.25">
      <c r="A323" s="6" t="s">
        <v>71</v>
      </c>
      <c r="B323" s="134" t="s">
        <v>501</v>
      </c>
      <c r="C323" s="94" t="s">
        <v>73</v>
      </c>
      <c r="D323" s="134" t="s">
        <v>74</v>
      </c>
      <c r="E323" s="134">
        <v>1</v>
      </c>
      <c r="F323" s="134" t="s">
        <v>82</v>
      </c>
      <c r="G323" s="134">
        <v>32201</v>
      </c>
      <c r="H323" s="96" t="s">
        <v>156</v>
      </c>
      <c r="I323" s="98"/>
      <c r="J323" s="99" t="s">
        <v>575</v>
      </c>
      <c r="K323" s="108">
        <v>2022</v>
      </c>
      <c r="L323" s="108" t="s">
        <v>132</v>
      </c>
      <c r="M323" s="108" t="s">
        <v>93</v>
      </c>
      <c r="N323" s="136">
        <v>1</v>
      </c>
      <c r="O323" s="136">
        <v>71532.899999999994</v>
      </c>
      <c r="P323" s="137" t="s">
        <v>83</v>
      </c>
      <c r="Q323" s="138">
        <f t="shared" si="5"/>
        <v>71532.899999999994</v>
      </c>
      <c r="R323" s="138"/>
      <c r="S323" s="138"/>
      <c r="T323" s="138">
        <f t="shared" si="6"/>
        <v>71532.899999999994</v>
      </c>
      <c r="U323" s="12"/>
      <c r="V323" s="12"/>
      <c r="W323" s="12"/>
      <c r="X323" s="12"/>
      <c r="Y323" s="12"/>
      <c r="Z323" s="12"/>
      <c r="AA323" s="12"/>
      <c r="AB323" s="12"/>
      <c r="AC323" s="12"/>
    </row>
    <row r="324" spans="1:29" s="13" customFormat="1" x14ac:dyDescent="0.25">
      <c r="A324" s="6" t="s">
        <v>71</v>
      </c>
      <c r="B324" s="134" t="s">
        <v>501</v>
      </c>
      <c r="C324" s="94" t="s">
        <v>73</v>
      </c>
      <c r="D324" s="134" t="s">
        <v>74</v>
      </c>
      <c r="E324" s="134">
        <v>1</v>
      </c>
      <c r="F324" s="134" t="s">
        <v>82</v>
      </c>
      <c r="G324" s="134">
        <v>32201</v>
      </c>
      <c r="H324" s="96" t="s">
        <v>156</v>
      </c>
      <c r="I324" s="98"/>
      <c r="J324" s="99" t="s">
        <v>576</v>
      </c>
      <c r="K324" s="108">
        <v>2022</v>
      </c>
      <c r="L324" s="108" t="s">
        <v>132</v>
      </c>
      <c r="M324" s="108" t="s">
        <v>93</v>
      </c>
      <c r="N324" s="136">
        <v>1</v>
      </c>
      <c r="O324" s="136">
        <v>71532.899999999994</v>
      </c>
      <c r="P324" s="137" t="s">
        <v>83</v>
      </c>
      <c r="Q324" s="138">
        <f t="shared" si="5"/>
        <v>71532.899999999994</v>
      </c>
      <c r="R324" s="138"/>
      <c r="S324" s="138"/>
      <c r="T324" s="138">
        <f t="shared" si="6"/>
        <v>71532.899999999994</v>
      </c>
      <c r="U324" s="12"/>
      <c r="V324" s="12"/>
      <c r="W324" s="12"/>
      <c r="X324" s="12"/>
      <c r="Y324" s="12"/>
      <c r="Z324" s="12"/>
      <c r="AA324" s="12"/>
      <c r="AB324" s="12"/>
      <c r="AC324" s="12"/>
    </row>
    <row r="325" spans="1:29" s="13" customFormat="1" x14ac:dyDescent="0.25">
      <c r="A325" s="6" t="s">
        <v>71</v>
      </c>
      <c r="B325" s="134" t="s">
        <v>501</v>
      </c>
      <c r="C325" s="94" t="s">
        <v>73</v>
      </c>
      <c r="D325" s="134" t="s">
        <v>74</v>
      </c>
      <c r="E325" s="134">
        <v>1</v>
      </c>
      <c r="F325" s="134" t="s">
        <v>82</v>
      </c>
      <c r="G325" s="134">
        <v>32201</v>
      </c>
      <c r="H325" s="96" t="s">
        <v>156</v>
      </c>
      <c r="I325" s="98"/>
      <c r="J325" s="99" t="s">
        <v>577</v>
      </c>
      <c r="K325" s="108">
        <v>2022</v>
      </c>
      <c r="L325" s="108" t="s">
        <v>132</v>
      </c>
      <c r="M325" s="108" t="s">
        <v>93</v>
      </c>
      <c r="N325" s="136">
        <v>1</v>
      </c>
      <c r="O325" s="136">
        <v>73957.86</v>
      </c>
      <c r="P325" s="137" t="s">
        <v>83</v>
      </c>
      <c r="Q325" s="138">
        <f t="shared" si="5"/>
        <v>73957.86</v>
      </c>
      <c r="R325" s="138"/>
      <c r="S325" s="138"/>
      <c r="T325" s="138">
        <f t="shared" si="6"/>
        <v>73957.86</v>
      </c>
      <c r="U325" s="12"/>
      <c r="V325" s="12"/>
      <c r="W325" s="12"/>
      <c r="X325" s="12"/>
      <c r="Y325" s="12"/>
      <c r="Z325" s="12"/>
      <c r="AA325" s="12"/>
      <c r="AB325" s="12"/>
      <c r="AC325" s="12"/>
    </row>
    <row r="326" spans="1:29" s="13" customFormat="1" x14ac:dyDescent="0.25">
      <c r="A326" s="6" t="s">
        <v>71</v>
      </c>
      <c r="B326" s="134" t="s">
        <v>501</v>
      </c>
      <c r="C326" s="94" t="s">
        <v>73</v>
      </c>
      <c r="D326" s="134" t="s">
        <v>74</v>
      </c>
      <c r="E326" s="134">
        <v>1</v>
      </c>
      <c r="F326" s="134" t="s">
        <v>82</v>
      </c>
      <c r="G326" s="134">
        <v>32201</v>
      </c>
      <c r="H326" s="96" t="s">
        <v>156</v>
      </c>
      <c r="I326" s="98"/>
      <c r="J326" s="99" t="s">
        <v>578</v>
      </c>
      <c r="K326" s="108">
        <v>2022</v>
      </c>
      <c r="L326" s="108" t="s">
        <v>132</v>
      </c>
      <c r="M326" s="135" t="s">
        <v>93</v>
      </c>
      <c r="N326" s="136">
        <v>1</v>
      </c>
      <c r="O326" s="136">
        <v>73957.86</v>
      </c>
      <c r="P326" s="137" t="s">
        <v>83</v>
      </c>
      <c r="Q326" s="138">
        <f t="shared" si="5"/>
        <v>73957.86</v>
      </c>
      <c r="R326" s="138"/>
      <c r="S326" s="138"/>
      <c r="T326" s="138">
        <f t="shared" si="6"/>
        <v>73957.86</v>
      </c>
      <c r="U326" s="12"/>
      <c r="V326" s="12"/>
      <c r="W326" s="12"/>
      <c r="X326" s="12"/>
      <c r="Y326" s="12"/>
      <c r="Z326" s="12"/>
      <c r="AA326" s="12"/>
      <c r="AB326" s="12"/>
      <c r="AC326" s="12"/>
    </row>
    <row r="327" spans="1:29" s="13" customFormat="1" x14ac:dyDescent="0.25">
      <c r="A327" s="6" t="s">
        <v>71</v>
      </c>
      <c r="B327" s="134" t="s">
        <v>501</v>
      </c>
      <c r="C327" s="94" t="s">
        <v>73</v>
      </c>
      <c r="D327" s="134" t="s">
        <v>74</v>
      </c>
      <c r="E327" s="134">
        <v>1</v>
      </c>
      <c r="F327" s="134" t="s">
        <v>82</v>
      </c>
      <c r="G327" s="134">
        <v>32201</v>
      </c>
      <c r="H327" s="96" t="s">
        <v>156</v>
      </c>
      <c r="I327" s="98"/>
      <c r="J327" s="99" t="s">
        <v>579</v>
      </c>
      <c r="K327" s="108">
        <v>2022</v>
      </c>
      <c r="L327" s="108" t="s">
        <v>132</v>
      </c>
      <c r="M327" s="135" t="s">
        <v>93</v>
      </c>
      <c r="N327" s="136">
        <v>1</v>
      </c>
      <c r="O327" s="136">
        <v>73957.86</v>
      </c>
      <c r="P327" s="137" t="s">
        <v>83</v>
      </c>
      <c r="Q327" s="138">
        <f t="shared" si="5"/>
        <v>73957.86</v>
      </c>
      <c r="R327" s="138"/>
      <c r="S327" s="138"/>
      <c r="T327" s="138">
        <f t="shared" si="6"/>
        <v>73957.86</v>
      </c>
      <c r="U327" s="12"/>
      <c r="V327" s="12"/>
      <c r="W327" s="12"/>
      <c r="X327" s="12"/>
      <c r="Y327" s="12"/>
      <c r="Z327" s="12"/>
      <c r="AA327" s="12"/>
      <c r="AB327" s="12"/>
      <c r="AC327" s="12"/>
    </row>
    <row r="328" spans="1:29" s="13" customFormat="1" x14ac:dyDescent="0.25">
      <c r="A328" s="6" t="s">
        <v>71</v>
      </c>
      <c r="B328" s="134" t="s">
        <v>501</v>
      </c>
      <c r="C328" s="94" t="s">
        <v>73</v>
      </c>
      <c r="D328" s="134" t="s">
        <v>74</v>
      </c>
      <c r="E328" s="134">
        <v>1</v>
      </c>
      <c r="F328" s="134" t="s">
        <v>82</v>
      </c>
      <c r="G328" s="134">
        <v>32201</v>
      </c>
      <c r="H328" s="96" t="s">
        <v>156</v>
      </c>
      <c r="I328" s="98"/>
      <c r="J328" s="99" t="s">
        <v>580</v>
      </c>
      <c r="K328" s="108">
        <v>2022</v>
      </c>
      <c r="L328" s="108" t="s">
        <v>132</v>
      </c>
      <c r="M328" s="135" t="s">
        <v>93</v>
      </c>
      <c r="N328" s="136">
        <v>1</v>
      </c>
      <c r="O328" s="136">
        <v>73957.86</v>
      </c>
      <c r="P328" s="137" t="s">
        <v>83</v>
      </c>
      <c r="Q328" s="138">
        <f t="shared" si="5"/>
        <v>73957.86</v>
      </c>
      <c r="R328" s="138"/>
      <c r="S328" s="138"/>
      <c r="T328" s="138">
        <f t="shared" si="6"/>
        <v>73957.86</v>
      </c>
      <c r="U328" s="12"/>
      <c r="V328" s="12"/>
      <c r="W328" s="12"/>
      <c r="X328" s="12"/>
      <c r="Y328" s="12"/>
      <c r="Z328" s="12"/>
      <c r="AA328" s="12"/>
      <c r="AB328" s="12"/>
      <c r="AC328" s="12"/>
    </row>
    <row r="329" spans="1:29" s="13" customFormat="1" x14ac:dyDescent="0.25">
      <c r="A329" s="6" t="s">
        <v>71</v>
      </c>
      <c r="B329" s="134" t="s">
        <v>501</v>
      </c>
      <c r="C329" s="94" t="s">
        <v>73</v>
      </c>
      <c r="D329" s="134" t="s">
        <v>74</v>
      </c>
      <c r="E329" s="134">
        <v>1</v>
      </c>
      <c r="F329" s="134" t="s">
        <v>82</v>
      </c>
      <c r="G329" s="134">
        <v>32201</v>
      </c>
      <c r="H329" s="96" t="s">
        <v>156</v>
      </c>
      <c r="I329" s="98"/>
      <c r="J329" s="99" t="s">
        <v>581</v>
      </c>
      <c r="K329" s="108">
        <v>2022</v>
      </c>
      <c r="L329" s="108" t="s">
        <v>132</v>
      </c>
      <c r="M329" s="135" t="s">
        <v>93</v>
      </c>
      <c r="N329" s="136">
        <v>1</v>
      </c>
      <c r="O329" s="136">
        <v>73957.86</v>
      </c>
      <c r="P329" s="137" t="s">
        <v>83</v>
      </c>
      <c r="Q329" s="138">
        <f t="shared" si="5"/>
        <v>73957.86</v>
      </c>
      <c r="R329" s="138"/>
      <c r="S329" s="138"/>
      <c r="T329" s="138">
        <f t="shared" si="6"/>
        <v>73957.86</v>
      </c>
      <c r="U329" s="12"/>
      <c r="V329" s="12"/>
      <c r="W329" s="12"/>
      <c r="X329" s="12"/>
      <c r="Y329" s="12"/>
      <c r="Z329" s="12"/>
      <c r="AA329" s="12"/>
      <c r="AB329" s="12"/>
      <c r="AC329" s="12"/>
    </row>
    <row r="330" spans="1:29" s="13" customFormat="1" x14ac:dyDescent="0.25">
      <c r="A330" s="6" t="s">
        <v>71</v>
      </c>
      <c r="B330" s="134" t="s">
        <v>501</v>
      </c>
      <c r="C330" s="94" t="s">
        <v>73</v>
      </c>
      <c r="D330" s="134" t="s">
        <v>81</v>
      </c>
      <c r="E330" s="134">
        <v>88</v>
      </c>
      <c r="F330" s="134" t="s">
        <v>96</v>
      </c>
      <c r="G330" s="134">
        <v>32201</v>
      </c>
      <c r="H330" s="96" t="s">
        <v>156</v>
      </c>
      <c r="I330" s="98"/>
      <c r="J330" s="99" t="s">
        <v>582</v>
      </c>
      <c r="K330" s="108">
        <v>2022</v>
      </c>
      <c r="L330" s="108" t="s">
        <v>132</v>
      </c>
      <c r="M330" s="135" t="s">
        <v>93</v>
      </c>
      <c r="N330" s="136">
        <v>1</v>
      </c>
      <c r="O330" s="136">
        <v>6297.06</v>
      </c>
      <c r="P330" s="137" t="s">
        <v>83</v>
      </c>
      <c r="Q330" s="138">
        <f t="shared" si="5"/>
        <v>6297.06</v>
      </c>
      <c r="R330" s="138"/>
      <c r="S330" s="138"/>
      <c r="T330" s="138">
        <f t="shared" si="6"/>
        <v>6297.06</v>
      </c>
      <c r="U330" s="12"/>
      <c r="V330" s="12"/>
      <c r="W330" s="12"/>
      <c r="X330" s="12"/>
      <c r="Y330" s="12"/>
      <c r="Z330" s="12"/>
      <c r="AA330" s="12"/>
      <c r="AB330" s="12"/>
      <c r="AC330" s="12"/>
    </row>
    <row r="331" spans="1:29" s="13" customFormat="1" x14ac:dyDescent="0.25">
      <c r="A331" s="6" t="s">
        <v>71</v>
      </c>
      <c r="B331" s="134" t="s">
        <v>501</v>
      </c>
      <c r="C331" s="94" t="s">
        <v>73</v>
      </c>
      <c r="D331" s="134" t="s">
        <v>81</v>
      </c>
      <c r="E331" s="134">
        <v>88</v>
      </c>
      <c r="F331" s="134" t="s">
        <v>96</v>
      </c>
      <c r="G331" s="134">
        <v>32201</v>
      </c>
      <c r="H331" s="96" t="s">
        <v>156</v>
      </c>
      <c r="I331" s="98"/>
      <c r="J331" s="99" t="s">
        <v>583</v>
      </c>
      <c r="K331" s="108">
        <v>2022</v>
      </c>
      <c r="L331" s="108" t="s">
        <v>132</v>
      </c>
      <c r="M331" s="135" t="s">
        <v>93</v>
      </c>
      <c r="N331" s="136">
        <v>1</v>
      </c>
      <c r="O331" s="136">
        <v>6297.06</v>
      </c>
      <c r="P331" s="137" t="s">
        <v>83</v>
      </c>
      <c r="Q331" s="138">
        <f t="shared" si="5"/>
        <v>6297.06</v>
      </c>
      <c r="R331" s="138"/>
      <c r="S331" s="138"/>
      <c r="T331" s="138">
        <f t="shared" si="6"/>
        <v>6297.06</v>
      </c>
      <c r="U331" s="12"/>
      <c r="V331" s="12"/>
      <c r="W331" s="12"/>
      <c r="X331" s="12"/>
      <c r="Y331" s="12"/>
      <c r="Z331" s="12"/>
      <c r="AA331" s="12"/>
      <c r="AB331" s="12"/>
      <c r="AC331" s="12"/>
    </row>
    <row r="332" spans="1:29" s="13" customFormat="1" x14ac:dyDescent="0.25">
      <c r="A332" s="6" t="s">
        <v>71</v>
      </c>
      <c r="B332" s="134" t="s">
        <v>501</v>
      </c>
      <c r="C332" s="94" t="s">
        <v>73</v>
      </c>
      <c r="D332" s="134" t="s">
        <v>81</v>
      </c>
      <c r="E332" s="134">
        <v>88</v>
      </c>
      <c r="F332" s="134" t="s">
        <v>96</v>
      </c>
      <c r="G332" s="134">
        <v>32201</v>
      </c>
      <c r="H332" s="96" t="s">
        <v>156</v>
      </c>
      <c r="I332" s="98"/>
      <c r="J332" s="99" t="s">
        <v>584</v>
      </c>
      <c r="K332" s="108">
        <v>2022</v>
      </c>
      <c r="L332" s="108" t="s">
        <v>132</v>
      </c>
      <c r="M332" s="135" t="s">
        <v>93</v>
      </c>
      <c r="N332" s="136">
        <v>1</v>
      </c>
      <c r="O332" s="136">
        <v>6297.06</v>
      </c>
      <c r="P332" s="137" t="s">
        <v>83</v>
      </c>
      <c r="Q332" s="138">
        <f t="shared" si="5"/>
        <v>6297.06</v>
      </c>
      <c r="R332" s="138"/>
      <c r="S332" s="138"/>
      <c r="T332" s="138">
        <f t="shared" si="6"/>
        <v>6297.06</v>
      </c>
      <c r="U332" s="12"/>
      <c r="V332" s="12"/>
      <c r="W332" s="12"/>
      <c r="X332" s="12"/>
      <c r="Y332" s="12"/>
      <c r="Z332" s="12"/>
      <c r="AA332" s="12"/>
      <c r="AB332" s="12"/>
      <c r="AC332" s="12"/>
    </row>
    <row r="333" spans="1:29" s="13" customFormat="1" x14ac:dyDescent="0.25">
      <c r="A333" s="6" t="s">
        <v>71</v>
      </c>
      <c r="B333" s="134" t="s">
        <v>501</v>
      </c>
      <c r="C333" s="94" t="s">
        <v>73</v>
      </c>
      <c r="D333" s="134" t="s">
        <v>81</v>
      </c>
      <c r="E333" s="134">
        <v>88</v>
      </c>
      <c r="F333" s="134" t="s">
        <v>96</v>
      </c>
      <c r="G333" s="134">
        <v>32201</v>
      </c>
      <c r="H333" s="96" t="s">
        <v>156</v>
      </c>
      <c r="I333" s="98"/>
      <c r="J333" s="99" t="s">
        <v>585</v>
      </c>
      <c r="K333" s="108">
        <v>2022</v>
      </c>
      <c r="L333" s="108" t="s">
        <v>132</v>
      </c>
      <c r="M333" s="135" t="s">
        <v>93</v>
      </c>
      <c r="N333" s="136">
        <v>1</v>
      </c>
      <c r="O333" s="136">
        <v>6297.06</v>
      </c>
      <c r="P333" s="137" t="s">
        <v>83</v>
      </c>
      <c r="Q333" s="138">
        <f t="shared" si="5"/>
        <v>6297.06</v>
      </c>
      <c r="R333" s="138"/>
      <c r="S333" s="138"/>
      <c r="T333" s="138">
        <f t="shared" si="6"/>
        <v>6297.06</v>
      </c>
      <c r="U333" s="12"/>
      <c r="V333" s="12"/>
      <c r="W333" s="12"/>
      <c r="X333" s="12"/>
      <c r="Y333" s="12"/>
      <c r="Z333" s="12"/>
      <c r="AA333" s="12"/>
      <c r="AB333" s="12"/>
      <c r="AC333" s="12"/>
    </row>
    <row r="334" spans="1:29" s="13" customFormat="1" x14ac:dyDescent="0.25">
      <c r="A334" s="6" t="s">
        <v>71</v>
      </c>
      <c r="B334" s="134" t="s">
        <v>501</v>
      </c>
      <c r="C334" s="94" t="s">
        <v>73</v>
      </c>
      <c r="D334" s="134" t="s">
        <v>81</v>
      </c>
      <c r="E334" s="134">
        <v>88</v>
      </c>
      <c r="F334" s="134" t="s">
        <v>96</v>
      </c>
      <c r="G334" s="134">
        <v>32201</v>
      </c>
      <c r="H334" s="96" t="s">
        <v>156</v>
      </c>
      <c r="I334" s="98"/>
      <c r="J334" s="99" t="s">
        <v>586</v>
      </c>
      <c r="K334" s="108">
        <v>2022</v>
      </c>
      <c r="L334" s="108" t="s">
        <v>132</v>
      </c>
      <c r="M334" s="135" t="s">
        <v>93</v>
      </c>
      <c r="N334" s="136">
        <v>1</v>
      </c>
      <c r="O334" s="136">
        <v>6297.06</v>
      </c>
      <c r="P334" s="137" t="s">
        <v>83</v>
      </c>
      <c r="Q334" s="138">
        <f t="shared" si="5"/>
        <v>6297.06</v>
      </c>
      <c r="R334" s="138"/>
      <c r="S334" s="138"/>
      <c r="T334" s="138">
        <f t="shared" si="6"/>
        <v>6297.06</v>
      </c>
      <c r="U334" s="12"/>
      <c r="V334" s="12"/>
      <c r="W334" s="12"/>
      <c r="X334" s="12"/>
      <c r="Y334" s="12"/>
      <c r="Z334" s="12"/>
      <c r="AA334" s="12"/>
      <c r="AB334" s="12"/>
      <c r="AC334" s="12"/>
    </row>
    <row r="335" spans="1:29" s="13" customFormat="1" x14ac:dyDescent="0.25">
      <c r="A335" s="6" t="s">
        <v>71</v>
      </c>
      <c r="B335" s="134" t="s">
        <v>501</v>
      </c>
      <c r="C335" s="94" t="s">
        <v>73</v>
      </c>
      <c r="D335" s="134" t="s">
        <v>81</v>
      </c>
      <c r="E335" s="134">
        <v>88</v>
      </c>
      <c r="F335" s="134" t="s">
        <v>96</v>
      </c>
      <c r="G335" s="134">
        <v>32201</v>
      </c>
      <c r="H335" s="96" t="s">
        <v>156</v>
      </c>
      <c r="I335" s="98"/>
      <c r="J335" s="99" t="s">
        <v>587</v>
      </c>
      <c r="K335" s="108">
        <v>2022</v>
      </c>
      <c r="L335" s="108" t="s">
        <v>132</v>
      </c>
      <c r="M335" s="135" t="s">
        <v>93</v>
      </c>
      <c r="N335" s="136">
        <v>1</v>
      </c>
      <c r="O335" s="136">
        <v>6297.06</v>
      </c>
      <c r="P335" s="137" t="s">
        <v>83</v>
      </c>
      <c r="Q335" s="138">
        <f t="shared" si="5"/>
        <v>6297.06</v>
      </c>
      <c r="R335" s="138"/>
      <c r="S335" s="138"/>
      <c r="T335" s="138">
        <f t="shared" si="6"/>
        <v>6297.06</v>
      </c>
      <c r="U335" s="12"/>
      <c r="V335" s="12"/>
      <c r="W335" s="12"/>
      <c r="X335" s="12"/>
      <c r="Y335" s="12"/>
      <c r="Z335" s="12"/>
      <c r="AA335" s="12"/>
      <c r="AB335" s="12"/>
      <c r="AC335" s="12"/>
    </row>
    <row r="336" spans="1:29" s="13" customFormat="1" x14ac:dyDescent="0.25">
      <c r="A336" s="6" t="s">
        <v>71</v>
      </c>
      <c r="B336" s="134" t="s">
        <v>501</v>
      </c>
      <c r="C336" s="94" t="s">
        <v>73</v>
      </c>
      <c r="D336" s="134" t="s">
        <v>81</v>
      </c>
      <c r="E336" s="134">
        <v>88</v>
      </c>
      <c r="F336" s="134" t="s">
        <v>96</v>
      </c>
      <c r="G336" s="134">
        <v>32201</v>
      </c>
      <c r="H336" s="96" t="s">
        <v>156</v>
      </c>
      <c r="I336" s="98"/>
      <c r="J336" s="99" t="s">
        <v>588</v>
      </c>
      <c r="K336" s="108">
        <v>2022</v>
      </c>
      <c r="L336" s="108" t="s">
        <v>132</v>
      </c>
      <c r="M336" s="135" t="s">
        <v>93</v>
      </c>
      <c r="N336" s="136">
        <v>1</v>
      </c>
      <c r="O336" s="136">
        <v>6297.06</v>
      </c>
      <c r="P336" s="137" t="s">
        <v>83</v>
      </c>
      <c r="Q336" s="138">
        <f t="shared" si="5"/>
        <v>6297.06</v>
      </c>
      <c r="R336" s="138"/>
      <c r="S336" s="138"/>
      <c r="T336" s="138">
        <f t="shared" si="6"/>
        <v>6297.06</v>
      </c>
      <c r="U336" s="12"/>
      <c r="V336" s="12"/>
      <c r="W336" s="12"/>
      <c r="X336" s="12"/>
      <c r="Y336" s="12"/>
      <c r="Z336" s="12"/>
      <c r="AA336" s="12"/>
      <c r="AB336" s="12"/>
      <c r="AC336" s="12"/>
    </row>
    <row r="337" spans="1:29" s="13" customFormat="1" x14ac:dyDescent="0.25">
      <c r="A337" s="6" t="s">
        <v>71</v>
      </c>
      <c r="B337" s="134" t="s">
        <v>501</v>
      </c>
      <c r="C337" s="94" t="s">
        <v>73</v>
      </c>
      <c r="D337" s="134" t="s">
        <v>81</v>
      </c>
      <c r="E337" s="134">
        <v>88</v>
      </c>
      <c r="F337" s="134" t="s">
        <v>96</v>
      </c>
      <c r="G337" s="134">
        <v>32201</v>
      </c>
      <c r="H337" s="96" t="s">
        <v>156</v>
      </c>
      <c r="I337" s="98"/>
      <c r="J337" s="99" t="s">
        <v>589</v>
      </c>
      <c r="K337" s="108">
        <v>2022</v>
      </c>
      <c r="L337" s="108" t="s">
        <v>132</v>
      </c>
      <c r="M337" s="135" t="s">
        <v>93</v>
      </c>
      <c r="N337" s="136">
        <v>1</v>
      </c>
      <c r="O337" s="136">
        <v>6297.06</v>
      </c>
      <c r="P337" s="137" t="s">
        <v>83</v>
      </c>
      <c r="Q337" s="138">
        <f t="shared" si="5"/>
        <v>6297.06</v>
      </c>
      <c r="R337" s="138"/>
      <c r="S337" s="138"/>
      <c r="T337" s="138">
        <f t="shared" si="6"/>
        <v>6297.06</v>
      </c>
      <c r="U337" s="12"/>
      <c r="V337" s="12"/>
      <c r="W337" s="12"/>
      <c r="X337" s="12"/>
      <c r="Y337" s="12"/>
      <c r="Z337" s="12"/>
      <c r="AA337" s="12"/>
      <c r="AB337" s="12"/>
      <c r="AC337" s="12"/>
    </row>
    <row r="338" spans="1:29" s="13" customFormat="1" x14ac:dyDescent="0.25">
      <c r="A338" s="6" t="s">
        <v>71</v>
      </c>
      <c r="B338" s="134" t="s">
        <v>501</v>
      </c>
      <c r="C338" s="94" t="s">
        <v>73</v>
      </c>
      <c r="D338" s="134" t="s">
        <v>74</v>
      </c>
      <c r="E338" s="134">
        <v>1</v>
      </c>
      <c r="F338" s="134" t="s">
        <v>75</v>
      </c>
      <c r="G338" s="134">
        <v>33901</v>
      </c>
      <c r="H338" s="99" t="s">
        <v>543</v>
      </c>
      <c r="I338" s="98"/>
      <c r="J338" s="99" t="s">
        <v>590</v>
      </c>
      <c r="K338" s="108" t="s">
        <v>76</v>
      </c>
      <c r="L338" s="108" t="s">
        <v>76</v>
      </c>
      <c r="M338" s="135" t="s">
        <v>93</v>
      </c>
      <c r="N338" s="136">
        <v>1</v>
      </c>
      <c r="O338" s="136">
        <v>112.06</v>
      </c>
      <c r="P338" s="137" t="s">
        <v>83</v>
      </c>
      <c r="Q338" s="138">
        <f t="shared" si="5"/>
        <v>112.06</v>
      </c>
      <c r="R338" s="138"/>
      <c r="S338" s="138"/>
      <c r="T338" s="138">
        <f t="shared" si="6"/>
        <v>112.06</v>
      </c>
      <c r="U338" s="12"/>
      <c r="V338" s="12"/>
      <c r="W338" s="12"/>
      <c r="X338" s="12"/>
      <c r="Y338" s="12"/>
      <c r="Z338" s="12"/>
      <c r="AA338" s="12"/>
      <c r="AB338" s="12"/>
      <c r="AC338" s="12"/>
    </row>
    <row r="339" spans="1:29" s="13" customFormat="1" x14ac:dyDescent="0.25">
      <c r="A339" s="6" t="s">
        <v>71</v>
      </c>
      <c r="B339" s="134" t="s">
        <v>501</v>
      </c>
      <c r="C339" s="94" t="s">
        <v>73</v>
      </c>
      <c r="D339" s="134" t="s">
        <v>81</v>
      </c>
      <c r="E339" s="134">
        <v>88</v>
      </c>
      <c r="F339" s="134" t="s">
        <v>96</v>
      </c>
      <c r="G339" s="134">
        <v>32201</v>
      </c>
      <c r="H339" s="96" t="s">
        <v>156</v>
      </c>
      <c r="I339" s="98"/>
      <c r="J339" s="99" t="s">
        <v>591</v>
      </c>
      <c r="K339" s="108">
        <v>2022</v>
      </c>
      <c r="L339" s="108" t="s">
        <v>132</v>
      </c>
      <c r="M339" s="135" t="s">
        <v>93</v>
      </c>
      <c r="N339" s="136">
        <v>1</v>
      </c>
      <c r="O339" s="136">
        <v>16467.240000000002</v>
      </c>
      <c r="P339" s="137" t="s">
        <v>83</v>
      </c>
      <c r="Q339" s="138">
        <f t="shared" si="5"/>
        <v>16467.240000000002</v>
      </c>
      <c r="R339" s="138"/>
      <c r="S339" s="138"/>
      <c r="T339" s="138">
        <f t="shared" si="6"/>
        <v>16467.240000000002</v>
      </c>
      <c r="U339" s="12"/>
      <c r="V339" s="12"/>
      <c r="W339" s="12"/>
      <c r="X339" s="12"/>
      <c r="Y339" s="12"/>
      <c r="Z339" s="12"/>
      <c r="AA339" s="12"/>
      <c r="AB339" s="12"/>
      <c r="AC339" s="12"/>
    </row>
    <row r="340" spans="1:29" s="13" customFormat="1" x14ac:dyDescent="0.25">
      <c r="A340" s="6" t="s">
        <v>71</v>
      </c>
      <c r="B340" s="134" t="s">
        <v>501</v>
      </c>
      <c r="C340" s="94" t="s">
        <v>73</v>
      </c>
      <c r="D340" s="134" t="s">
        <v>81</v>
      </c>
      <c r="E340" s="134">
        <v>88</v>
      </c>
      <c r="F340" s="134" t="s">
        <v>96</v>
      </c>
      <c r="G340" s="134">
        <v>32201</v>
      </c>
      <c r="H340" s="96" t="s">
        <v>156</v>
      </c>
      <c r="I340" s="98"/>
      <c r="J340" s="99" t="s">
        <v>592</v>
      </c>
      <c r="K340" s="108">
        <v>2022</v>
      </c>
      <c r="L340" s="108" t="s">
        <v>132</v>
      </c>
      <c r="M340" s="135" t="s">
        <v>93</v>
      </c>
      <c r="N340" s="136">
        <v>1</v>
      </c>
      <c r="O340" s="136">
        <v>16467.240000000002</v>
      </c>
      <c r="P340" s="137" t="s">
        <v>83</v>
      </c>
      <c r="Q340" s="138">
        <f t="shared" si="5"/>
        <v>16467.240000000002</v>
      </c>
      <c r="R340" s="138"/>
      <c r="S340" s="138"/>
      <c r="T340" s="138">
        <f t="shared" si="6"/>
        <v>16467.240000000002</v>
      </c>
      <c r="U340" s="12"/>
      <c r="V340" s="12"/>
      <c r="W340" s="12"/>
      <c r="X340" s="12"/>
      <c r="Y340" s="12"/>
      <c r="Z340" s="12"/>
      <c r="AA340" s="12"/>
      <c r="AB340" s="12"/>
      <c r="AC340" s="12"/>
    </row>
    <row r="341" spans="1:29" s="13" customFormat="1" x14ac:dyDescent="0.25">
      <c r="A341" s="6" t="s">
        <v>71</v>
      </c>
      <c r="B341" s="134" t="s">
        <v>501</v>
      </c>
      <c r="C341" s="94" t="s">
        <v>73</v>
      </c>
      <c r="D341" s="134" t="s">
        <v>81</v>
      </c>
      <c r="E341" s="134">
        <v>88</v>
      </c>
      <c r="F341" s="134" t="s">
        <v>96</v>
      </c>
      <c r="G341" s="134">
        <v>32201</v>
      </c>
      <c r="H341" s="96" t="s">
        <v>156</v>
      </c>
      <c r="I341" s="98"/>
      <c r="J341" s="99" t="s">
        <v>593</v>
      </c>
      <c r="K341" s="108">
        <v>2022</v>
      </c>
      <c r="L341" s="108" t="s">
        <v>132</v>
      </c>
      <c r="M341" s="135" t="s">
        <v>93</v>
      </c>
      <c r="N341" s="136">
        <v>1</v>
      </c>
      <c r="O341" s="136">
        <v>16467.240000000002</v>
      </c>
      <c r="P341" s="137" t="s">
        <v>83</v>
      </c>
      <c r="Q341" s="138">
        <f t="shared" si="5"/>
        <v>16467.240000000002</v>
      </c>
      <c r="R341" s="138"/>
      <c r="S341" s="138"/>
      <c r="T341" s="138">
        <f t="shared" si="6"/>
        <v>16467.240000000002</v>
      </c>
      <c r="U341" s="12"/>
      <c r="V341" s="12"/>
      <c r="W341" s="12"/>
      <c r="X341" s="12"/>
      <c r="Y341" s="12"/>
      <c r="Z341" s="12"/>
      <c r="AA341" s="12"/>
      <c r="AB341" s="12"/>
      <c r="AC341" s="12"/>
    </row>
    <row r="342" spans="1:29" s="13" customFormat="1" x14ac:dyDescent="0.25">
      <c r="A342" s="6" t="s">
        <v>71</v>
      </c>
      <c r="B342" s="134" t="s">
        <v>501</v>
      </c>
      <c r="C342" s="94" t="s">
        <v>73</v>
      </c>
      <c r="D342" s="134" t="s">
        <v>81</v>
      </c>
      <c r="E342" s="134">
        <v>88</v>
      </c>
      <c r="F342" s="134" t="s">
        <v>96</v>
      </c>
      <c r="G342" s="134">
        <v>32201</v>
      </c>
      <c r="H342" s="96" t="s">
        <v>156</v>
      </c>
      <c r="I342" s="98"/>
      <c r="J342" s="99" t="s">
        <v>594</v>
      </c>
      <c r="K342" s="108">
        <v>2022</v>
      </c>
      <c r="L342" s="108" t="s">
        <v>132</v>
      </c>
      <c r="M342" s="135" t="s">
        <v>93</v>
      </c>
      <c r="N342" s="136">
        <v>1</v>
      </c>
      <c r="O342" s="136">
        <v>17025.48</v>
      </c>
      <c r="P342" s="137" t="s">
        <v>83</v>
      </c>
      <c r="Q342" s="138">
        <f t="shared" si="5"/>
        <v>17025.48</v>
      </c>
      <c r="R342" s="138"/>
      <c r="S342" s="138"/>
      <c r="T342" s="138">
        <f t="shared" si="6"/>
        <v>17025.48</v>
      </c>
      <c r="U342" s="12"/>
      <c r="V342" s="12"/>
      <c r="W342" s="12"/>
      <c r="X342" s="12"/>
      <c r="Y342" s="12"/>
      <c r="Z342" s="12"/>
      <c r="AA342" s="12"/>
      <c r="AB342" s="12"/>
      <c r="AC342" s="12"/>
    </row>
    <row r="343" spans="1:29" s="13" customFormat="1" x14ac:dyDescent="0.25">
      <c r="A343" s="6" t="s">
        <v>71</v>
      </c>
      <c r="B343" s="134" t="s">
        <v>501</v>
      </c>
      <c r="C343" s="94" t="s">
        <v>73</v>
      </c>
      <c r="D343" s="134" t="s">
        <v>81</v>
      </c>
      <c r="E343" s="134">
        <v>88</v>
      </c>
      <c r="F343" s="134" t="s">
        <v>96</v>
      </c>
      <c r="G343" s="134">
        <v>32201</v>
      </c>
      <c r="H343" s="96" t="s">
        <v>156</v>
      </c>
      <c r="I343" s="98"/>
      <c r="J343" s="99" t="s">
        <v>595</v>
      </c>
      <c r="K343" s="108">
        <v>2022</v>
      </c>
      <c r="L343" s="108" t="s">
        <v>132</v>
      </c>
      <c r="M343" s="135" t="s">
        <v>93</v>
      </c>
      <c r="N343" s="136">
        <v>1</v>
      </c>
      <c r="O343" s="136">
        <v>17025.48</v>
      </c>
      <c r="P343" s="137" t="s">
        <v>83</v>
      </c>
      <c r="Q343" s="138">
        <f t="shared" si="5"/>
        <v>17025.48</v>
      </c>
      <c r="R343" s="138"/>
      <c r="S343" s="138"/>
      <c r="T343" s="138">
        <f t="shared" si="6"/>
        <v>17025.48</v>
      </c>
      <c r="U343" s="12"/>
      <c r="V343" s="12"/>
      <c r="W343" s="12"/>
      <c r="X343" s="12"/>
      <c r="Y343" s="12"/>
      <c r="Z343" s="12"/>
      <c r="AA343" s="12"/>
      <c r="AB343" s="12"/>
      <c r="AC343" s="12"/>
    </row>
    <row r="344" spans="1:29" s="13" customFormat="1" x14ac:dyDescent="0.25">
      <c r="A344" s="6" t="s">
        <v>71</v>
      </c>
      <c r="B344" s="134" t="s">
        <v>501</v>
      </c>
      <c r="C344" s="94" t="s">
        <v>73</v>
      </c>
      <c r="D344" s="134" t="s">
        <v>81</v>
      </c>
      <c r="E344" s="134">
        <v>88</v>
      </c>
      <c r="F344" s="134" t="s">
        <v>96</v>
      </c>
      <c r="G344" s="134">
        <v>32201</v>
      </c>
      <c r="H344" s="96" t="s">
        <v>156</v>
      </c>
      <c r="I344" s="98"/>
      <c r="J344" s="99" t="s">
        <v>596</v>
      </c>
      <c r="K344" s="108">
        <v>2022</v>
      </c>
      <c r="L344" s="108" t="s">
        <v>132</v>
      </c>
      <c r="M344" s="135" t="s">
        <v>93</v>
      </c>
      <c r="N344" s="136">
        <v>1</v>
      </c>
      <c r="O344" s="136">
        <v>17025.48</v>
      </c>
      <c r="P344" s="137" t="s">
        <v>83</v>
      </c>
      <c r="Q344" s="138">
        <f t="shared" si="5"/>
        <v>17025.48</v>
      </c>
      <c r="R344" s="138"/>
      <c r="S344" s="138"/>
      <c r="T344" s="138">
        <f t="shared" si="6"/>
        <v>17025.48</v>
      </c>
      <c r="U344" s="12"/>
      <c r="V344" s="12"/>
      <c r="W344" s="12"/>
      <c r="X344" s="12"/>
      <c r="Y344" s="12"/>
      <c r="Z344" s="12"/>
      <c r="AA344" s="12"/>
      <c r="AB344" s="12"/>
      <c r="AC344" s="12"/>
    </row>
    <row r="345" spans="1:29" s="13" customFormat="1" x14ac:dyDescent="0.25">
      <c r="A345" s="6" t="s">
        <v>71</v>
      </c>
      <c r="B345" s="134" t="s">
        <v>501</v>
      </c>
      <c r="C345" s="94" t="s">
        <v>73</v>
      </c>
      <c r="D345" s="134" t="s">
        <v>81</v>
      </c>
      <c r="E345" s="134">
        <v>88</v>
      </c>
      <c r="F345" s="134" t="s">
        <v>96</v>
      </c>
      <c r="G345" s="134">
        <v>32201</v>
      </c>
      <c r="H345" s="96" t="s">
        <v>156</v>
      </c>
      <c r="I345" s="98"/>
      <c r="J345" s="99" t="s">
        <v>597</v>
      </c>
      <c r="K345" s="108">
        <v>2022</v>
      </c>
      <c r="L345" s="108" t="s">
        <v>132</v>
      </c>
      <c r="M345" s="135" t="s">
        <v>93</v>
      </c>
      <c r="N345" s="136">
        <v>1</v>
      </c>
      <c r="O345" s="136">
        <v>17025.48</v>
      </c>
      <c r="P345" s="137" t="s">
        <v>83</v>
      </c>
      <c r="Q345" s="138">
        <f t="shared" si="5"/>
        <v>17025.48</v>
      </c>
      <c r="R345" s="138"/>
      <c r="S345" s="138"/>
      <c r="T345" s="138">
        <f t="shared" si="6"/>
        <v>17025.48</v>
      </c>
      <c r="U345" s="12"/>
      <c r="V345" s="12"/>
      <c r="W345" s="12"/>
      <c r="X345" s="12"/>
      <c r="Y345" s="12"/>
      <c r="Z345" s="12"/>
      <c r="AA345" s="12"/>
      <c r="AB345" s="12"/>
      <c r="AC345" s="12"/>
    </row>
    <row r="346" spans="1:29" s="13" customFormat="1" x14ac:dyDescent="0.25">
      <c r="A346" s="6" t="s">
        <v>71</v>
      </c>
      <c r="B346" s="134" t="s">
        <v>501</v>
      </c>
      <c r="C346" s="94" t="s">
        <v>73</v>
      </c>
      <c r="D346" s="134" t="s">
        <v>81</v>
      </c>
      <c r="E346" s="134">
        <v>88</v>
      </c>
      <c r="F346" s="134" t="s">
        <v>96</v>
      </c>
      <c r="G346" s="134">
        <v>32201</v>
      </c>
      <c r="H346" s="96" t="s">
        <v>156</v>
      </c>
      <c r="I346" s="98"/>
      <c r="J346" s="99" t="s">
        <v>598</v>
      </c>
      <c r="K346" s="108">
        <v>2022</v>
      </c>
      <c r="L346" s="108" t="s">
        <v>132</v>
      </c>
      <c r="M346" s="135" t="s">
        <v>93</v>
      </c>
      <c r="N346" s="136">
        <v>1</v>
      </c>
      <c r="O346" s="136">
        <v>17025.48</v>
      </c>
      <c r="P346" s="137" t="s">
        <v>83</v>
      </c>
      <c r="Q346" s="138">
        <f t="shared" si="5"/>
        <v>17025.48</v>
      </c>
      <c r="R346" s="138"/>
      <c r="S346" s="138"/>
      <c r="T346" s="138">
        <f t="shared" si="6"/>
        <v>17025.48</v>
      </c>
      <c r="U346" s="12"/>
      <c r="V346" s="12"/>
      <c r="W346" s="12"/>
      <c r="X346" s="12"/>
      <c r="Y346" s="12"/>
      <c r="Z346" s="12"/>
      <c r="AA346" s="12"/>
      <c r="AB346" s="12"/>
      <c r="AC346" s="12"/>
    </row>
    <row r="347" spans="1:29" s="13" customFormat="1" x14ac:dyDescent="0.25">
      <c r="A347" s="6" t="s">
        <v>71</v>
      </c>
      <c r="B347" s="134" t="s">
        <v>501</v>
      </c>
      <c r="C347" s="94" t="s">
        <v>73</v>
      </c>
      <c r="D347" s="134" t="s">
        <v>74</v>
      </c>
      <c r="E347" s="134">
        <v>1</v>
      </c>
      <c r="F347" s="134" t="s">
        <v>82</v>
      </c>
      <c r="G347" s="134">
        <v>33801</v>
      </c>
      <c r="H347" s="93" t="s">
        <v>155</v>
      </c>
      <c r="I347" s="98"/>
      <c r="J347" s="108" t="s">
        <v>599</v>
      </c>
      <c r="K347" s="135">
        <v>2022</v>
      </c>
      <c r="L347" s="135" t="s">
        <v>132</v>
      </c>
      <c r="M347" s="135" t="s">
        <v>93</v>
      </c>
      <c r="N347" s="136">
        <v>1</v>
      </c>
      <c r="O347" s="136">
        <v>13461.34</v>
      </c>
      <c r="P347" s="137" t="s">
        <v>83</v>
      </c>
      <c r="Q347" s="138">
        <f t="shared" si="5"/>
        <v>13461.34</v>
      </c>
      <c r="R347" s="138"/>
      <c r="S347" s="138"/>
      <c r="T347" s="138">
        <f t="shared" si="6"/>
        <v>13461.34</v>
      </c>
      <c r="U347" s="12"/>
      <c r="V347" s="12"/>
      <c r="W347" s="12"/>
      <c r="X347" s="12"/>
      <c r="Y347" s="12"/>
      <c r="Z347" s="12"/>
      <c r="AA347" s="12"/>
      <c r="AB347" s="12"/>
      <c r="AC347" s="12"/>
    </row>
    <row r="348" spans="1:29" s="13" customFormat="1" x14ac:dyDescent="0.25">
      <c r="A348" s="6" t="s">
        <v>71</v>
      </c>
      <c r="B348" s="134" t="s">
        <v>501</v>
      </c>
      <c r="C348" s="94" t="s">
        <v>73</v>
      </c>
      <c r="D348" s="134" t="s">
        <v>81</v>
      </c>
      <c r="E348" s="134">
        <v>88</v>
      </c>
      <c r="F348" s="134" t="s">
        <v>96</v>
      </c>
      <c r="G348" s="134">
        <v>33801</v>
      </c>
      <c r="H348" s="93" t="s">
        <v>155</v>
      </c>
      <c r="I348" s="98"/>
      <c r="J348" s="99" t="s">
        <v>600</v>
      </c>
      <c r="K348" s="135">
        <v>2022</v>
      </c>
      <c r="L348" s="135" t="s">
        <v>132</v>
      </c>
      <c r="M348" s="135" t="s">
        <v>93</v>
      </c>
      <c r="N348" s="136">
        <v>1</v>
      </c>
      <c r="O348" s="136">
        <v>13461.34</v>
      </c>
      <c r="P348" s="137" t="s">
        <v>83</v>
      </c>
      <c r="Q348" s="138">
        <f t="shared" si="5"/>
        <v>13461.34</v>
      </c>
      <c r="R348" s="138"/>
      <c r="S348" s="138"/>
      <c r="T348" s="138">
        <f t="shared" si="6"/>
        <v>13461.34</v>
      </c>
      <c r="U348" s="12"/>
      <c r="V348" s="12"/>
      <c r="W348" s="12"/>
      <c r="X348" s="12"/>
      <c r="Y348" s="12"/>
      <c r="Z348" s="12"/>
      <c r="AA348" s="12"/>
      <c r="AB348" s="12"/>
      <c r="AC348" s="12"/>
    </row>
    <row r="349" spans="1:29" s="13" customFormat="1" x14ac:dyDescent="0.25">
      <c r="A349" s="6" t="s">
        <v>71</v>
      </c>
      <c r="B349" s="134" t="s">
        <v>501</v>
      </c>
      <c r="C349" s="94" t="s">
        <v>73</v>
      </c>
      <c r="D349" s="134" t="s">
        <v>81</v>
      </c>
      <c r="E349" s="134">
        <v>88</v>
      </c>
      <c r="F349" s="134" t="s">
        <v>96</v>
      </c>
      <c r="G349" s="134">
        <v>33801</v>
      </c>
      <c r="H349" s="93" t="s">
        <v>155</v>
      </c>
      <c r="I349" s="98"/>
      <c r="J349" s="99" t="s">
        <v>601</v>
      </c>
      <c r="K349" s="135">
        <v>2022</v>
      </c>
      <c r="L349" s="135" t="s">
        <v>132</v>
      </c>
      <c r="M349" s="135" t="s">
        <v>93</v>
      </c>
      <c r="N349" s="136">
        <v>1</v>
      </c>
      <c r="O349" s="136">
        <v>13461.34</v>
      </c>
      <c r="P349" s="137" t="s">
        <v>83</v>
      </c>
      <c r="Q349" s="138">
        <f t="shared" si="5"/>
        <v>13461.34</v>
      </c>
      <c r="R349" s="138"/>
      <c r="S349" s="138"/>
      <c r="T349" s="138">
        <f t="shared" si="6"/>
        <v>13461.34</v>
      </c>
      <c r="U349" s="12"/>
      <c r="V349" s="12"/>
      <c r="W349" s="12"/>
      <c r="X349" s="12"/>
      <c r="Y349" s="12"/>
      <c r="Z349" s="12"/>
      <c r="AA349" s="12"/>
      <c r="AB349" s="12"/>
      <c r="AC349" s="12"/>
    </row>
    <row r="350" spans="1:29" s="13" customFormat="1" x14ac:dyDescent="0.25">
      <c r="A350" s="6" t="s">
        <v>71</v>
      </c>
      <c r="B350" s="134" t="s">
        <v>501</v>
      </c>
      <c r="C350" s="94" t="s">
        <v>73</v>
      </c>
      <c r="D350" s="134" t="s">
        <v>74</v>
      </c>
      <c r="E350" s="134">
        <v>1</v>
      </c>
      <c r="F350" s="134" t="s">
        <v>82</v>
      </c>
      <c r="G350" s="134">
        <v>32201</v>
      </c>
      <c r="H350" s="96" t="s">
        <v>156</v>
      </c>
      <c r="I350" s="98"/>
      <c r="J350" s="99" t="s">
        <v>602</v>
      </c>
      <c r="K350" s="135">
        <v>2022</v>
      </c>
      <c r="L350" s="135" t="s">
        <v>132</v>
      </c>
      <c r="M350" s="135" t="s">
        <v>93</v>
      </c>
      <c r="N350" s="136">
        <v>1</v>
      </c>
      <c r="O350" s="136">
        <v>71532.899999999994</v>
      </c>
      <c r="P350" s="137" t="s">
        <v>83</v>
      </c>
      <c r="Q350" s="138">
        <f t="shared" si="5"/>
        <v>71532.899999999994</v>
      </c>
      <c r="R350" s="138"/>
      <c r="S350" s="138"/>
      <c r="T350" s="138">
        <f t="shared" si="6"/>
        <v>71532.899999999994</v>
      </c>
      <c r="U350" s="12"/>
      <c r="V350" s="12"/>
      <c r="W350" s="12"/>
      <c r="X350" s="12"/>
      <c r="Y350" s="12"/>
      <c r="Z350" s="12"/>
      <c r="AA350" s="12"/>
      <c r="AB350" s="12"/>
      <c r="AC350" s="12"/>
    </row>
    <row r="351" spans="1:29" s="13" customFormat="1" x14ac:dyDescent="0.25">
      <c r="A351" s="6" t="s">
        <v>71</v>
      </c>
      <c r="B351" s="134" t="s">
        <v>501</v>
      </c>
      <c r="C351" s="94" t="s">
        <v>73</v>
      </c>
      <c r="D351" s="134" t="s">
        <v>106</v>
      </c>
      <c r="E351" s="134">
        <v>119</v>
      </c>
      <c r="F351" s="134" t="s">
        <v>251</v>
      </c>
      <c r="G351" s="134">
        <v>25401</v>
      </c>
      <c r="H351" s="99" t="s">
        <v>150</v>
      </c>
      <c r="I351" s="98" t="s">
        <v>86</v>
      </c>
      <c r="J351" s="108" t="s">
        <v>143</v>
      </c>
      <c r="K351" s="135" t="s">
        <v>76</v>
      </c>
      <c r="L351" s="135" t="s">
        <v>76</v>
      </c>
      <c r="M351" s="135" t="s">
        <v>181</v>
      </c>
      <c r="N351" s="136">
        <v>1</v>
      </c>
      <c r="O351" s="136">
        <v>500</v>
      </c>
      <c r="P351" s="137" t="s">
        <v>83</v>
      </c>
      <c r="Q351" s="138">
        <f t="shared" si="5"/>
        <v>500</v>
      </c>
      <c r="R351" s="138"/>
      <c r="S351" s="138"/>
      <c r="T351" s="138">
        <f>+N351*O351</f>
        <v>500</v>
      </c>
      <c r="U351" s="12"/>
      <c r="V351" s="12"/>
      <c r="W351" s="12"/>
      <c r="X351" s="12"/>
      <c r="Y351" s="12"/>
      <c r="Z351" s="12"/>
      <c r="AA351" s="12"/>
      <c r="AB351" s="12"/>
      <c r="AC351" s="12"/>
    </row>
    <row r="352" spans="1:29" s="13" customFormat="1" x14ac:dyDescent="0.25">
      <c r="A352" s="99" t="s">
        <v>71</v>
      </c>
      <c r="B352" s="6" t="s">
        <v>603</v>
      </c>
      <c r="C352" s="95" t="s">
        <v>73</v>
      </c>
      <c r="D352" s="141" t="s">
        <v>81</v>
      </c>
      <c r="E352" s="142" t="s">
        <v>142</v>
      </c>
      <c r="F352" s="141" t="s">
        <v>85</v>
      </c>
      <c r="G352" s="47">
        <v>21601</v>
      </c>
      <c r="H352" s="93" t="s">
        <v>149</v>
      </c>
      <c r="I352" s="98" t="s">
        <v>133</v>
      </c>
      <c r="J352" s="108" t="s">
        <v>166</v>
      </c>
      <c r="K352" s="135" t="s">
        <v>76</v>
      </c>
      <c r="L352" s="135" t="s">
        <v>76</v>
      </c>
      <c r="M352" t="s">
        <v>89</v>
      </c>
      <c r="N352" s="136">
        <v>0.5</v>
      </c>
      <c r="O352" s="136">
        <v>1881.28</v>
      </c>
      <c r="P352" s="137" t="s">
        <v>83</v>
      </c>
      <c r="Q352" s="138">
        <f>T352</f>
        <v>1881.28</v>
      </c>
      <c r="R352" s="138"/>
      <c r="S352" s="138"/>
      <c r="T352" s="138">
        <v>1881.28</v>
      </c>
      <c r="U352" s="138">
        <v>0</v>
      </c>
      <c r="V352" s="138">
        <v>0</v>
      </c>
      <c r="W352" s="138">
        <v>0</v>
      </c>
      <c r="X352" s="138">
        <v>0</v>
      </c>
      <c r="Y352" s="138">
        <v>0</v>
      </c>
      <c r="Z352" s="138">
        <v>0</v>
      </c>
      <c r="AA352" s="138">
        <v>0</v>
      </c>
      <c r="AB352" s="138">
        <v>0</v>
      </c>
      <c r="AC352" s="138">
        <v>0</v>
      </c>
    </row>
    <row r="353" spans="1:29" s="13" customFormat="1" x14ac:dyDescent="0.25">
      <c r="A353" s="99" t="s">
        <v>71</v>
      </c>
      <c r="B353" s="6" t="s">
        <v>603</v>
      </c>
      <c r="C353" s="134" t="s">
        <v>73</v>
      </c>
      <c r="D353" s="134" t="s">
        <v>94</v>
      </c>
      <c r="E353" s="143" t="s">
        <v>73</v>
      </c>
      <c r="F353" s="134" t="s">
        <v>75</v>
      </c>
      <c r="G353" s="134">
        <v>22104</v>
      </c>
      <c r="H353" s="96" t="s">
        <v>160</v>
      </c>
      <c r="I353" s="98" t="s">
        <v>604</v>
      </c>
      <c r="J353" s="108" t="s">
        <v>605</v>
      </c>
      <c r="K353" s="108" t="s">
        <v>76</v>
      </c>
      <c r="L353" s="108" t="s">
        <v>76</v>
      </c>
      <c r="M353" s="135" t="s">
        <v>91</v>
      </c>
      <c r="N353" s="136">
        <v>8</v>
      </c>
      <c r="O353" s="136">
        <v>187.5</v>
      </c>
      <c r="P353" s="137" t="s">
        <v>83</v>
      </c>
      <c r="Q353" s="138">
        <v>1500</v>
      </c>
      <c r="R353" s="138"/>
      <c r="S353" s="138"/>
      <c r="T353" s="138">
        <v>1500</v>
      </c>
      <c r="U353" s="138">
        <v>0</v>
      </c>
      <c r="V353" s="138">
        <v>0</v>
      </c>
      <c r="W353" s="138">
        <v>0</v>
      </c>
      <c r="X353" s="138">
        <v>0</v>
      </c>
      <c r="Y353" s="138">
        <v>0</v>
      </c>
      <c r="Z353" s="138">
        <v>0</v>
      </c>
      <c r="AA353" s="138">
        <v>0</v>
      </c>
      <c r="AB353" s="138">
        <v>0</v>
      </c>
      <c r="AC353" s="138">
        <v>0</v>
      </c>
    </row>
    <row r="354" spans="1:29" s="13" customFormat="1" x14ac:dyDescent="0.25">
      <c r="A354" s="99" t="s">
        <v>71</v>
      </c>
      <c r="B354" s="6" t="s">
        <v>603</v>
      </c>
      <c r="C354" s="134" t="s">
        <v>73</v>
      </c>
      <c r="D354" s="134" t="s">
        <v>94</v>
      </c>
      <c r="E354" s="143" t="s">
        <v>73</v>
      </c>
      <c r="F354" s="134" t="s">
        <v>75</v>
      </c>
      <c r="G354" s="134">
        <v>21101</v>
      </c>
      <c r="H354" s="93" t="s">
        <v>152</v>
      </c>
      <c r="I354" s="47" t="s">
        <v>523</v>
      </c>
      <c r="J354" s="47" t="s">
        <v>524</v>
      </c>
      <c r="K354" s="108" t="s">
        <v>76</v>
      </c>
      <c r="L354" s="108" t="s">
        <v>76</v>
      </c>
      <c r="M354" s="52" t="s">
        <v>91</v>
      </c>
      <c r="N354" s="52">
        <v>30</v>
      </c>
      <c r="O354" s="136">
        <v>89.389700000000005</v>
      </c>
      <c r="P354" s="137" t="s">
        <v>83</v>
      </c>
      <c r="Q354" s="52">
        <v>2681.69</v>
      </c>
      <c r="R354" s="138"/>
      <c r="S354" s="138"/>
      <c r="T354" s="52">
        <v>2681.69</v>
      </c>
      <c r="U354" s="138">
        <v>0</v>
      </c>
      <c r="V354" s="138">
        <v>0</v>
      </c>
      <c r="W354" s="138">
        <v>0</v>
      </c>
      <c r="X354" s="138">
        <v>0</v>
      </c>
      <c r="Y354" s="138">
        <v>0</v>
      </c>
      <c r="Z354" s="138">
        <v>0</v>
      </c>
      <c r="AA354" s="138">
        <v>0</v>
      </c>
      <c r="AB354" s="138">
        <v>0</v>
      </c>
      <c r="AC354" s="138">
        <v>0</v>
      </c>
    </row>
    <row r="355" spans="1:29" s="13" customFormat="1" x14ac:dyDescent="0.25">
      <c r="A355" s="99" t="s">
        <v>71</v>
      </c>
      <c r="B355" s="6" t="s">
        <v>603</v>
      </c>
      <c r="C355" s="134" t="s">
        <v>73</v>
      </c>
      <c r="D355" s="134" t="s">
        <v>94</v>
      </c>
      <c r="E355" s="143" t="s">
        <v>73</v>
      </c>
      <c r="F355" s="134" t="s">
        <v>75</v>
      </c>
      <c r="G355" s="134">
        <v>21101</v>
      </c>
      <c r="H355" s="93" t="s">
        <v>152</v>
      </c>
      <c r="I355" s="47" t="s">
        <v>606</v>
      </c>
      <c r="J355" s="47" t="s">
        <v>170</v>
      </c>
      <c r="K355" s="108" t="s">
        <v>76</v>
      </c>
      <c r="L355" s="108" t="s">
        <v>76</v>
      </c>
      <c r="M355" s="52" t="s">
        <v>181</v>
      </c>
      <c r="N355" s="52">
        <v>57</v>
      </c>
      <c r="O355" s="136">
        <v>2.9116</v>
      </c>
      <c r="P355" s="137" t="s">
        <v>83</v>
      </c>
      <c r="Q355" s="52">
        <v>165.96</v>
      </c>
      <c r="R355" s="138"/>
      <c r="S355" s="138"/>
      <c r="T355" s="52">
        <v>165.96</v>
      </c>
      <c r="U355" s="138">
        <v>0</v>
      </c>
      <c r="V355" s="138">
        <v>0</v>
      </c>
      <c r="W355" s="138">
        <v>0</v>
      </c>
      <c r="X355" s="138">
        <v>0</v>
      </c>
      <c r="Y355" s="138">
        <v>0</v>
      </c>
      <c r="Z355" s="138">
        <v>0</v>
      </c>
      <c r="AA355" s="138">
        <v>0</v>
      </c>
      <c r="AB355" s="138">
        <v>0</v>
      </c>
      <c r="AC355" s="138">
        <v>0</v>
      </c>
    </row>
    <row r="356" spans="1:29" s="13" customFormat="1" x14ac:dyDescent="0.25">
      <c r="A356" s="99" t="s">
        <v>71</v>
      </c>
      <c r="B356" s="6" t="s">
        <v>603</v>
      </c>
      <c r="C356" s="134" t="s">
        <v>73</v>
      </c>
      <c r="D356" s="134" t="s">
        <v>94</v>
      </c>
      <c r="E356" s="143" t="s">
        <v>73</v>
      </c>
      <c r="F356" s="134" t="s">
        <v>75</v>
      </c>
      <c r="G356" s="134">
        <v>21101</v>
      </c>
      <c r="H356" s="93" t="s">
        <v>152</v>
      </c>
      <c r="I356" s="47" t="s">
        <v>607</v>
      </c>
      <c r="J356" s="47" t="s">
        <v>608</v>
      </c>
      <c r="K356" s="108" t="s">
        <v>76</v>
      </c>
      <c r="L356" s="108" t="s">
        <v>76</v>
      </c>
      <c r="M356" s="52" t="s">
        <v>91</v>
      </c>
      <c r="N356" s="52">
        <v>1</v>
      </c>
      <c r="O356" s="136">
        <v>144.44999999999999</v>
      </c>
      <c r="P356" s="137" t="s">
        <v>83</v>
      </c>
      <c r="Q356" s="52">
        <v>144.44999999999999</v>
      </c>
      <c r="R356" s="138"/>
      <c r="S356" s="138"/>
      <c r="T356" s="52">
        <v>144.44999999999999</v>
      </c>
      <c r="U356" s="138">
        <v>0</v>
      </c>
      <c r="V356" s="138">
        <v>0</v>
      </c>
      <c r="W356" s="138">
        <v>0</v>
      </c>
      <c r="X356" s="138">
        <v>0</v>
      </c>
      <c r="Y356" s="138">
        <v>0</v>
      </c>
      <c r="Z356" s="138">
        <v>0</v>
      </c>
      <c r="AA356" s="138">
        <v>0</v>
      </c>
      <c r="AB356" s="138">
        <v>0</v>
      </c>
      <c r="AC356" s="138">
        <v>0</v>
      </c>
    </row>
    <row r="357" spans="1:29" s="13" customFormat="1" x14ac:dyDescent="0.25">
      <c r="A357" s="99" t="s">
        <v>71</v>
      </c>
      <c r="B357" s="6" t="s">
        <v>603</v>
      </c>
      <c r="C357" s="134" t="s">
        <v>73</v>
      </c>
      <c r="D357" s="134" t="s">
        <v>94</v>
      </c>
      <c r="E357" s="143" t="s">
        <v>73</v>
      </c>
      <c r="F357" s="134" t="s">
        <v>75</v>
      </c>
      <c r="G357" s="134">
        <v>21101</v>
      </c>
      <c r="H357" s="93" t="s">
        <v>152</v>
      </c>
      <c r="I357" s="47" t="s">
        <v>609</v>
      </c>
      <c r="J357" s="47" t="s">
        <v>610</v>
      </c>
      <c r="K357" s="108" t="s">
        <v>76</v>
      </c>
      <c r="L357" s="108" t="s">
        <v>76</v>
      </c>
      <c r="M357" s="52" t="s">
        <v>181</v>
      </c>
      <c r="N357" s="52">
        <v>10</v>
      </c>
      <c r="O357" s="136">
        <v>10.718</v>
      </c>
      <c r="P357" s="137" t="s">
        <v>83</v>
      </c>
      <c r="Q357" s="52">
        <v>107.18</v>
      </c>
      <c r="R357" s="138"/>
      <c r="S357" s="138"/>
      <c r="T357" s="52">
        <v>107.18</v>
      </c>
      <c r="U357" s="138">
        <v>0</v>
      </c>
      <c r="V357" s="138">
        <v>0</v>
      </c>
      <c r="W357" s="138">
        <v>0</v>
      </c>
      <c r="X357" s="138">
        <v>0</v>
      </c>
      <c r="Y357" s="138">
        <v>0</v>
      </c>
      <c r="Z357" s="138">
        <v>0</v>
      </c>
      <c r="AA357" s="138">
        <v>0</v>
      </c>
      <c r="AB357" s="138">
        <v>0</v>
      </c>
      <c r="AC357" s="138">
        <v>0</v>
      </c>
    </row>
    <row r="358" spans="1:29" s="13" customFormat="1" x14ac:dyDescent="0.25">
      <c r="A358" s="99" t="s">
        <v>71</v>
      </c>
      <c r="B358" s="6" t="s">
        <v>603</v>
      </c>
      <c r="C358" s="134" t="s">
        <v>73</v>
      </c>
      <c r="D358" s="134" t="s">
        <v>94</v>
      </c>
      <c r="E358" s="143" t="s">
        <v>73</v>
      </c>
      <c r="F358" s="134" t="s">
        <v>75</v>
      </c>
      <c r="G358" s="134">
        <v>21101</v>
      </c>
      <c r="H358" s="93" t="s">
        <v>152</v>
      </c>
      <c r="I358" s="47" t="s">
        <v>611</v>
      </c>
      <c r="J358" s="47" t="s">
        <v>612</v>
      </c>
      <c r="K358" s="108" t="s">
        <v>76</v>
      </c>
      <c r="L358" s="108" t="s">
        <v>76</v>
      </c>
      <c r="M358" s="52" t="s">
        <v>119</v>
      </c>
      <c r="N358" s="52">
        <v>1</v>
      </c>
      <c r="O358" s="136">
        <v>400.46</v>
      </c>
      <c r="P358" s="137" t="s">
        <v>83</v>
      </c>
      <c r="Q358" s="52">
        <v>400.46</v>
      </c>
      <c r="R358" s="138"/>
      <c r="S358" s="138"/>
      <c r="T358" s="52">
        <v>400.46</v>
      </c>
      <c r="U358" s="138">
        <v>0</v>
      </c>
      <c r="V358" s="138">
        <v>0</v>
      </c>
      <c r="W358" s="138">
        <v>0</v>
      </c>
      <c r="X358" s="138">
        <v>0</v>
      </c>
      <c r="Y358" s="138">
        <v>0</v>
      </c>
      <c r="Z358" s="138">
        <v>0</v>
      </c>
      <c r="AA358" s="138">
        <v>0</v>
      </c>
      <c r="AB358" s="138">
        <v>0</v>
      </c>
      <c r="AC358" s="138">
        <v>0</v>
      </c>
    </row>
    <row r="359" spans="1:29" s="13" customFormat="1" x14ac:dyDescent="0.2">
      <c r="A359" s="99" t="s">
        <v>71</v>
      </c>
      <c r="B359" s="6" t="s">
        <v>603</v>
      </c>
      <c r="C359" s="134" t="s">
        <v>73</v>
      </c>
      <c r="D359" s="134" t="s">
        <v>74</v>
      </c>
      <c r="E359" s="143">
        <v>119</v>
      </c>
      <c r="F359" s="134" t="s">
        <v>85</v>
      </c>
      <c r="G359" s="134">
        <v>21401</v>
      </c>
      <c r="H359" s="96" t="s">
        <v>613</v>
      </c>
      <c r="I359" s="108" t="s">
        <v>390</v>
      </c>
      <c r="J359" s="47" t="s">
        <v>391</v>
      </c>
      <c r="K359" s="108" t="s">
        <v>76</v>
      </c>
      <c r="L359" s="108" t="s">
        <v>76</v>
      </c>
      <c r="M359" s="135" t="s">
        <v>87</v>
      </c>
      <c r="N359" s="136">
        <v>15</v>
      </c>
      <c r="O359" s="136">
        <v>65</v>
      </c>
      <c r="P359" s="137" t="s">
        <v>83</v>
      </c>
      <c r="Q359" s="138">
        <v>975</v>
      </c>
      <c r="R359" s="138"/>
      <c r="S359" s="138"/>
      <c r="T359" s="138">
        <v>975</v>
      </c>
      <c r="U359" s="138">
        <v>0</v>
      </c>
      <c r="V359" s="138">
        <v>0</v>
      </c>
      <c r="W359" s="138">
        <v>0</v>
      </c>
      <c r="X359" s="138">
        <v>0</v>
      </c>
      <c r="Y359" s="138">
        <v>0</v>
      </c>
      <c r="Z359" s="138">
        <v>0</v>
      </c>
      <c r="AA359" s="138">
        <v>0</v>
      </c>
      <c r="AB359" s="138">
        <v>0</v>
      </c>
      <c r="AC359" s="138">
        <v>0</v>
      </c>
    </row>
    <row r="360" spans="1:29" s="13" customFormat="1" x14ac:dyDescent="0.2">
      <c r="A360" s="99" t="s">
        <v>71</v>
      </c>
      <c r="B360" s="6" t="s">
        <v>603</v>
      </c>
      <c r="C360" s="134" t="s">
        <v>73</v>
      </c>
      <c r="D360" s="134" t="s">
        <v>74</v>
      </c>
      <c r="E360" s="143">
        <v>119</v>
      </c>
      <c r="F360" s="134" t="s">
        <v>85</v>
      </c>
      <c r="G360" s="134">
        <v>25401</v>
      </c>
      <c r="H360" s="96" t="s">
        <v>150</v>
      </c>
      <c r="I360" s="47" t="s">
        <v>86</v>
      </c>
      <c r="J360" s="144" t="s">
        <v>143</v>
      </c>
      <c r="K360" s="108" t="s">
        <v>76</v>
      </c>
      <c r="L360" s="108" t="s">
        <v>76</v>
      </c>
      <c r="M360" s="135" t="s">
        <v>87</v>
      </c>
      <c r="N360" s="136">
        <v>666</v>
      </c>
      <c r="O360" s="136">
        <v>6.96</v>
      </c>
      <c r="P360" s="137" t="s">
        <v>83</v>
      </c>
      <c r="Q360" s="138">
        <v>4635.3599999999997</v>
      </c>
      <c r="R360" s="138"/>
      <c r="S360" s="138"/>
      <c r="T360" s="138">
        <v>4635.3599999999997</v>
      </c>
      <c r="U360" s="138">
        <v>0</v>
      </c>
      <c r="V360" s="138">
        <v>0</v>
      </c>
      <c r="W360" s="138">
        <v>0</v>
      </c>
      <c r="X360" s="138">
        <v>0</v>
      </c>
      <c r="Y360" s="138">
        <v>0</v>
      </c>
      <c r="Z360" s="138">
        <v>0</v>
      </c>
      <c r="AA360" s="138">
        <v>0</v>
      </c>
      <c r="AB360" s="138">
        <v>0</v>
      </c>
      <c r="AC360" s="138">
        <v>0</v>
      </c>
    </row>
    <row r="361" spans="1:29" s="13" customFormat="1" x14ac:dyDescent="0.2">
      <c r="A361" s="99" t="s">
        <v>71</v>
      </c>
      <c r="B361" s="6" t="s">
        <v>603</v>
      </c>
      <c r="C361" s="134" t="s">
        <v>73</v>
      </c>
      <c r="D361" s="134" t="s">
        <v>94</v>
      </c>
      <c r="E361" s="143" t="s">
        <v>73</v>
      </c>
      <c r="F361" s="134" t="s">
        <v>75</v>
      </c>
      <c r="G361" s="134">
        <v>22104</v>
      </c>
      <c r="H361" s="96" t="s">
        <v>160</v>
      </c>
      <c r="I361" s="47" t="s">
        <v>371</v>
      </c>
      <c r="J361" s="47" t="s">
        <v>372</v>
      </c>
      <c r="K361" s="108" t="s">
        <v>76</v>
      </c>
      <c r="L361" s="108" t="s">
        <v>76</v>
      </c>
      <c r="M361" s="135" t="s">
        <v>102</v>
      </c>
      <c r="N361" s="136">
        <v>1</v>
      </c>
      <c r="O361" s="136">
        <v>1400</v>
      </c>
      <c r="P361" s="137" t="s">
        <v>83</v>
      </c>
      <c r="Q361" s="138">
        <v>1400</v>
      </c>
      <c r="R361" s="138"/>
      <c r="S361" s="138"/>
      <c r="T361" s="138">
        <v>1400</v>
      </c>
      <c r="U361" s="138">
        <v>0</v>
      </c>
      <c r="V361" s="138">
        <v>0</v>
      </c>
      <c r="W361" s="138">
        <v>0</v>
      </c>
      <c r="X361" s="138">
        <v>0</v>
      </c>
      <c r="Y361" s="138">
        <v>0</v>
      </c>
      <c r="Z361" s="138">
        <v>0</v>
      </c>
      <c r="AA361" s="138">
        <v>0</v>
      </c>
      <c r="AB361" s="138">
        <v>0</v>
      </c>
      <c r="AC361" s="138">
        <v>0</v>
      </c>
    </row>
    <row r="362" spans="1:29" s="13" customFormat="1" x14ac:dyDescent="0.2">
      <c r="A362" s="99" t="s">
        <v>71</v>
      </c>
      <c r="B362" s="6" t="s">
        <v>603</v>
      </c>
      <c r="C362" s="134" t="s">
        <v>73</v>
      </c>
      <c r="D362" s="134" t="s">
        <v>81</v>
      </c>
      <c r="E362" s="143" t="s">
        <v>142</v>
      </c>
      <c r="F362" s="134" t="s">
        <v>96</v>
      </c>
      <c r="G362" s="134">
        <v>26102</v>
      </c>
      <c r="H362" s="96" t="s">
        <v>158</v>
      </c>
      <c r="I362" s="47" t="s">
        <v>168</v>
      </c>
      <c r="J362" s="47" t="s">
        <v>169</v>
      </c>
      <c r="K362" s="108" t="s">
        <v>76</v>
      </c>
      <c r="L362" s="108" t="s">
        <v>76</v>
      </c>
      <c r="M362" s="135" t="s">
        <v>102</v>
      </c>
      <c r="N362" s="136">
        <v>1</v>
      </c>
      <c r="O362" s="136">
        <v>12100</v>
      </c>
      <c r="P362" s="137" t="s">
        <v>83</v>
      </c>
      <c r="Q362" s="138">
        <v>12100</v>
      </c>
      <c r="R362" s="138"/>
      <c r="S362" s="138"/>
      <c r="T362" s="138">
        <v>12100</v>
      </c>
      <c r="U362" s="138">
        <v>0</v>
      </c>
      <c r="V362" s="138">
        <v>0</v>
      </c>
      <c r="W362" s="138">
        <v>0</v>
      </c>
      <c r="X362" s="138">
        <v>0</v>
      </c>
      <c r="Y362" s="138">
        <v>0</v>
      </c>
      <c r="Z362" s="138">
        <v>0</v>
      </c>
      <c r="AA362" s="138">
        <v>0</v>
      </c>
      <c r="AB362" s="138">
        <v>0</v>
      </c>
      <c r="AC362" s="138">
        <v>0</v>
      </c>
    </row>
    <row r="363" spans="1:29" s="13" customFormat="1" x14ac:dyDescent="0.2">
      <c r="A363" s="99" t="s">
        <v>71</v>
      </c>
      <c r="B363" s="6" t="s">
        <v>603</v>
      </c>
      <c r="C363" s="134" t="s">
        <v>73</v>
      </c>
      <c r="D363" s="134" t="s">
        <v>81</v>
      </c>
      <c r="E363" s="143" t="s">
        <v>142</v>
      </c>
      <c r="F363" s="134" t="s">
        <v>96</v>
      </c>
      <c r="G363" s="134">
        <v>26102</v>
      </c>
      <c r="H363" s="96" t="s">
        <v>158</v>
      </c>
      <c r="I363" s="47" t="s">
        <v>168</v>
      </c>
      <c r="J363" s="47" t="s">
        <v>169</v>
      </c>
      <c r="K363" s="108" t="s">
        <v>76</v>
      </c>
      <c r="L363" s="108" t="s">
        <v>76</v>
      </c>
      <c r="M363" s="135" t="s">
        <v>102</v>
      </c>
      <c r="N363" s="136">
        <v>1</v>
      </c>
      <c r="O363" s="136">
        <v>12100</v>
      </c>
      <c r="P363" s="137" t="s">
        <v>83</v>
      </c>
      <c r="Q363" s="138">
        <v>12100</v>
      </c>
      <c r="R363" s="138"/>
      <c r="S363" s="138"/>
      <c r="T363" s="138">
        <v>12100</v>
      </c>
      <c r="U363" s="138">
        <v>0</v>
      </c>
      <c r="V363" s="138">
        <v>0</v>
      </c>
      <c r="W363" s="138">
        <v>0</v>
      </c>
      <c r="X363" s="138">
        <v>0</v>
      </c>
      <c r="Y363" s="138">
        <v>0</v>
      </c>
      <c r="Z363" s="138">
        <v>0</v>
      </c>
      <c r="AA363" s="138">
        <v>0</v>
      </c>
      <c r="AB363" s="138">
        <v>0</v>
      </c>
      <c r="AC363" s="138">
        <v>0</v>
      </c>
    </row>
    <row r="364" spans="1:29" s="13" customFormat="1" x14ac:dyDescent="0.2">
      <c r="A364" s="99" t="s">
        <v>71</v>
      </c>
      <c r="B364" s="6" t="s">
        <v>603</v>
      </c>
      <c r="C364" s="134" t="s">
        <v>73</v>
      </c>
      <c r="D364" s="134" t="s">
        <v>94</v>
      </c>
      <c r="E364" s="143" t="s">
        <v>73</v>
      </c>
      <c r="F364" s="134" t="s">
        <v>75</v>
      </c>
      <c r="G364" s="134">
        <v>26103</v>
      </c>
      <c r="H364" s="96" t="s">
        <v>153</v>
      </c>
      <c r="I364" s="47" t="s">
        <v>161</v>
      </c>
      <c r="J364" s="47" t="s">
        <v>162</v>
      </c>
      <c r="K364" s="108" t="s">
        <v>76</v>
      </c>
      <c r="L364" s="108" t="s">
        <v>76</v>
      </c>
      <c r="M364" s="108" t="s">
        <v>102</v>
      </c>
      <c r="N364" s="136">
        <v>1</v>
      </c>
      <c r="O364" s="136">
        <v>12300</v>
      </c>
      <c r="P364" s="137" t="s">
        <v>83</v>
      </c>
      <c r="Q364" s="138">
        <v>12300</v>
      </c>
      <c r="R364" s="138"/>
      <c r="S364" s="138"/>
      <c r="T364" s="138">
        <v>12300</v>
      </c>
      <c r="U364" s="138">
        <v>0</v>
      </c>
      <c r="V364" s="138">
        <v>0</v>
      </c>
      <c r="W364" s="138">
        <v>0</v>
      </c>
      <c r="X364" s="138">
        <v>0</v>
      </c>
      <c r="Y364" s="138">
        <v>0</v>
      </c>
      <c r="Z364" s="138">
        <v>0</v>
      </c>
      <c r="AA364" s="138">
        <v>0</v>
      </c>
      <c r="AB364" s="138">
        <v>0</v>
      </c>
      <c r="AC364" s="138">
        <v>0</v>
      </c>
    </row>
    <row r="365" spans="1:29" s="13" customFormat="1" x14ac:dyDescent="0.2">
      <c r="A365" s="99" t="s">
        <v>71</v>
      </c>
      <c r="B365" s="6" t="s">
        <v>603</v>
      </c>
      <c r="C365" s="134" t="s">
        <v>73</v>
      </c>
      <c r="D365" s="98" t="s">
        <v>81</v>
      </c>
      <c r="E365" s="98" t="s">
        <v>142</v>
      </c>
      <c r="F365" s="94" t="s">
        <v>96</v>
      </c>
      <c r="G365" s="94">
        <v>29401</v>
      </c>
      <c r="H365" s="95" t="s">
        <v>614</v>
      </c>
      <c r="I365" s="47" t="s">
        <v>373</v>
      </c>
      <c r="J365" s="47" t="s">
        <v>374</v>
      </c>
      <c r="K365" s="108" t="s">
        <v>76</v>
      </c>
      <c r="L365" s="108" t="s">
        <v>76</v>
      </c>
      <c r="M365" s="108" t="s">
        <v>87</v>
      </c>
      <c r="N365" s="145">
        <v>5</v>
      </c>
      <c r="O365" s="136">
        <v>76.004000000000005</v>
      </c>
      <c r="P365" s="137" t="s">
        <v>83</v>
      </c>
      <c r="Q365" s="138">
        <v>380.02</v>
      </c>
      <c r="R365" s="138"/>
      <c r="S365" s="138"/>
      <c r="T365" s="138">
        <v>380.02</v>
      </c>
      <c r="U365" s="138">
        <v>0</v>
      </c>
      <c r="V365" s="138">
        <v>0</v>
      </c>
      <c r="W365" s="138">
        <v>0</v>
      </c>
      <c r="X365" s="138">
        <v>0</v>
      </c>
      <c r="Y365" s="138">
        <v>0</v>
      </c>
      <c r="Z365" s="138">
        <v>0</v>
      </c>
      <c r="AA365" s="138">
        <v>0</v>
      </c>
      <c r="AB365" s="138">
        <v>0</v>
      </c>
      <c r="AC365" s="138">
        <v>0</v>
      </c>
    </row>
    <row r="366" spans="1:29" s="13" customFormat="1" x14ac:dyDescent="0.2">
      <c r="A366" s="99" t="s">
        <v>71</v>
      </c>
      <c r="B366" s="6" t="s">
        <v>603</v>
      </c>
      <c r="C366" s="134" t="s">
        <v>73</v>
      </c>
      <c r="D366" s="98" t="s">
        <v>81</v>
      </c>
      <c r="E366" s="98" t="s">
        <v>142</v>
      </c>
      <c r="F366" s="94" t="s">
        <v>96</v>
      </c>
      <c r="G366" s="94">
        <v>29401</v>
      </c>
      <c r="H366" s="95" t="s">
        <v>614</v>
      </c>
      <c r="I366" s="47" t="s">
        <v>615</v>
      </c>
      <c r="J366" s="47" t="s">
        <v>616</v>
      </c>
      <c r="K366" s="108" t="s">
        <v>76</v>
      </c>
      <c r="L366" s="108" t="s">
        <v>76</v>
      </c>
      <c r="M366" s="108" t="s">
        <v>87</v>
      </c>
      <c r="N366" s="145">
        <v>10</v>
      </c>
      <c r="O366" s="136">
        <v>50</v>
      </c>
      <c r="P366" s="137" t="s">
        <v>83</v>
      </c>
      <c r="Q366" s="138">
        <v>500</v>
      </c>
      <c r="R366" s="138"/>
      <c r="S366" s="138"/>
      <c r="T366" s="138">
        <v>500</v>
      </c>
      <c r="U366" s="138">
        <v>0</v>
      </c>
      <c r="V366" s="138">
        <v>0</v>
      </c>
      <c r="W366" s="138">
        <v>0</v>
      </c>
      <c r="X366" s="138">
        <v>0</v>
      </c>
      <c r="Y366" s="138">
        <v>0</v>
      </c>
      <c r="Z366" s="138">
        <v>0</v>
      </c>
      <c r="AA366" s="138">
        <v>0</v>
      </c>
      <c r="AB366" s="138">
        <v>0</v>
      </c>
      <c r="AC366" s="138">
        <v>0</v>
      </c>
    </row>
    <row r="367" spans="1:29" s="13" customFormat="1" x14ac:dyDescent="0.2">
      <c r="A367" s="99" t="s">
        <v>71</v>
      </c>
      <c r="B367" s="6" t="s">
        <v>603</v>
      </c>
      <c r="C367" s="134" t="s">
        <v>73</v>
      </c>
      <c r="D367" s="98" t="s">
        <v>81</v>
      </c>
      <c r="E367" s="98" t="s">
        <v>142</v>
      </c>
      <c r="F367" s="94" t="s">
        <v>96</v>
      </c>
      <c r="G367" s="94">
        <v>29401</v>
      </c>
      <c r="H367" s="95" t="s">
        <v>614</v>
      </c>
      <c r="I367" s="47" t="s">
        <v>352</v>
      </c>
      <c r="J367" s="47" t="s">
        <v>353</v>
      </c>
      <c r="K367" s="108" t="s">
        <v>76</v>
      </c>
      <c r="L367" s="108" t="s">
        <v>76</v>
      </c>
      <c r="M367" s="108" t="s">
        <v>87</v>
      </c>
      <c r="N367" s="145">
        <v>1</v>
      </c>
      <c r="O367" s="136">
        <v>179</v>
      </c>
      <c r="P367" s="137" t="s">
        <v>83</v>
      </c>
      <c r="Q367" s="138">
        <v>179</v>
      </c>
      <c r="R367" s="138"/>
      <c r="S367" s="138"/>
      <c r="T367" s="138">
        <v>179</v>
      </c>
      <c r="U367" s="138">
        <v>0</v>
      </c>
      <c r="V367" s="138">
        <v>0</v>
      </c>
      <c r="W367" s="138">
        <v>0</v>
      </c>
      <c r="X367" s="138">
        <v>0</v>
      </c>
      <c r="Y367" s="138">
        <v>0</v>
      </c>
      <c r="Z367" s="138">
        <v>0</v>
      </c>
      <c r="AA367" s="138">
        <v>0</v>
      </c>
      <c r="AB367" s="138">
        <v>0</v>
      </c>
      <c r="AC367" s="138">
        <v>0</v>
      </c>
    </row>
    <row r="368" spans="1:29" s="13" customFormat="1" x14ac:dyDescent="0.2">
      <c r="A368" s="99" t="s">
        <v>71</v>
      </c>
      <c r="B368" s="6" t="s">
        <v>603</v>
      </c>
      <c r="C368" s="134" t="s">
        <v>73</v>
      </c>
      <c r="D368" s="98" t="s">
        <v>81</v>
      </c>
      <c r="E368" s="98" t="s">
        <v>142</v>
      </c>
      <c r="F368" s="94" t="s">
        <v>96</v>
      </c>
      <c r="G368" s="94">
        <v>29401</v>
      </c>
      <c r="H368" s="95" t="s">
        <v>614</v>
      </c>
      <c r="I368" s="47" t="s">
        <v>617</v>
      </c>
      <c r="J368" s="47" t="s">
        <v>618</v>
      </c>
      <c r="K368" s="108" t="s">
        <v>76</v>
      </c>
      <c r="L368" s="108" t="s">
        <v>76</v>
      </c>
      <c r="M368" s="108" t="s">
        <v>181</v>
      </c>
      <c r="N368" s="136">
        <v>10</v>
      </c>
      <c r="O368" s="136">
        <v>87</v>
      </c>
      <c r="P368" s="137" t="s">
        <v>83</v>
      </c>
      <c r="Q368" s="138">
        <v>870</v>
      </c>
      <c r="R368" s="138"/>
      <c r="S368" s="138"/>
      <c r="T368" s="138">
        <v>870</v>
      </c>
      <c r="U368" s="138">
        <v>0</v>
      </c>
      <c r="V368" s="138">
        <v>0</v>
      </c>
      <c r="W368" s="138">
        <v>0</v>
      </c>
      <c r="X368" s="138">
        <v>0</v>
      </c>
      <c r="Y368" s="138">
        <v>0</v>
      </c>
      <c r="Z368" s="138">
        <v>0</v>
      </c>
      <c r="AA368" s="138">
        <v>0</v>
      </c>
      <c r="AB368" s="138">
        <v>0</v>
      </c>
      <c r="AC368" s="138">
        <v>0</v>
      </c>
    </row>
    <row r="369" spans="1:29" s="13" customFormat="1" x14ac:dyDescent="0.2">
      <c r="A369" s="99" t="s">
        <v>71</v>
      </c>
      <c r="B369" s="6" t="s">
        <v>603</v>
      </c>
      <c r="C369" s="134" t="s">
        <v>73</v>
      </c>
      <c r="D369" s="134" t="s">
        <v>81</v>
      </c>
      <c r="E369" s="143" t="s">
        <v>142</v>
      </c>
      <c r="F369" s="134" t="s">
        <v>96</v>
      </c>
      <c r="G369" s="134">
        <v>26102</v>
      </c>
      <c r="H369" s="96" t="s">
        <v>158</v>
      </c>
      <c r="I369" s="47" t="s">
        <v>168</v>
      </c>
      <c r="J369" s="47" t="s">
        <v>169</v>
      </c>
      <c r="K369" s="108" t="s">
        <v>76</v>
      </c>
      <c r="L369" s="108" t="s">
        <v>76</v>
      </c>
      <c r="M369" s="108" t="s">
        <v>102</v>
      </c>
      <c r="N369" s="136">
        <v>1</v>
      </c>
      <c r="O369" s="136">
        <v>12100</v>
      </c>
      <c r="P369" s="137" t="s">
        <v>83</v>
      </c>
      <c r="Q369" s="138">
        <v>12100</v>
      </c>
      <c r="R369" s="138"/>
      <c r="S369" s="138"/>
      <c r="T369" s="138">
        <v>12100</v>
      </c>
      <c r="U369" s="138">
        <v>0</v>
      </c>
      <c r="V369" s="138">
        <v>0</v>
      </c>
      <c r="W369" s="138">
        <v>0</v>
      </c>
      <c r="X369" s="138">
        <v>0</v>
      </c>
      <c r="Y369" s="138">
        <v>0</v>
      </c>
      <c r="Z369" s="138">
        <v>0</v>
      </c>
      <c r="AA369" s="138">
        <v>0</v>
      </c>
      <c r="AB369" s="138">
        <v>0</v>
      </c>
      <c r="AC369" s="138">
        <v>0</v>
      </c>
    </row>
    <row r="370" spans="1:29" s="13" customFormat="1" x14ac:dyDescent="0.2">
      <c r="A370" s="99" t="s">
        <v>71</v>
      </c>
      <c r="B370" s="6" t="s">
        <v>603</v>
      </c>
      <c r="C370" s="134" t="s">
        <v>73</v>
      </c>
      <c r="D370" s="134" t="s">
        <v>81</v>
      </c>
      <c r="E370" s="143" t="s">
        <v>142</v>
      </c>
      <c r="F370" s="134" t="s">
        <v>96</v>
      </c>
      <c r="G370" s="134">
        <v>21401</v>
      </c>
      <c r="H370" s="96" t="s">
        <v>613</v>
      </c>
      <c r="I370" s="47" t="s">
        <v>619</v>
      </c>
      <c r="J370" s="47" t="s">
        <v>620</v>
      </c>
      <c r="K370" s="108" t="s">
        <v>76</v>
      </c>
      <c r="L370" s="108" t="s">
        <v>76</v>
      </c>
      <c r="M370" s="108" t="s">
        <v>621</v>
      </c>
      <c r="N370" s="136">
        <v>1</v>
      </c>
      <c r="O370" s="136">
        <v>261.74</v>
      </c>
      <c r="P370" s="137" t="s">
        <v>83</v>
      </c>
      <c r="Q370" s="138">
        <v>261.74</v>
      </c>
      <c r="R370" s="138"/>
      <c r="S370" s="138"/>
      <c r="T370" s="138">
        <v>261.74</v>
      </c>
      <c r="U370" s="138">
        <v>0</v>
      </c>
      <c r="V370" s="138">
        <v>0</v>
      </c>
      <c r="W370" s="138">
        <v>0</v>
      </c>
      <c r="X370" s="138">
        <v>0</v>
      </c>
      <c r="Y370" s="138">
        <v>0</v>
      </c>
      <c r="Z370" s="138">
        <v>0</v>
      </c>
      <c r="AA370" s="138">
        <v>0</v>
      </c>
      <c r="AB370" s="138">
        <v>0</v>
      </c>
      <c r="AC370" s="138">
        <v>0</v>
      </c>
    </row>
    <row r="371" spans="1:29" s="13" customFormat="1" x14ac:dyDescent="0.2">
      <c r="A371" s="99" t="s">
        <v>71</v>
      </c>
      <c r="B371" s="6" t="s">
        <v>603</v>
      </c>
      <c r="C371" s="134" t="s">
        <v>73</v>
      </c>
      <c r="D371" s="134" t="s">
        <v>81</v>
      </c>
      <c r="E371" s="143" t="s">
        <v>142</v>
      </c>
      <c r="F371" s="134" t="s">
        <v>96</v>
      </c>
      <c r="G371" s="134">
        <v>21401</v>
      </c>
      <c r="H371" s="96" t="s">
        <v>613</v>
      </c>
      <c r="I371" s="47" t="s">
        <v>460</v>
      </c>
      <c r="J371" s="47" t="s">
        <v>461</v>
      </c>
      <c r="K371" s="108" t="s">
        <v>76</v>
      </c>
      <c r="L371" s="108" t="s">
        <v>76</v>
      </c>
      <c r="M371" s="108" t="s">
        <v>87</v>
      </c>
      <c r="N371" s="136">
        <v>2</v>
      </c>
      <c r="O371" s="136">
        <v>2347.67</v>
      </c>
      <c r="P371" s="137" t="s">
        <v>83</v>
      </c>
      <c r="Q371" s="138">
        <v>4695.34</v>
      </c>
      <c r="R371" s="138"/>
      <c r="S371" s="138"/>
      <c r="T371" s="138">
        <v>4695.34</v>
      </c>
      <c r="U371" s="138">
        <v>0</v>
      </c>
      <c r="V371" s="138">
        <v>0</v>
      </c>
      <c r="W371" s="138">
        <v>0</v>
      </c>
      <c r="X371" s="138">
        <v>0</v>
      </c>
      <c r="Y371" s="138">
        <v>0</v>
      </c>
      <c r="Z371" s="138">
        <v>0</v>
      </c>
      <c r="AA371" s="138">
        <v>0</v>
      </c>
      <c r="AB371" s="138">
        <v>0</v>
      </c>
      <c r="AC371" s="138">
        <v>0</v>
      </c>
    </row>
    <row r="372" spans="1:29" s="13" customFormat="1" x14ac:dyDescent="0.2">
      <c r="A372" s="99" t="s">
        <v>71</v>
      </c>
      <c r="B372" s="6" t="s">
        <v>603</v>
      </c>
      <c r="C372" s="134" t="s">
        <v>73</v>
      </c>
      <c r="D372" s="134" t="s">
        <v>81</v>
      </c>
      <c r="E372" s="143" t="s">
        <v>142</v>
      </c>
      <c r="F372" s="134" t="s">
        <v>96</v>
      </c>
      <c r="G372" s="134">
        <v>21401</v>
      </c>
      <c r="H372" s="96" t="s">
        <v>613</v>
      </c>
      <c r="I372" s="47" t="s">
        <v>622</v>
      </c>
      <c r="J372" s="47" t="s">
        <v>623</v>
      </c>
      <c r="K372" s="108" t="s">
        <v>76</v>
      </c>
      <c r="L372" s="108" t="s">
        <v>76</v>
      </c>
      <c r="M372" s="108" t="s">
        <v>87</v>
      </c>
      <c r="N372" s="136">
        <v>2</v>
      </c>
      <c r="O372" s="136">
        <v>2374.98</v>
      </c>
      <c r="P372" s="137" t="s">
        <v>83</v>
      </c>
      <c r="Q372" s="138">
        <v>4749.96</v>
      </c>
      <c r="R372" s="138"/>
      <c r="S372" s="138"/>
      <c r="T372" s="138">
        <v>4749.96</v>
      </c>
      <c r="U372" s="138">
        <v>0</v>
      </c>
      <c r="V372" s="138">
        <v>0</v>
      </c>
      <c r="W372" s="138">
        <v>0</v>
      </c>
      <c r="X372" s="138">
        <v>0</v>
      </c>
      <c r="Y372" s="138">
        <v>0</v>
      </c>
      <c r="Z372" s="138">
        <v>0</v>
      </c>
      <c r="AA372" s="138">
        <v>0</v>
      </c>
      <c r="AB372" s="138">
        <v>0</v>
      </c>
      <c r="AC372" s="138">
        <v>0</v>
      </c>
    </row>
    <row r="373" spans="1:29" s="13" customFormat="1" x14ac:dyDescent="0.25">
      <c r="A373" s="99" t="s">
        <v>71</v>
      </c>
      <c r="B373" s="6" t="s">
        <v>603</v>
      </c>
      <c r="C373" s="134" t="s">
        <v>73</v>
      </c>
      <c r="D373" s="134" t="s">
        <v>94</v>
      </c>
      <c r="E373" s="143" t="s">
        <v>73</v>
      </c>
      <c r="F373" s="134" t="s">
        <v>75</v>
      </c>
      <c r="G373" s="134">
        <v>32601</v>
      </c>
      <c r="H373" s="96" t="s">
        <v>154</v>
      </c>
      <c r="I373" s="98"/>
      <c r="J373" s="51" t="s">
        <v>304</v>
      </c>
      <c r="K373" s="87" t="s">
        <v>624</v>
      </c>
      <c r="L373" s="108" t="s">
        <v>132</v>
      </c>
      <c r="M373" s="108" t="s">
        <v>132</v>
      </c>
      <c r="N373" s="136">
        <v>1</v>
      </c>
      <c r="O373" s="136">
        <v>2692</v>
      </c>
      <c r="P373" s="137" t="s">
        <v>83</v>
      </c>
      <c r="Q373" s="138">
        <v>2692</v>
      </c>
      <c r="R373" s="138"/>
      <c r="S373" s="138"/>
      <c r="T373" s="138">
        <v>2692</v>
      </c>
      <c r="U373" s="138">
        <v>0</v>
      </c>
      <c r="V373" s="138">
        <v>0</v>
      </c>
      <c r="W373" s="138">
        <v>0</v>
      </c>
      <c r="X373" s="138">
        <v>0</v>
      </c>
      <c r="Y373" s="138">
        <v>0</v>
      </c>
      <c r="Z373" s="138">
        <v>0</v>
      </c>
      <c r="AA373" s="138">
        <v>0</v>
      </c>
      <c r="AB373" s="138">
        <v>0</v>
      </c>
      <c r="AC373" s="138">
        <v>0</v>
      </c>
    </row>
    <row r="374" spans="1:29" s="13" customFormat="1" x14ac:dyDescent="0.25">
      <c r="A374" s="99" t="s">
        <v>71</v>
      </c>
      <c r="B374" s="6" t="s">
        <v>603</v>
      </c>
      <c r="C374" s="134" t="s">
        <v>73</v>
      </c>
      <c r="D374" s="134" t="s">
        <v>94</v>
      </c>
      <c r="E374" s="143" t="s">
        <v>73</v>
      </c>
      <c r="F374" s="134" t="s">
        <v>75</v>
      </c>
      <c r="G374" s="134">
        <v>32601</v>
      </c>
      <c r="H374" s="96" t="s">
        <v>154</v>
      </c>
      <c r="I374" s="98"/>
      <c r="J374" s="51" t="s">
        <v>304</v>
      </c>
      <c r="K374" s="87" t="s">
        <v>625</v>
      </c>
      <c r="L374" s="108" t="s">
        <v>132</v>
      </c>
      <c r="M374" s="108" t="s">
        <v>132</v>
      </c>
      <c r="N374" s="136">
        <v>1</v>
      </c>
      <c r="O374" s="136">
        <v>2700</v>
      </c>
      <c r="P374" s="137" t="s">
        <v>83</v>
      </c>
      <c r="Q374" s="138">
        <v>2700</v>
      </c>
      <c r="R374" s="138"/>
      <c r="S374" s="138"/>
      <c r="T374" s="138">
        <v>2700</v>
      </c>
      <c r="U374" s="138">
        <v>0</v>
      </c>
      <c r="V374" s="138">
        <v>0</v>
      </c>
      <c r="W374" s="138">
        <v>0</v>
      </c>
      <c r="X374" s="138">
        <v>0</v>
      </c>
      <c r="Y374" s="138">
        <v>0</v>
      </c>
      <c r="Z374" s="138">
        <v>0</v>
      </c>
      <c r="AA374" s="138">
        <v>0</v>
      </c>
      <c r="AB374" s="138">
        <v>0</v>
      </c>
      <c r="AC374" s="138">
        <v>0</v>
      </c>
    </row>
    <row r="375" spans="1:29" s="13" customFormat="1" x14ac:dyDescent="0.25">
      <c r="A375" s="146" t="s">
        <v>71</v>
      </c>
      <c r="B375" s="6" t="s">
        <v>603</v>
      </c>
      <c r="C375" s="8" t="s">
        <v>73</v>
      </c>
      <c r="D375" s="98" t="s">
        <v>74</v>
      </c>
      <c r="E375" s="98" t="s">
        <v>73</v>
      </c>
      <c r="F375" s="94" t="s">
        <v>82</v>
      </c>
      <c r="G375" s="94">
        <v>35801</v>
      </c>
      <c r="H375" s="96" t="s">
        <v>151</v>
      </c>
      <c r="I375" s="98"/>
      <c r="J375" s="51" t="s">
        <v>626</v>
      </c>
      <c r="K375" s="87" t="s">
        <v>627</v>
      </c>
      <c r="L375" s="108" t="s">
        <v>132</v>
      </c>
      <c r="M375" s="108" t="s">
        <v>132</v>
      </c>
      <c r="N375" s="136">
        <v>3</v>
      </c>
      <c r="O375" s="136">
        <v>5199.99</v>
      </c>
      <c r="P375" s="137" t="s">
        <v>83</v>
      </c>
      <c r="Q375" s="138">
        <v>15599.97</v>
      </c>
      <c r="R375" s="138"/>
      <c r="S375" s="138"/>
      <c r="T375" s="138">
        <v>15599.97</v>
      </c>
      <c r="U375" s="138">
        <v>0</v>
      </c>
      <c r="V375" s="138">
        <v>0</v>
      </c>
      <c r="W375" s="138">
        <v>0</v>
      </c>
      <c r="X375" s="138">
        <v>0</v>
      </c>
      <c r="Y375" s="138">
        <v>0</v>
      </c>
      <c r="Z375" s="138">
        <v>0</v>
      </c>
      <c r="AA375" s="138">
        <v>0</v>
      </c>
      <c r="AB375" s="138">
        <v>0</v>
      </c>
      <c r="AC375" s="138">
        <v>0</v>
      </c>
    </row>
    <row r="376" spans="1:29" s="13" customFormat="1" x14ac:dyDescent="0.25">
      <c r="A376" s="146" t="s">
        <v>71</v>
      </c>
      <c r="B376" s="6" t="s">
        <v>603</v>
      </c>
      <c r="C376" s="8" t="s">
        <v>73</v>
      </c>
      <c r="D376" s="147" t="s">
        <v>74</v>
      </c>
      <c r="E376" s="147" t="s">
        <v>73</v>
      </c>
      <c r="F376" s="93" t="s">
        <v>82</v>
      </c>
      <c r="G376" s="134">
        <v>33801</v>
      </c>
      <c r="H376" s="108" t="s">
        <v>628</v>
      </c>
      <c r="I376" s="98"/>
      <c r="J376" s="108" t="s">
        <v>308</v>
      </c>
      <c r="K376" s="99" t="s">
        <v>624</v>
      </c>
      <c r="L376" s="108" t="s">
        <v>132</v>
      </c>
      <c r="M376" s="108" t="s">
        <v>132</v>
      </c>
      <c r="N376" s="136">
        <v>1</v>
      </c>
      <c r="O376" s="136">
        <v>14999.99</v>
      </c>
      <c r="P376" s="137" t="s">
        <v>83</v>
      </c>
      <c r="Q376" s="138">
        <v>14999.99</v>
      </c>
      <c r="R376" s="138"/>
      <c r="S376" s="138"/>
      <c r="T376" s="138">
        <v>14999.99</v>
      </c>
      <c r="U376" s="138">
        <v>0</v>
      </c>
      <c r="V376" s="138">
        <v>0</v>
      </c>
      <c r="W376" s="138">
        <v>0</v>
      </c>
      <c r="X376" s="138">
        <v>0</v>
      </c>
      <c r="Y376" s="138">
        <v>0</v>
      </c>
      <c r="Z376" s="138">
        <v>0</v>
      </c>
      <c r="AA376" s="138">
        <v>0</v>
      </c>
      <c r="AB376" s="138">
        <v>0</v>
      </c>
      <c r="AC376" s="138">
        <v>0</v>
      </c>
    </row>
    <row r="377" spans="1:29" s="13" customFormat="1" x14ac:dyDescent="0.25">
      <c r="A377" s="146" t="s">
        <v>71</v>
      </c>
      <c r="B377" s="6" t="s">
        <v>603</v>
      </c>
      <c r="C377" s="8" t="s">
        <v>73</v>
      </c>
      <c r="D377" s="147" t="s">
        <v>74</v>
      </c>
      <c r="E377" s="147" t="s">
        <v>73</v>
      </c>
      <c r="F377" s="93" t="s">
        <v>82</v>
      </c>
      <c r="G377" s="148">
        <v>32201</v>
      </c>
      <c r="H377" s="149" t="s">
        <v>629</v>
      </c>
      <c r="I377" s="150"/>
      <c r="J377" s="149" t="s">
        <v>630</v>
      </c>
      <c r="K377" s="87" t="s">
        <v>631</v>
      </c>
      <c r="L377" s="108" t="s">
        <v>132</v>
      </c>
      <c r="M377" s="108" t="s">
        <v>132</v>
      </c>
      <c r="N377" s="136">
        <v>3</v>
      </c>
      <c r="O377" s="136">
        <v>48277</v>
      </c>
      <c r="P377" s="137" t="s">
        <v>83</v>
      </c>
      <c r="Q377" s="138">
        <v>144831</v>
      </c>
      <c r="R377" s="138"/>
      <c r="S377" s="138"/>
      <c r="T377" s="138">
        <v>144831</v>
      </c>
      <c r="U377" s="138">
        <v>0</v>
      </c>
      <c r="V377" s="138">
        <v>0</v>
      </c>
      <c r="W377" s="138">
        <v>0</v>
      </c>
      <c r="X377" s="138">
        <v>0</v>
      </c>
      <c r="Y377" s="138">
        <v>0</v>
      </c>
      <c r="Z377" s="138">
        <v>0</v>
      </c>
      <c r="AA377" s="138">
        <v>0</v>
      </c>
      <c r="AB377" s="138">
        <v>0</v>
      </c>
      <c r="AC377" s="138">
        <v>0</v>
      </c>
    </row>
    <row r="378" spans="1:29" s="13" customFormat="1" ht="12.75" x14ac:dyDescent="0.2">
      <c r="A378" s="146" t="s">
        <v>71</v>
      </c>
      <c r="B378" s="98" t="s">
        <v>229</v>
      </c>
      <c r="C378" s="8" t="s">
        <v>73</v>
      </c>
      <c r="D378" s="94" t="s">
        <v>74</v>
      </c>
      <c r="E378" s="94" t="s">
        <v>73</v>
      </c>
      <c r="F378" s="94" t="s">
        <v>75</v>
      </c>
      <c r="G378" s="94">
        <v>21101</v>
      </c>
      <c r="H378" s="94" t="s">
        <v>152</v>
      </c>
      <c r="I378" s="47" t="s">
        <v>523</v>
      </c>
      <c r="J378" s="151" t="s">
        <v>524</v>
      </c>
      <c r="K378" s="94" t="s">
        <v>76</v>
      </c>
      <c r="L378" s="94"/>
      <c r="M378" s="94" t="s">
        <v>91</v>
      </c>
      <c r="N378" s="118">
        <v>54</v>
      </c>
      <c r="O378" s="94">
        <v>95</v>
      </c>
      <c r="P378" s="94" t="s">
        <v>83</v>
      </c>
      <c r="Q378" s="93">
        <v>5125</v>
      </c>
      <c r="R378" s="47"/>
      <c r="S378" s="12"/>
      <c r="T378" s="93">
        <v>5125</v>
      </c>
      <c r="U378" s="12"/>
      <c r="V378" s="12"/>
      <c r="W378" s="12"/>
      <c r="X378" s="12"/>
      <c r="Y378" s="12"/>
      <c r="Z378" s="12"/>
      <c r="AA378" s="12"/>
      <c r="AB378" s="12"/>
      <c r="AC378" s="12"/>
    </row>
    <row r="379" spans="1:29" s="13" customFormat="1" ht="12.75" x14ac:dyDescent="0.2">
      <c r="A379" s="146" t="s">
        <v>71</v>
      </c>
      <c r="B379" s="98" t="s">
        <v>229</v>
      </c>
      <c r="C379" s="8" t="s">
        <v>73</v>
      </c>
      <c r="D379" s="94" t="s">
        <v>74</v>
      </c>
      <c r="E379" s="94" t="s">
        <v>73</v>
      </c>
      <c r="F379" s="94" t="s">
        <v>75</v>
      </c>
      <c r="G379" s="94">
        <v>26104</v>
      </c>
      <c r="H379" s="95" t="s">
        <v>173</v>
      </c>
      <c r="I379" s="94"/>
      <c r="J379" s="151"/>
      <c r="K379" s="94" t="s">
        <v>76</v>
      </c>
      <c r="L379" s="94"/>
      <c r="M379" s="94"/>
      <c r="N379" s="118"/>
      <c r="O379" s="94"/>
      <c r="P379" s="94"/>
      <c r="Q379" s="93">
        <v>3125</v>
      </c>
      <c r="R379" s="47"/>
      <c r="S379" s="12"/>
      <c r="T379" s="93">
        <v>3125</v>
      </c>
      <c r="U379" s="12"/>
      <c r="V379" s="12"/>
      <c r="W379" s="12"/>
      <c r="X379" s="12"/>
      <c r="Y379" s="12"/>
      <c r="Z379" s="12"/>
      <c r="AA379" s="12"/>
      <c r="AB379" s="12"/>
      <c r="AC379" s="12"/>
    </row>
    <row r="380" spans="1:29" s="13" customFormat="1" ht="12.75" x14ac:dyDescent="0.2">
      <c r="A380" s="146" t="s">
        <v>71</v>
      </c>
      <c r="B380" s="98" t="s">
        <v>229</v>
      </c>
      <c r="C380" s="8" t="s">
        <v>73</v>
      </c>
      <c r="D380" s="94" t="s">
        <v>74</v>
      </c>
      <c r="E380" s="94" t="s">
        <v>73</v>
      </c>
      <c r="F380" s="94" t="s">
        <v>82</v>
      </c>
      <c r="G380" s="94">
        <v>31301</v>
      </c>
      <c r="H380" s="94" t="s">
        <v>163</v>
      </c>
      <c r="I380" s="94"/>
      <c r="J380" s="151" t="s">
        <v>632</v>
      </c>
      <c r="K380" s="94" t="s">
        <v>76</v>
      </c>
      <c r="L380" s="94"/>
      <c r="M380" s="94" t="s">
        <v>93</v>
      </c>
      <c r="N380" s="118">
        <v>1</v>
      </c>
      <c r="O380" s="94">
        <v>605</v>
      </c>
      <c r="P380" s="94" t="s">
        <v>83</v>
      </c>
      <c r="Q380" s="93">
        <v>605</v>
      </c>
      <c r="R380" s="47"/>
      <c r="S380" s="12"/>
      <c r="T380" s="93">
        <v>605</v>
      </c>
      <c r="U380" s="12"/>
      <c r="V380" s="12"/>
      <c r="W380" s="12"/>
      <c r="X380" s="12"/>
      <c r="Y380" s="12"/>
      <c r="Z380" s="12"/>
      <c r="AA380" s="12"/>
      <c r="AB380" s="12"/>
      <c r="AC380" s="12"/>
    </row>
    <row r="381" spans="1:29" s="13" customFormat="1" ht="25.5" x14ac:dyDescent="0.2">
      <c r="A381" s="146" t="s">
        <v>71</v>
      </c>
      <c r="B381" s="98" t="s">
        <v>229</v>
      </c>
      <c r="C381" s="8" t="s">
        <v>73</v>
      </c>
      <c r="D381" s="94" t="s">
        <v>74</v>
      </c>
      <c r="E381" s="94" t="s">
        <v>73</v>
      </c>
      <c r="F381" s="94" t="s">
        <v>75</v>
      </c>
      <c r="G381" s="94">
        <v>31401</v>
      </c>
      <c r="H381" s="94" t="s">
        <v>164</v>
      </c>
      <c r="I381" s="94"/>
      <c r="J381" s="151" t="s">
        <v>633</v>
      </c>
      <c r="K381" s="94" t="s">
        <v>76</v>
      </c>
      <c r="L381" s="94"/>
      <c r="M381" s="94" t="s">
        <v>93</v>
      </c>
      <c r="N381" s="118">
        <v>1</v>
      </c>
      <c r="O381" s="94">
        <v>810</v>
      </c>
      <c r="P381" s="94" t="s">
        <v>83</v>
      </c>
      <c r="Q381" s="93">
        <v>810</v>
      </c>
      <c r="R381" s="47"/>
      <c r="S381" s="12"/>
      <c r="T381" s="93">
        <v>810</v>
      </c>
      <c r="U381" s="12"/>
      <c r="V381" s="12"/>
      <c r="W381" s="12"/>
      <c r="X381" s="12"/>
      <c r="Y381" s="12"/>
      <c r="Z381" s="12"/>
      <c r="AA381" s="12"/>
      <c r="AB381" s="12"/>
      <c r="AC381" s="12"/>
    </row>
    <row r="382" spans="1:29" s="13" customFormat="1" ht="12.75" x14ac:dyDescent="0.2">
      <c r="A382" s="146" t="s">
        <v>71</v>
      </c>
      <c r="B382" s="98" t="s">
        <v>229</v>
      </c>
      <c r="C382" s="8" t="s">
        <v>73</v>
      </c>
      <c r="D382" s="94" t="s">
        <v>74</v>
      </c>
      <c r="E382" s="94" t="s">
        <v>73</v>
      </c>
      <c r="F382" s="94" t="s">
        <v>82</v>
      </c>
      <c r="G382" s="94">
        <v>33801</v>
      </c>
      <c r="H382" s="94" t="s">
        <v>155</v>
      </c>
      <c r="I382" s="94"/>
      <c r="J382" s="151" t="s">
        <v>634</v>
      </c>
      <c r="K382" s="94" t="s">
        <v>76</v>
      </c>
      <c r="L382" s="94"/>
      <c r="M382" s="94" t="s">
        <v>93</v>
      </c>
      <c r="N382" s="118">
        <v>1</v>
      </c>
      <c r="O382" s="95">
        <v>12328</v>
      </c>
      <c r="P382" s="94" t="s">
        <v>83</v>
      </c>
      <c r="Q382" s="93">
        <v>12328</v>
      </c>
      <c r="R382" s="47"/>
      <c r="S382" s="12"/>
      <c r="T382" s="93">
        <v>12328</v>
      </c>
      <c r="U382" s="12"/>
      <c r="V382" s="12"/>
      <c r="W382" s="12"/>
      <c r="X382" s="12"/>
      <c r="Y382" s="12"/>
      <c r="Z382" s="12"/>
      <c r="AA382" s="12"/>
      <c r="AB382" s="12"/>
      <c r="AC382" s="12"/>
    </row>
    <row r="383" spans="1:29" s="13" customFormat="1" ht="12.75" x14ac:dyDescent="0.2">
      <c r="A383" s="146" t="s">
        <v>71</v>
      </c>
      <c r="B383" s="98" t="s">
        <v>229</v>
      </c>
      <c r="C383" s="8" t="s">
        <v>73</v>
      </c>
      <c r="D383" s="94" t="s">
        <v>74</v>
      </c>
      <c r="E383" s="94" t="s">
        <v>73</v>
      </c>
      <c r="F383" s="94" t="s">
        <v>82</v>
      </c>
      <c r="G383" s="94">
        <v>32201</v>
      </c>
      <c r="H383" s="95" t="s">
        <v>156</v>
      </c>
      <c r="I383" s="94"/>
      <c r="J383" s="99" t="s">
        <v>635</v>
      </c>
      <c r="K383" s="94" t="s">
        <v>76</v>
      </c>
      <c r="L383" s="94"/>
      <c r="M383" s="95" t="s">
        <v>93</v>
      </c>
      <c r="N383" s="95">
        <v>1</v>
      </c>
      <c r="O383" s="95">
        <v>31306</v>
      </c>
      <c r="P383" s="94" t="s">
        <v>83</v>
      </c>
      <c r="Q383" s="93">
        <v>31306</v>
      </c>
      <c r="R383" s="47"/>
      <c r="S383" s="12"/>
      <c r="T383" s="93">
        <v>31306</v>
      </c>
      <c r="U383" s="12"/>
      <c r="V383" s="12"/>
      <c r="W383" s="12"/>
      <c r="X383" s="12"/>
      <c r="Y383" s="12"/>
      <c r="Z383" s="12"/>
      <c r="AA383" s="12"/>
      <c r="AB383" s="12"/>
      <c r="AC383" s="12"/>
    </row>
    <row r="384" spans="1:29" s="13" customFormat="1" ht="12.75" x14ac:dyDescent="0.2">
      <c r="A384" s="146" t="s">
        <v>71</v>
      </c>
      <c r="B384" s="98" t="s">
        <v>229</v>
      </c>
      <c r="C384" s="8" t="s">
        <v>73</v>
      </c>
      <c r="D384" s="94" t="s">
        <v>74</v>
      </c>
      <c r="E384" s="94" t="s">
        <v>73</v>
      </c>
      <c r="F384" s="94" t="s">
        <v>75</v>
      </c>
      <c r="G384" s="94">
        <v>32601</v>
      </c>
      <c r="H384" s="99" t="s">
        <v>154</v>
      </c>
      <c r="I384" s="94"/>
      <c r="J384" s="99" t="s">
        <v>636</v>
      </c>
      <c r="K384" s="94" t="s">
        <v>76</v>
      </c>
      <c r="L384" s="94"/>
      <c r="M384" s="94" t="s">
        <v>93</v>
      </c>
      <c r="N384" s="118">
        <v>1</v>
      </c>
      <c r="O384" s="94">
        <v>2700</v>
      </c>
      <c r="P384" s="94" t="s">
        <v>83</v>
      </c>
      <c r="Q384" s="93">
        <v>2700</v>
      </c>
      <c r="R384" s="47"/>
      <c r="S384" s="12"/>
      <c r="T384" s="93">
        <v>2700</v>
      </c>
      <c r="U384" s="12"/>
      <c r="V384" s="12"/>
      <c r="W384" s="12"/>
      <c r="X384" s="12"/>
      <c r="Y384" s="12"/>
      <c r="Z384" s="12"/>
      <c r="AA384" s="12"/>
      <c r="AB384" s="12"/>
      <c r="AC384" s="12"/>
    </row>
    <row r="385" spans="1:29" s="13" customFormat="1" ht="12.75" x14ac:dyDescent="0.2">
      <c r="A385" s="146" t="s">
        <v>71</v>
      </c>
      <c r="B385" s="98" t="s">
        <v>229</v>
      </c>
      <c r="C385" s="8" t="s">
        <v>73</v>
      </c>
      <c r="D385" s="94" t="s">
        <v>74</v>
      </c>
      <c r="E385" s="94" t="s">
        <v>73</v>
      </c>
      <c r="F385" s="94" t="s">
        <v>82</v>
      </c>
      <c r="G385" s="94">
        <v>35801</v>
      </c>
      <c r="H385" s="95" t="s">
        <v>151</v>
      </c>
      <c r="I385" s="94"/>
      <c r="J385" s="99" t="s">
        <v>637</v>
      </c>
      <c r="K385" s="94" t="s">
        <v>76</v>
      </c>
      <c r="L385" s="94"/>
      <c r="M385" s="94" t="s">
        <v>93</v>
      </c>
      <c r="N385" s="118">
        <v>1</v>
      </c>
      <c r="O385" s="95">
        <v>6638</v>
      </c>
      <c r="P385" s="94" t="s">
        <v>83</v>
      </c>
      <c r="Q385" s="93">
        <v>6638</v>
      </c>
      <c r="R385" s="47"/>
      <c r="S385" s="12"/>
      <c r="T385" s="93">
        <v>6638</v>
      </c>
      <c r="U385" s="12"/>
      <c r="V385" s="12"/>
      <c r="W385" s="12"/>
      <c r="X385" s="12"/>
      <c r="Y385" s="12"/>
      <c r="Z385" s="12"/>
      <c r="AA385" s="12"/>
      <c r="AB385" s="12"/>
      <c r="AC385" s="12"/>
    </row>
    <row r="386" spans="1:29" s="13" customFormat="1" ht="12.75" x14ac:dyDescent="0.2">
      <c r="A386" s="146" t="s">
        <v>71</v>
      </c>
      <c r="B386" s="98" t="s">
        <v>229</v>
      </c>
      <c r="C386" s="8" t="s">
        <v>73</v>
      </c>
      <c r="D386" s="94" t="s">
        <v>95</v>
      </c>
      <c r="E386" s="94" t="s">
        <v>136</v>
      </c>
      <c r="F386" s="94" t="s">
        <v>75</v>
      </c>
      <c r="G386" s="94">
        <v>21601</v>
      </c>
      <c r="H386" s="94" t="s">
        <v>149</v>
      </c>
      <c r="I386" s="47" t="s">
        <v>638</v>
      </c>
      <c r="J386" s="151" t="s">
        <v>639</v>
      </c>
      <c r="K386" s="94" t="s">
        <v>76</v>
      </c>
      <c r="L386" s="94"/>
      <c r="M386" s="95" t="s">
        <v>181</v>
      </c>
      <c r="N386" s="95">
        <v>5</v>
      </c>
      <c r="O386" s="94">
        <v>174</v>
      </c>
      <c r="P386" s="94" t="s">
        <v>83</v>
      </c>
      <c r="Q386" s="93">
        <v>869</v>
      </c>
      <c r="R386" s="47"/>
      <c r="S386" s="12"/>
      <c r="T386" s="96">
        <v>869</v>
      </c>
      <c r="U386" s="12"/>
      <c r="V386" s="12"/>
      <c r="W386" s="12"/>
      <c r="X386" s="12"/>
      <c r="Y386" s="12"/>
      <c r="Z386" s="12"/>
      <c r="AA386" s="12"/>
      <c r="AB386" s="12"/>
      <c r="AC386" s="12"/>
    </row>
    <row r="387" spans="1:29" s="13" customFormat="1" ht="12.75" x14ac:dyDescent="0.2">
      <c r="A387" s="146" t="s">
        <v>71</v>
      </c>
      <c r="B387" s="98" t="s">
        <v>229</v>
      </c>
      <c r="C387" s="8" t="s">
        <v>73</v>
      </c>
      <c r="D387" s="94" t="s">
        <v>95</v>
      </c>
      <c r="E387" s="94" t="s">
        <v>136</v>
      </c>
      <c r="F387" s="94" t="s">
        <v>75</v>
      </c>
      <c r="G387" s="94">
        <v>21601</v>
      </c>
      <c r="H387" s="94" t="s">
        <v>149</v>
      </c>
      <c r="I387" s="47" t="s">
        <v>90</v>
      </c>
      <c r="J387" s="151" t="s">
        <v>134</v>
      </c>
      <c r="K387" s="94" t="s">
        <v>76</v>
      </c>
      <c r="L387" s="94"/>
      <c r="M387" s="95" t="s">
        <v>91</v>
      </c>
      <c r="N387" s="95">
        <v>18</v>
      </c>
      <c r="O387" s="94">
        <v>38</v>
      </c>
      <c r="P387" s="94" t="s">
        <v>83</v>
      </c>
      <c r="Q387" s="93">
        <v>679</v>
      </c>
      <c r="R387" s="47"/>
      <c r="S387" s="12"/>
      <c r="T387" s="96">
        <v>679</v>
      </c>
      <c r="U387" s="12"/>
      <c r="V387" s="12"/>
      <c r="W387" s="12"/>
      <c r="X387" s="12"/>
      <c r="Y387" s="12"/>
      <c r="Z387" s="12"/>
      <c r="AA387" s="12"/>
      <c r="AB387" s="12"/>
      <c r="AC387" s="12"/>
    </row>
    <row r="388" spans="1:29" s="13" customFormat="1" ht="12.75" x14ac:dyDescent="0.2">
      <c r="A388" s="146" t="s">
        <v>71</v>
      </c>
      <c r="B388" s="98" t="s">
        <v>229</v>
      </c>
      <c r="C388" s="8" t="s">
        <v>73</v>
      </c>
      <c r="D388" s="94" t="s">
        <v>95</v>
      </c>
      <c r="E388" s="94" t="s">
        <v>136</v>
      </c>
      <c r="F388" s="94" t="s">
        <v>75</v>
      </c>
      <c r="G388" s="94">
        <v>21601</v>
      </c>
      <c r="H388" s="94" t="s">
        <v>149</v>
      </c>
      <c r="I388" s="47" t="s">
        <v>126</v>
      </c>
      <c r="J388" s="151" t="s">
        <v>107</v>
      </c>
      <c r="K388" s="94" t="s">
        <v>76</v>
      </c>
      <c r="L388" s="94"/>
      <c r="M388" s="95" t="s">
        <v>119</v>
      </c>
      <c r="N388" s="95">
        <v>1</v>
      </c>
      <c r="O388" s="94">
        <v>453</v>
      </c>
      <c r="P388" s="94" t="s">
        <v>83</v>
      </c>
      <c r="Q388" s="93">
        <v>453</v>
      </c>
      <c r="R388" s="47"/>
      <c r="S388" s="12"/>
      <c r="T388" s="96">
        <v>453</v>
      </c>
      <c r="U388" s="12"/>
      <c r="V388" s="12"/>
      <c r="W388" s="12"/>
      <c r="X388" s="12"/>
      <c r="Y388" s="12"/>
      <c r="Z388" s="12"/>
      <c r="AA388" s="12"/>
      <c r="AB388" s="12"/>
      <c r="AC388" s="12"/>
    </row>
    <row r="389" spans="1:29" s="13" customFormat="1" ht="12.75" x14ac:dyDescent="0.2">
      <c r="A389" s="146" t="s">
        <v>71</v>
      </c>
      <c r="B389" s="98" t="s">
        <v>229</v>
      </c>
      <c r="C389" s="8" t="s">
        <v>73</v>
      </c>
      <c r="D389" s="94" t="s">
        <v>81</v>
      </c>
      <c r="E389" s="94" t="s">
        <v>140</v>
      </c>
      <c r="F389" s="94" t="s">
        <v>105</v>
      </c>
      <c r="G389" s="94">
        <v>21601</v>
      </c>
      <c r="H389" s="94" t="s">
        <v>149</v>
      </c>
      <c r="I389" s="47" t="s">
        <v>640</v>
      </c>
      <c r="J389" s="151" t="s">
        <v>641</v>
      </c>
      <c r="K389" s="94" t="s">
        <v>76</v>
      </c>
      <c r="L389" s="94"/>
      <c r="M389" s="95" t="s">
        <v>181</v>
      </c>
      <c r="N389" s="95">
        <v>12</v>
      </c>
      <c r="O389" s="94">
        <v>46</v>
      </c>
      <c r="P389" s="94" t="s">
        <v>83</v>
      </c>
      <c r="Q389" s="93">
        <v>553</v>
      </c>
      <c r="R389" s="47"/>
      <c r="S389" s="12"/>
      <c r="T389" s="96">
        <v>553</v>
      </c>
      <c r="U389" s="12"/>
      <c r="V389" s="12"/>
      <c r="W389" s="12"/>
      <c r="X389" s="12"/>
      <c r="Y389" s="12"/>
      <c r="Z389" s="12"/>
      <c r="AA389" s="12"/>
      <c r="AB389" s="12"/>
      <c r="AC389" s="12"/>
    </row>
    <row r="390" spans="1:29" s="13" customFormat="1" ht="12.75" x14ac:dyDescent="0.2">
      <c r="A390" s="146" t="s">
        <v>71</v>
      </c>
      <c r="B390" s="98" t="s">
        <v>229</v>
      </c>
      <c r="C390" s="8" t="s">
        <v>73</v>
      </c>
      <c r="D390" s="94" t="s">
        <v>81</v>
      </c>
      <c r="E390" s="94" t="s">
        <v>140</v>
      </c>
      <c r="F390" s="94" t="s">
        <v>105</v>
      </c>
      <c r="G390" s="94">
        <v>21601</v>
      </c>
      <c r="H390" s="94" t="s">
        <v>149</v>
      </c>
      <c r="I390" s="47" t="s">
        <v>230</v>
      </c>
      <c r="J390" s="151" t="s">
        <v>231</v>
      </c>
      <c r="K390" s="94" t="s">
        <v>76</v>
      </c>
      <c r="L390" s="94"/>
      <c r="M390" s="95" t="s">
        <v>193</v>
      </c>
      <c r="N390" s="95">
        <v>3</v>
      </c>
      <c r="O390" s="94">
        <v>705</v>
      </c>
      <c r="P390" s="94" t="s">
        <v>83</v>
      </c>
      <c r="Q390" s="93">
        <v>2116</v>
      </c>
      <c r="R390" s="47"/>
      <c r="S390" s="12"/>
      <c r="T390" s="96">
        <v>2116</v>
      </c>
      <c r="U390" s="12"/>
      <c r="V390" s="12"/>
      <c r="W390" s="12"/>
      <c r="X390" s="12"/>
      <c r="Y390" s="12"/>
      <c r="Z390" s="12"/>
      <c r="AA390" s="12"/>
      <c r="AB390" s="12"/>
      <c r="AC390" s="12"/>
    </row>
    <row r="391" spans="1:29" s="13" customFormat="1" ht="12.75" x14ac:dyDescent="0.2">
      <c r="A391" s="146" t="s">
        <v>71</v>
      </c>
      <c r="B391" s="98" t="s">
        <v>229</v>
      </c>
      <c r="C391" s="8" t="s">
        <v>73</v>
      </c>
      <c r="D391" s="94" t="s">
        <v>81</v>
      </c>
      <c r="E391" s="94" t="s">
        <v>142</v>
      </c>
      <c r="F391" s="94" t="s">
        <v>85</v>
      </c>
      <c r="G391" s="94">
        <v>21601</v>
      </c>
      <c r="H391" s="94" t="s">
        <v>149</v>
      </c>
      <c r="I391" s="47" t="s">
        <v>341</v>
      </c>
      <c r="J391" s="151" t="s">
        <v>342</v>
      </c>
      <c r="K391" s="94" t="s">
        <v>76</v>
      </c>
      <c r="L391" s="94"/>
      <c r="M391" s="95" t="s">
        <v>119</v>
      </c>
      <c r="N391" s="95">
        <v>6</v>
      </c>
      <c r="O391" s="94">
        <v>324</v>
      </c>
      <c r="P391" s="94" t="s">
        <v>83</v>
      </c>
      <c r="Q391" s="93">
        <v>1944</v>
      </c>
      <c r="R391" s="47"/>
      <c r="S391" s="12"/>
      <c r="T391" s="96">
        <v>1945</v>
      </c>
      <c r="U391" s="12"/>
      <c r="V391" s="12"/>
      <c r="W391" s="12"/>
      <c r="X391" s="12"/>
      <c r="Y391" s="12"/>
      <c r="Z391" s="12"/>
      <c r="AA391" s="12"/>
      <c r="AB391" s="12"/>
      <c r="AC391" s="12"/>
    </row>
    <row r="392" spans="1:29" s="13" customFormat="1" ht="12.75" x14ac:dyDescent="0.2">
      <c r="A392" s="146" t="s">
        <v>71</v>
      </c>
      <c r="B392" s="98" t="s">
        <v>229</v>
      </c>
      <c r="C392" s="8" t="s">
        <v>73</v>
      </c>
      <c r="D392" s="94" t="s">
        <v>81</v>
      </c>
      <c r="E392" s="94" t="s">
        <v>142</v>
      </c>
      <c r="F392" s="94" t="s">
        <v>85</v>
      </c>
      <c r="G392" s="94">
        <v>21601</v>
      </c>
      <c r="H392" s="95" t="s">
        <v>149</v>
      </c>
      <c r="I392" s="47" t="s">
        <v>642</v>
      </c>
      <c r="J392" s="99" t="s">
        <v>643</v>
      </c>
      <c r="K392" s="94" t="s">
        <v>76</v>
      </c>
      <c r="L392" s="94"/>
      <c r="M392" s="95" t="s">
        <v>181</v>
      </c>
      <c r="N392" s="95">
        <v>8</v>
      </c>
      <c r="O392" s="94">
        <v>173</v>
      </c>
      <c r="P392" s="94" t="s">
        <v>83</v>
      </c>
      <c r="Q392" s="93">
        <v>1387</v>
      </c>
      <c r="R392" s="47"/>
      <c r="S392" s="12"/>
      <c r="T392" s="96">
        <v>1387</v>
      </c>
      <c r="U392" s="12"/>
      <c r="V392" s="12"/>
      <c r="W392" s="12"/>
      <c r="X392" s="12"/>
      <c r="Y392" s="12"/>
      <c r="Z392" s="12"/>
      <c r="AA392" s="12"/>
      <c r="AB392" s="12"/>
      <c r="AC392" s="12"/>
    </row>
    <row r="393" spans="1:29" s="13" customFormat="1" ht="12.75" x14ac:dyDescent="0.2">
      <c r="A393" s="146" t="s">
        <v>71</v>
      </c>
      <c r="B393" s="98" t="s">
        <v>229</v>
      </c>
      <c r="C393" s="8" t="s">
        <v>73</v>
      </c>
      <c r="D393" s="94" t="s">
        <v>81</v>
      </c>
      <c r="E393" s="94" t="s">
        <v>142</v>
      </c>
      <c r="F393" s="94" t="s">
        <v>85</v>
      </c>
      <c r="G393" s="94">
        <v>21601</v>
      </c>
      <c r="H393" s="94" t="s">
        <v>149</v>
      </c>
      <c r="I393" s="47" t="s">
        <v>644</v>
      </c>
      <c r="J393" s="151" t="s">
        <v>645</v>
      </c>
      <c r="K393" s="94" t="s">
        <v>76</v>
      </c>
      <c r="L393" s="94"/>
      <c r="M393" s="95" t="s">
        <v>181</v>
      </c>
      <c r="N393" s="95">
        <v>8</v>
      </c>
      <c r="O393" s="94">
        <v>175</v>
      </c>
      <c r="P393" s="94" t="s">
        <v>83</v>
      </c>
      <c r="Q393" s="93">
        <v>1398</v>
      </c>
      <c r="R393" s="47"/>
      <c r="S393" s="12"/>
      <c r="T393" s="96">
        <v>1398</v>
      </c>
      <c r="U393" s="12"/>
      <c r="V393" s="12"/>
      <c r="W393" s="12"/>
      <c r="X393" s="12"/>
      <c r="Y393" s="12"/>
      <c r="Z393" s="12"/>
      <c r="AA393" s="12"/>
      <c r="AB393" s="12"/>
      <c r="AC393" s="12"/>
    </row>
    <row r="394" spans="1:29" s="13" customFormat="1" ht="12.75" x14ac:dyDescent="0.2">
      <c r="A394" s="146" t="s">
        <v>71</v>
      </c>
      <c r="B394" s="98" t="s">
        <v>229</v>
      </c>
      <c r="C394" s="8" t="s">
        <v>73</v>
      </c>
      <c r="D394" s="94" t="s">
        <v>81</v>
      </c>
      <c r="E394" s="94" t="s">
        <v>142</v>
      </c>
      <c r="F394" s="94" t="s">
        <v>85</v>
      </c>
      <c r="G394" s="94">
        <v>21601</v>
      </c>
      <c r="H394" s="94" t="s">
        <v>149</v>
      </c>
      <c r="I394" s="47" t="s">
        <v>646</v>
      </c>
      <c r="J394" s="151" t="s">
        <v>647</v>
      </c>
      <c r="K394" s="94" t="s">
        <v>76</v>
      </c>
      <c r="L394" s="94"/>
      <c r="M394" s="95" t="s">
        <v>648</v>
      </c>
      <c r="N394" s="95">
        <v>5</v>
      </c>
      <c r="O394" s="94">
        <v>56</v>
      </c>
      <c r="P394" s="94" t="s">
        <v>83</v>
      </c>
      <c r="Q394" s="93">
        <v>277</v>
      </c>
      <c r="R394" s="47"/>
      <c r="S394" s="12"/>
      <c r="T394" s="96">
        <v>277</v>
      </c>
      <c r="U394" s="12"/>
      <c r="V394" s="12"/>
      <c r="W394" s="12"/>
      <c r="X394" s="12"/>
      <c r="Y394" s="12"/>
      <c r="Z394" s="12"/>
      <c r="AA394" s="12"/>
      <c r="AB394" s="12"/>
      <c r="AC394" s="12"/>
    </row>
    <row r="395" spans="1:29" s="13" customFormat="1" ht="12.75" x14ac:dyDescent="0.2">
      <c r="A395" s="146" t="s">
        <v>71</v>
      </c>
      <c r="B395" s="98" t="s">
        <v>229</v>
      </c>
      <c r="C395" s="8" t="s">
        <v>73</v>
      </c>
      <c r="D395" s="94" t="s">
        <v>81</v>
      </c>
      <c r="E395" s="94" t="s">
        <v>142</v>
      </c>
      <c r="F395" s="94" t="s">
        <v>96</v>
      </c>
      <c r="G395" s="94">
        <v>26102</v>
      </c>
      <c r="H395" s="95" t="s">
        <v>158</v>
      </c>
      <c r="I395" s="47" t="s">
        <v>168</v>
      </c>
      <c r="J395" s="99" t="s">
        <v>169</v>
      </c>
      <c r="K395" s="94" t="s">
        <v>76</v>
      </c>
      <c r="L395" s="94"/>
      <c r="M395" s="95" t="s">
        <v>102</v>
      </c>
      <c r="N395" s="118">
        <v>1</v>
      </c>
      <c r="O395" s="94">
        <v>5000</v>
      </c>
      <c r="P395" s="94" t="s">
        <v>83</v>
      </c>
      <c r="Q395" s="93">
        <v>5000</v>
      </c>
      <c r="R395" s="47"/>
      <c r="S395" s="12"/>
      <c r="T395" s="93">
        <v>5000</v>
      </c>
      <c r="U395" s="12"/>
      <c r="V395" s="12"/>
      <c r="W395" s="12"/>
      <c r="X395" s="12"/>
      <c r="Y395" s="12"/>
      <c r="Z395" s="12"/>
      <c r="AA395" s="12"/>
      <c r="AB395" s="12"/>
      <c r="AC395" s="12"/>
    </row>
    <row r="396" spans="1:29" s="13" customFormat="1" ht="12.75" x14ac:dyDescent="0.2">
      <c r="A396" s="146" t="s">
        <v>71</v>
      </c>
      <c r="B396" s="98" t="s">
        <v>229</v>
      </c>
      <c r="C396" s="8" t="s">
        <v>73</v>
      </c>
      <c r="D396" s="94" t="s">
        <v>81</v>
      </c>
      <c r="E396" s="94" t="s">
        <v>142</v>
      </c>
      <c r="F396" s="94" t="s">
        <v>96</v>
      </c>
      <c r="G396" s="94">
        <v>33801</v>
      </c>
      <c r="H396" s="95" t="s">
        <v>155</v>
      </c>
      <c r="I396" s="94"/>
      <c r="J396" s="99" t="s">
        <v>649</v>
      </c>
      <c r="K396" s="94" t="s">
        <v>76</v>
      </c>
      <c r="L396" s="94"/>
      <c r="M396" s="94" t="s">
        <v>93</v>
      </c>
      <c r="N396" s="118">
        <v>1</v>
      </c>
      <c r="O396" s="94">
        <v>7100</v>
      </c>
      <c r="P396" s="94" t="s">
        <v>83</v>
      </c>
      <c r="Q396" s="93">
        <v>7100</v>
      </c>
      <c r="R396" s="47"/>
      <c r="S396" s="12"/>
      <c r="T396" s="93">
        <v>7100</v>
      </c>
      <c r="U396" s="12"/>
      <c r="V396" s="12"/>
      <c r="W396" s="12"/>
      <c r="X396" s="12"/>
      <c r="Y396" s="12"/>
      <c r="Z396" s="12"/>
      <c r="AA396" s="12"/>
      <c r="AB396" s="12"/>
      <c r="AC396" s="12"/>
    </row>
    <row r="397" spans="1:29" s="13" customFormat="1" ht="12.75" x14ac:dyDescent="0.2">
      <c r="A397" s="146" t="s">
        <v>71</v>
      </c>
      <c r="B397" s="98" t="s">
        <v>229</v>
      </c>
      <c r="C397" s="8" t="s">
        <v>73</v>
      </c>
      <c r="D397" s="94" t="s">
        <v>81</v>
      </c>
      <c r="E397" s="94" t="s">
        <v>142</v>
      </c>
      <c r="F397" s="94" t="s">
        <v>96</v>
      </c>
      <c r="G397" s="94">
        <v>32201</v>
      </c>
      <c r="H397" s="95" t="s">
        <v>156</v>
      </c>
      <c r="I397" s="94"/>
      <c r="J397" s="99" t="s">
        <v>650</v>
      </c>
      <c r="K397" s="94" t="s">
        <v>76</v>
      </c>
      <c r="L397" s="94"/>
      <c r="M397" s="94" t="s">
        <v>93</v>
      </c>
      <c r="N397" s="118">
        <v>1</v>
      </c>
      <c r="O397" s="94">
        <v>4675</v>
      </c>
      <c r="P397" s="94" t="s">
        <v>83</v>
      </c>
      <c r="Q397" s="93">
        <v>4675</v>
      </c>
      <c r="R397" s="47"/>
      <c r="S397" s="12"/>
      <c r="T397" s="93">
        <v>4675</v>
      </c>
      <c r="U397" s="12"/>
      <c r="V397" s="12"/>
      <c r="W397" s="12"/>
      <c r="X397" s="12"/>
      <c r="Y397" s="12"/>
      <c r="Z397" s="12"/>
      <c r="AA397" s="12"/>
      <c r="AB397" s="12"/>
      <c r="AC397" s="12"/>
    </row>
    <row r="398" spans="1:29" s="13" customFormat="1" ht="12.75" x14ac:dyDescent="0.2">
      <c r="A398" s="146" t="s">
        <v>71</v>
      </c>
      <c r="B398" s="98" t="s">
        <v>229</v>
      </c>
      <c r="C398" s="8" t="s">
        <v>73</v>
      </c>
      <c r="D398" s="94" t="s">
        <v>81</v>
      </c>
      <c r="E398" s="94" t="s">
        <v>142</v>
      </c>
      <c r="F398" s="94" t="s">
        <v>96</v>
      </c>
      <c r="G398" s="94">
        <v>35801</v>
      </c>
      <c r="H398" s="95" t="s">
        <v>151</v>
      </c>
      <c r="I398" s="94"/>
      <c r="J398" s="99" t="s">
        <v>651</v>
      </c>
      <c r="K398" s="94" t="s">
        <v>76</v>
      </c>
      <c r="L398" s="94"/>
      <c r="M398" s="94" t="s">
        <v>93</v>
      </c>
      <c r="N398" s="118">
        <v>1</v>
      </c>
      <c r="O398" s="95">
        <v>6121</v>
      </c>
      <c r="P398" s="94" t="s">
        <v>83</v>
      </c>
      <c r="Q398" s="93">
        <v>6121</v>
      </c>
      <c r="R398" s="47"/>
      <c r="S398" s="12"/>
      <c r="T398" s="93">
        <v>6121</v>
      </c>
      <c r="U398" s="12"/>
      <c r="V398" s="12"/>
      <c r="W398" s="12"/>
      <c r="X398" s="12"/>
      <c r="Y398" s="12"/>
      <c r="Z398" s="12"/>
      <c r="AA398" s="12"/>
      <c r="AB398" s="12"/>
      <c r="AC398" s="12"/>
    </row>
    <row r="399" spans="1:29" s="13" customFormat="1" ht="13.5" x14ac:dyDescent="0.25">
      <c r="A399" s="146" t="s">
        <v>71</v>
      </c>
      <c r="B399" s="6" t="s">
        <v>171</v>
      </c>
      <c r="C399" s="47" t="s">
        <v>73</v>
      </c>
      <c r="D399" s="47" t="s">
        <v>74</v>
      </c>
      <c r="E399" s="109" t="s">
        <v>652</v>
      </c>
      <c r="F399" s="47" t="s">
        <v>75</v>
      </c>
      <c r="G399" s="152">
        <v>21101</v>
      </c>
      <c r="H399" s="47" t="s">
        <v>653</v>
      </c>
      <c r="I399" s="153" t="s">
        <v>248</v>
      </c>
      <c r="J399" s="154" t="s">
        <v>654</v>
      </c>
      <c r="K399" s="12" t="s">
        <v>172</v>
      </c>
      <c r="L399" s="12" t="s">
        <v>172</v>
      </c>
      <c r="M399" s="155" t="s">
        <v>91</v>
      </c>
      <c r="N399" s="156">
        <v>50</v>
      </c>
      <c r="O399" s="119">
        <v>127.17</v>
      </c>
      <c r="P399" s="12" t="s">
        <v>655</v>
      </c>
      <c r="Q399" s="157">
        <f>N399*O399</f>
        <v>6358.5</v>
      </c>
      <c r="R399" s="12"/>
      <c r="S399" s="12"/>
      <c r="T399" s="12">
        <v>6358.54</v>
      </c>
      <c r="U399" s="12"/>
      <c r="V399" s="12"/>
      <c r="W399" s="12"/>
      <c r="X399" s="12"/>
      <c r="Y399" s="12"/>
      <c r="Z399" s="12"/>
      <c r="AA399" s="12"/>
      <c r="AB399" s="12"/>
      <c r="AC399" s="12"/>
    </row>
    <row r="400" spans="1:29" s="13" customFormat="1" ht="12.75" x14ac:dyDescent="0.2">
      <c r="A400" s="146" t="s">
        <v>71</v>
      </c>
      <c r="B400" s="6" t="s">
        <v>171</v>
      </c>
      <c r="C400" s="47" t="s">
        <v>73</v>
      </c>
      <c r="D400" s="47" t="s">
        <v>74</v>
      </c>
      <c r="E400" s="109" t="s">
        <v>84</v>
      </c>
      <c r="F400" s="47" t="s">
        <v>85</v>
      </c>
      <c r="G400" s="152">
        <v>21601</v>
      </c>
      <c r="H400" s="47" t="s">
        <v>149</v>
      </c>
      <c r="I400" s="153" t="s">
        <v>195</v>
      </c>
      <c r="J400" s="154" t="s">
        <v>656</v>
      </c>
      <c r="K400" s="12" t="s">
        <v>172</v>
      </c>
      <c r="L400" s="12" t="s">
        <v>172</v>
      </c>
      <c r="M400" s="72" t="s">
        <v>87</v>
      </c>
      <c r="N400" s="156">
        <v>7</v>
      </c>
      <c r="O400" s="119">
        <v>226.2</v>
      </c>
      <c r="P400" s="12" t="s">
        <v>655</v>
      </c>
      <c r="Q400" s="157">
        <f t="shared" ref="Q400:Q403" si="7">N400*O400</f>
        <v>1583.3999999999999</v>
      </c>
      <c r="R400" s="12"/>
      <c r="S400" s="12"/>
      <c r="T400" s="12">
        <v>1583.4</v>
      </c>
      <c r="U400" s="12"/>
      <c r="V400" s="12"/>
      <c r="W400" s="12"/>
      <c r="X400" s="12"/>
      <c r="Y400" s="12"/>
      <c r="Z400" s="12"/>
      <c r="AA400" s="12"/>
      <c r="AB400" s="12"/>
      <c r="AC400" s="12"/>
    </row>
    <row r="401" spans="1:29" s="13" customFormat="1" ht="12.75" x14ac:dyDescent="0.2">
      <c r="A401" s="146" t="s">
        <v>71</v>
      </c>
      <c r="B401" s="6" t="s">
        <v>171</v>
      </c>
      <c r="C401" s="47" t="s">
        <v>73</v>
      </c>
      <c r="D401" s="47" t="s">
        <v>74</v>
      </c>
      <c r="E401" s="109" t="s">
        <v>84</v>
      </c>
      <c r="F401" s="47" t="s">
        <v>85</v>
      </c>
      <c r="G401" s="152">
        <v>21601</v>
      </c>
      <c r="H401" s="47" t="s">
        <v>149</v>
      </c>
      <c r="I401" s="153" t="s">
        <v>657</v>
      </c>
      <c r="J401" s="154" t="s">
        <v>267</v>
      </c>
      <c r="K401" s="12" t="s">
        <v>172</v>
      </c>
      <c r="L401" s="12" t="s">
        <v>172</v>
      </c>
      <c r="M401" s="72" t="s">
        <v>89</v>
      </c>
      <c r="N401" s="156">
        <v>2</v>
      </c>
      <c r="O401" s="119">
        <v>986</v>
      </c>
      <c r="P401" s="12" t="s">
        <v>655</v>
      </c>
      <c r="Q401" s="157">
        <f t="shared" si="7"/>
        <v>1972</v>
      </c>
      <c r="R401" s="12"/>
      <c r="S401" s="12"/>
      <c r="T401" s="12">
        <v>1972</v>
      </c>
      <c r="U401" s="12"/>
      <c r="V401" s="12"/>
      <c r="W401" s="12"/>
      <c r="X401" s="12"/>
      <c r="Y401" s="12"/>
      <c r="Z401" s="12"/>
      <c r="AA401" s="12"/>
      <c r="AB401" s="12"/>
      <c r="AC401" s="12"/>
    </row>
    <row r="402" spans="1:29" s="13" customFormat="1" ht="13.5" x14ac:dyDescent="0.25">
      <c r="A402" s="146" t="s">
        <v>71</v>
      </c>
      <c r="B402" s="6" t="s">
        <v>171</v>
      </c>
      <c r="C402" s="47" t="s">
        <v>73</v>
      </c>
      <c r="D402" s="47" t="s">
        <v>74</v>
      </c>
      <c r="E402" s="109" t="s">
        <v>652</v>
      </c>
      <c r="F402" s="47" t="s">
        <v>75</v>
      </c>
      <c r="G402" s="152">
        <v>21101</v>
      </c>
      <c r="H402" s="47" t="s">
        <v>653</v>
      </c>
      <c r="I402" s="153" t="s">
        <v>658</v>
      </c>
      <c r="J402" s="154" t="s">
        <v>659</v>
      </c>
      <c r="K402" s="12" t="s">
        <v>172</v>
      </c>
      <c r="L402" s="12" t="s">
        <v>172</v>
      </c>
      <c r="M402" s="155" t="s">
        <v>119</v>
      </c>
      <c r="N402" s="156">
        <v>3</v>
      </c>
      <c r="O402" s="119">
        <v>1754.12</v>
      </c>
      <c r="P402" s="12" t="s">
        <v>655</v>
      </c>
      <c r="Q402" s="157">
        <f t="shared" si="7"/>
        <v>5262.36</v>
      </c>
      <c r="R402" s="12"/>
      <c r="S402" s="12"/>
      <c r="T402" s="12">
        <v>5262.36</v>
      </c>
      <c r="U402" s="12"/>
      <c r="V402" s="12"/>
      <c r="W402" s="12"/>
      <c r="X402" s="12"/>
      <c r="Y402" s="12"/>
      <c r="Z402" s="12"/>
      <c r="AA402" s="12"/>
      <c r="AB402" s="12"/>
      <c r="AC402" s="12"/>
    </row>
    <row r="403" spans="1:29" s="13" customFormat="1" ht="12.75" x14ac:dyDescent="0.2">
      <c r="A403" s="146" t="s">
        <v>71</v>
      </c>
      <c r="B403" s="6" t="s">
        <v>171</v>
      </c>
      <c r="C403" s="47" t="s">
        <v>73</v>
      </c>
      <c r="D403" s="47" t="s">
        <v>74</v>
      </c>
      <c r="E403" s="109" t="s">
        <v>84</v>
      </c>
      <c r="F403" s="47" t="s">
        <v>85</v>
      </c>
      <c r="G403" s="152">
        <v>21601</v>
      </c>
      <c r="H403" s="47" t="s">
        <v>149</v>
      </c>
      <c r="I403" s="153" t="s">
        <v>660</v>
      </c>
      <c r="J403" s="158" t="s">
        <v>661</v>
      </c>
      <c r="K403" s="12" t="s">
        <v>172</v>
      </c>
      <c r="L403" s="12" t="s">
        <v>172</v>
      </c>
      <c r="M403" s="55" t="s">
        <v>87</v>
      </c>
      <c r="N403" s="156">
        <v>36</v>
      </c>
      <c r="O403" s="119">
        <v>58.231999999999999</v>
      </c>
      <c r="P403" s="12" t="s">
        <v>655</v>
      </c>
      <c r="Q403" s="157">
        <f t="shared" si="7"/>
        <v>2096.3519999999999</v>
      </c>
      <c r="R403" s="12"/>
      <c r="S403" s="12"/>
      <c r="T403" s="12">
        <v>2096.35</v>
      </c>
      <c r="U403" s="12"/>
      <c r="V403" s="12"/>
      <c r="W403" s="12"/>
      <c r="X403" s="12"/>
      <c r="Y403" s="12"/>
      <c r="Z403" s="12"/>
      <c r="AA403" s="12"/>
      <c r="AB403" s="12"/>
      <c r="AC403" s="12"/>
    </row>
    <row r="404" spans="1:29" s="13" customFormat="1" x14ac:dyDescent="0.25">
      <c r="A404" s="61" t="s">
        <v>71</v>
      </c>
      <c r="B404" s="98" t="s">
        <v>174</v>
      </c>
      <c r="C404" s="98" t="s">
        <v>175</v>
      </c>
      <c r="D404" s="98" t="s">
        <v>95</v>
      </c>
      <c r="E404" s="98">
        <v>119</v>
      </c>
      <c r="F404" s="98" t="s">
        <v>249</v>
      </c>
      <c r="G404" s="98">
        <v>25401</v>
      </c>
      <c r="H404" s="95" t="s">
        <v>150</v>
      </c>
      <c r="I404" s="10" t="s">
        <v>435</v>
      </c>
      <c r="J404" s="100" t="s">
        <v>436</v>
      </c>
      <c r="K404" s="11"/>
      <c r="L404" s="12"/>
      <c r="M404" s="75" t="s">
        <v>87</v>
      </c>
      <c r="N404" s="101">
        <v>588</v>
      </c>
      <c r="O404" s="12">
        <v>21.11</v>
      </c>
      <c r="P404" s="12" t="s">
        <v>176</v>
      </c>
      <c r="Q404" s="97">
        <f>SUM(R404:AC404)</f>
        <v>12412.68</v>
      </c>
      <c r="R404" s="52"/>
      <c r="S404" s="12"/>
      <c r="T404" s="159">
        <f>N404*O404</f>
        <v>12412.68</v>
      </c>
      <c r="U404" s="12"/>
      <c r="V404" s="12"/>
      <c r="W404" s="12"/>
      <c r="X404" s="12"/>
      <c r="Y404" s="12"/>
      <c r="Z404" s="12"/>
      <c r="AA404" s="12"/>
      <c r="AB404" s="12"/>
      <c r="AC404" s="12"/>
    </row>
    <row r="405" spans="1:29" s="13" customFormat="1" x14ac:dyDescent="0.25">
      <c r="A405" s="61" t="s">
        <v>71</v>
      </c>
      <c r="B405" s="98" t="s">
        <v>174</v>
      </c>
      <c r="C405" s="98" t="s">
        <v>175</v>
      </c>
      <c r="D405" s="98" t="s">
        <v>95</v>
      </c>
      <c r="E405" s="98">
        <v>119</v>
      </c>
      <c r="F405" s="98" t="s">
        <v>249</v>
      </c>
      <c r="G405" s="98">
        <v>24801</v>
      </c>
      <c r="H405" s="95" t="s">
        <v>511</v>
      </c>
      <c r="I405" s="10" t="s">
        <v>662</v>
      </c>
      <c r="J405" s="74" t="s">
        <v>663</v>
      </c>
      <c r="K405" s="11"/>
      <c r="L405" s="12"/>
      <c r="M405" s="75" t="s">
        <v>87</v>
      </c>
      <c r="N405" s="101">
        <v>196</v>
      </c>
      <c r="O405" s="12">
        <v>97.79</v>
      </c>
      <c r="P405" s="12" t="s">
        <v>176</v>
      </c>
      <c r="Q405" s="97">
        <f t="shared" ref="Q405:Q468" si="8">SUM(R405:AC405)</f>
        <v>19166.84</v>
      </c>
      <c r="R405" s="52"/>
      <c r="S405" s="12"/>
      <c r="T405" s="159">
        <f t="shared" ref="T405:T468" si="9">N405*O405</f>
        <v>19166.84</v>
      </c>
      <c r="U405" s="12"/>
      <c r="V405" s="12"/>
      <c r="W405" s="12"/>
      <c r="X405" s="12"/>
      <c r="Y405" s="12"/>
      <c r="Z405" s="12"/>
      <c r="AA405" s="12"/>
      <c r="AB405" s="12"/>
      <c r="AC405" s="12"/>
    </row>
    <row r="406" spans="1:29" s="13" customFormat="1" x14ac:dyDescent="0.25">
      <c r="A406" s="61" t="s">
        <v>71</v>
      </c>
      <c r="B406" s="98" t="s">
        <v>174</v>
      </c>
      <c r="C406" s="98" t="s">
        <v>175</v>
      </c>
      <c r="D406" s="98" t="s">
        <v>95</v>
      </c>
      <c r="E406" s="98">
        <v>119</v>
      </c>
      <c r="F406" s="98" t="s">
        <v>249</v>
      </c>
      <c r="G406" s="98">
        <v>25401</v>
      </c>
      <c r="H406" s="95" t="s">
        <v>150</v>
      </c>
      <c r="I406" s="10" t="s">
        <v>664</v>
      </c>
      <c r="J406" s="74" t="s">
        <v>665</v>
      </c>
      <c r="K406" s="11"/>
      <c r="L406" s="12"/>
      <c r="M406" s="75" t="s">
        <v>119</v>
      </c>
      <c r="N406" s="101">
        <v>588</v>
      </c>
      <c r="O406" s="12">
        <v>91.06</v>
      </c>
      <c r="P406" s="12" t="s">
        <v>176</v>
      </c>
      <c r="Q406" s="97">
        <f t="shared" si="8"/>
        <v>53543.28</v>
      </c>
      <c r="R406" s="52"/>
      <c r="S406" s="12"/>
      <c r="T406" s="159">
        <f t="shared" si="9"/>
        <v>53543.28</v>
      </c>
      <c r="U406" s="12"/>
      <c r="V406" s="12"/>
      <c r="W406" s="12"/>
      <c r="X406" s="12"/>
      <c r="Y406" s="12"/>
      <c r="Z406" s="12"/>
      <c r="AA406" s="12"/>
      <c r="AB406" s="12"/>
      <c r="AC406" s="12"/>
    </row>
    <row r="407" spans="1:29" s="13" customFormat="1" x14ac:dyDescent="0.25">
      <c r="A407" s="61" t="s">
        <v>71</v>
      </c>
      <c r="B407" s="98" t="s">
        <v>174</v>
      </c>
      <c r="C407" s="98" t="s">
        <v>175</v>
      </c>
      <c r="D407" s="98" t="s">
        <v>95</v>
      </c>
      <c r="E407" s="98">
        <v>119</v>
      </c>
      <c r="F407" s="98" t="s">
        <v>249</v>
      </c>
      <c r="G407" s="98">
        <v>25401</v>
      </c>
      <c r="H407" s="95" t="s">
        <v>150</v>
      </c>
      <c r="I407" s="10" t="s">
        <v>86</v>
      </c>
      <c r="J407" s="74" t="s">
        <v>666</v>
      </c>
      <c r="K407" s="11"/>
      <c r="L407" s="12"/>
      <c r="M407" s="75" t="s">
        <v>87</v>
      </c>
      <c r="N407" s="101">
        <v>587</v>
      </c>
      <c r="O407" s="12">
        <v>15.67</v>
      </c>
      <c r="P407" s="12" t="s">
        <v>176</v>
      </c>
      <c r="Q407" s="97">
        <f t="shared" si="8"/>
        <v>9198.2899999999991</v>
      </c>
      <c r="R407" s="52"/>
      <c r="S407" s="12"/>
      <c r="T407" s="159">
        <f t="shared" si="9"/>
        <v>9198.2899999999991</v>
      </c>
      <c r="U407" s="12"/>
      <c r="V407" s="12"/>
      <c r="W407" s="12"/>
      <c r="X407" s="12"/>
      <c r="Y407" s="12"/>
      <c r="Z407" s="12"/>
      <c r="AA407" s="12"/>
      <c r="AB407" s="12"/>
      <c r="AC407" s="12"/>
    </row>
    <row r="408" spans="1:29" s="13" customFormat="1" x14ac:dyDescent="0.25">
      <c r="A408" s="61" t="s">
        <v>71</v>
      </c>
      <c r="B408" s="98" t="s">
        <v>174</v>
      </c>
      <c r="C408" s="98" t="s">
        <v>175</v>
      </c>
      <c r="D408" s="98" t="s">
        <v>95</v>
      </c>
      <c r="E408" s="98">
        <v>119</v>
      </c>
      <c r="F408" s="98" t="s">
        <v>249</v>
      </c>
      <c r="G408" s="98">
        <v>25401</v>
      </c>
      <c r="H408" s="95" t="s">
        <v>150</v>
      </c>
      <c r="I408" s="10" t="s">
        <v>86</v>
      </c>
      <c r="J408" s="74" t="s">
        <v>666</v>
      </c>
      <c r="K408" s="11"/>
      <c r="L408" s="12"/>
      <c r="M408" s="75" t="s">
        <v>87</v>
      </c>
      <c r="N408" s="101">
        <v>1</v>
      </c>
      <c r="O408" s="12">
        <v>17.39</v>
      </c>
      <c r="P408" s="12" t="s">
        <v>176</v>
      </c>
      <c r="Q408" s="97">
        <f t="shared" si="8"/>
        <v>17.39</v>
      </c>
      <c r="R408" s="52"/>
      <c r="S408" s="12"/>
      <c r="T408" s="159">
        <f t="shared" si="9"/>
        <v>17.39</v>
      </c>
      <c r="U408" s="12"/>
      <c r="V408" s="12"/>
      <c r="W408" s="12"/>
      <c r="X408" s="12"/>
      <c r="Y408" s="12"/>
      <c r="Z408" s="12"/>
      <c r="AA408" s="12"/>
      <c r="AB408" s="12"/>
      <c r="AC408" s="12"/>
    </row>
    <row r="409" spans="1:29" s="13" customFormat="1" x14ac:dyDescent="0.25">
      <c r="A409" s="61" t="s">
        <v>71</v>
      </c>
      <c r="B409" s="98" t="s">
        <v>174</v>
      </c>
      <c r="C409" s="98" t="s">
        <v>175</v>
      </c>
      <c r="D409" s="98" t="s">
        <v>95</v>
      </c>
      <c r="E409" s="98">
        <v>119</v>
      </c>
      <c r="F409" s="98" t="s">
        <v>249</v>
      </c>
      <c r="G409" s="98">
        <v>25401</v>
      </c>
      <c r="H409" s="95" t="s">
        <v>150</v>
      </c>
      <c r="I409" s="10" t="s">
        <v>135</v>
      </c>
      <c r="J409" s="74" t="s">
        <v>88</v>
      </c>
      <c r="K409" s="11"/>
      <c r="L409" s="12"/>
      <c r="M409" s="75" t="s">
        <v>87</v>
      </c>
      <c r="N409" s="101">
        <v>196</v>
      </c>
      <c r="O409" s="12">
        <v>164.14</v>
      </c>
      <c r="P409" s="12" t="s">
        <v>176</v>
      </c>
      <c r="Q409" s="97">
        <f t="shared" si="8"/>
        <v>32171.439999999999</v>
      </c>
      <c r="R409" s="52"/>
      <c r="S409" s="12"/>
      <c r="T409" s="159">
        <f t="shared" si="9"/>
        <v>32171.439999999999</v>
      </c>
      <c r="U409" s="12"/>
      <c r="V409" s="12"/>
      <c r="W409" s="12"/>
      <c r="X409" s="12"/>
      <c r="Y409" s="12"/>
      <c r="Z409" s="12"/>
      <c r="AA409" s="12"/>
      <c r="AB409" s="12"/>
      <c r="AC409" s="12"/>
    </row>
    <row r="410" spans="1:29" s="13" customFormat="1" x14ac:dyDescent="0.25">
      <c r="A410" s="61" t="s">
        <v>71</v>
      </c>
      <c r="B410" s="98" t="s">
        <v>174</v>
      </c>
      <c r="C410" s="98" t="s">
        <v>175</v>
      </c>
      <c r="D410" s="98" t="s">
        <v>106</v>
      </c>
      <c r="E410" s="98" t="s">
        <v>233</v>
      </c>
      <c r="F410" s="98" t="s">
        <v>251</v>
      </c>
      <c r="G410" s="98">
        <v>21401</v>
      </c>
      <c r="H410" s="95" t="s">
        <v>613</v>
      </c>
      <c r="I410" s="10" t="s">
        <v>667</v>
      </c>
      <c r="J410" s="100" t="s">
        <v>668</v>
      </c>
      <c r="K410" s="11"/>
      <c r="L410" s="12"/>
      <c r="M410" s="75" t="s">
        <v>87</v>
      </c>
      <c r="N410" s="101">
        <v>2</v>
      </c>
      <c r="O410" s="12">
        <v>10672</v>
      </c>
      <c r="P410" s="12" t="s">
        <v>176</v>
      </c>
      <c r="Q410" s="97">
        <f t="shared" si="8"/>
        <v>21344</v>
      </c>
      <c r="R410" s="52"/>
      <c r="S410" s="12"/>
      <c r="T410" s="159">
        <f t="shared" si="9"/>
        <v>21344</v>
      </c>
      <c r="U410" s="12"/>
      <c r="V410" s="12"/>
      <c r="W410" s="12"/>
      <c r="X410" s="12"/>
      <c r="Y410" s="12"/>
      <c r="Z410" s="12"/>
      <c r="AA410" s="12"/>
      <c r="AB410" s="12"/>
      <c r="AC410" s="12"/>
    </row>
    <row r="411" spans="1:29" s="13" customFormat="1" x14ac:dyDescent="0.25">
      <c r="A411" s="61" t="s">
        <v>71</v>
      </c>
      <c r="B411" s="98" t="s">
        <v>174</v>
      </c>
      <c r="C411" s="98" t="s">
        <v>175</v>
      </c>
      <c r="D411" s="98" t="s">
        <v>106</v>
      </c>
      <c r="E411" s="98" t="s">
        <v>233</v>
      </c>
      <c r="F411" s="98" t="s">
        <v>251</v>
      </c>
      <c r="G411" s="98">
        <v>21101</v>
      </c>
      <c r="H411" s="94" t="s">
        <v>152</v>
      </c>
      <c r="I411" s="10" t="s">
        <v>536</v>
      </c>
      <c r="J411" s="74" t="s">
        <v>537</v>
      </c>
      <c r="K411" s="11"/>
      <c r="L411" s="12"/>
      <c r="M411" s="75" t="s">
        <v>87</v>
      </c>
      <c r="N411" s="101">
        <v>5</v>
      </c>
      <c r="O411" s="12">
        <v>92.8</v>
      </c>
      <c r="P411" s="12" t="s">
        <v>176</v>
      </c>
      <c r="Q411" s="97">
        <f t="shared" si="8"/>
        <v>464</v>
      </c>
      <c r="R411" s="52"/>
      <c r="S411" s="12"/>
      <c r="T411" s="159">
        <f t="shared" si="9"/>
        <v>464</v>
      </c>
      <c r="U411" s="12"/>
      <c r="V411" s="12"/>
      <c r="W411" s="12"/>
      <c r="X411" s="12"/>
      <c r="Y411" s="12"/>
      <c r="Z411" s="12"/>
      <c r="AA411" s="12"/>
      <c r="AB411" s="12"/>
      <c r="AC411" s="12"/>
    </row>
    <row r="412" spans="1:29" s="13" customFormat="1" x14ac:dyDescent="0.25">
      <c r="A412" s="61" t="s">
        <v>71</v>
      </c>
      <c r="B412" s="98" t="s">
        <v>174</v>
      </c>
      <c r="C412" s="98" t="s">
        <v>175</v>
      </c>
      <c r="D412" s="98" t="s">
        <v>106</v>
      </c>
      <c r="E412" s="98" t="s">
        <v>233</v>
      </c>
      <c r="F412" s="98" t="s">
        <v>251</v>
      </c>
      <c r="G412" s="98">
        <v>21101</v>
      </c>
      <c r="H412" s="94" t="s">
        <v>152</v>
      </c>
      <c r="I412" s="10" t="s">
        <v>331</v>
      </c>
      <c r="J412" s="74" t="s">
        <v>669</v>
      </c>
      <c r="K412" s="11"/>
      <c r="L412" s="12"/>
      <c r="M412" s="75" t="s">
        <v>119</v>
      </c>
      <c r="N412" s="101">
        <v>5</v>
      </c>
      <c r="O412" s="12">
        <v>48.72</v>
      </c>
      <c r="P412" s="12" t="s">
        <v>176</v>
      </c>
      <c r="Q412" s="97">
        <f t="shared" si="8"/>
        <v>243.6</v>
      </c>
      <c r="R412" s="52"/>
      <c r="S412" s="12"/>
      <c r="T412" s="159">
        <f t="shared" si="9"/>
        <v>243.6</v>
      </c>
      <c r="U412" s="12"/>
      <c r="V412" s="12"/>
      <c r="W412" s="12"/>
      <c r="X412" s="12"/>
      <c r="Y412" s="12"/>
      <c r="Z412" s="12"/>
      <c r="AA412" s="12"/>
      <c r="AB412" s="12"/>
      <c r="AC412" s="12"/>
    </row>
    <row r="413" spans="1:29" s="13" customFormat="1" x14ac:dyDescent="0.25">
      <c r="A413" s="61" t="s">
        <v>71</v>
      </c>
      <c r="B413" s="98" t="s">
        <v>174</v>
      </c>
      <c r="C413" s="98" t="s">
        <v>175</v>
      </c>
      <c r="D413" s="98" t="s">
        <v>106</v>
      </c>
      <c r="E413" s="98" t="s">
        <v>233</v>
      </c>
      <c r="F413" s="98" t="s">
        <v>251</v>
      </c>
      <c r="G413" s="98">
        <v>21101</v>
      </c>
      <c r="H413" s="94" t="s">
        <v>152</v>
      </c>
      <c r="I413" s="10" t="s">
        <v>124</v>
      </c>
      <c r="J413" s="74" t="s">
        <v>670</v>
      </c>
      <c r="K413" s="11"/>
      <c r="L413" s="12"/>
      <c r="M413" s="75" t="s">
        <v>119</v>
      </c>
      <c r="N413" s="101">
        <v>14</v>
      </c>
      <c r="O413" s="12">
        <v>962.8</v>
      </c>
      <c r="P413" s="12" t="s">
        <v>176</v>
      </c>
      <c r="Q413" s="97">
        <f t="shared" si="8"/>
        <v>13479.199999999999</v>
      </c>
      <c r="R413" s="52"/>
      <c r="S413" s="12"/>
      <c r="T413" s="159">
        <f t="shared" si="9"/>
        <v>13479.199999999999</v>
      </c>
      <c r="U413" s="12"/>
      <c r="V413" s="12"/>
      <c r="W413" s="12"/>
      <c r="X413" s="12"/>
      <c r="Y413" s="12"/>
      <c r="Z413" s="12"/>
      <c r="AA413" s="12"/>
      <c r="AB413" s="12"/>
      <c r="AC413" s="12"/>
    </row>
    <row r="414" spans="1:29" s="13" customFormat="1" x14ac:dyDescent="0.25">
      <c r="A414" s="61" t="s">
        <v>71</v>
      </c>
      <c r="B414" s="98" t="s">
        <v>174</v>
      </c>
      <c r="C414" s="98" t="s">
        <v>175</v>
      </c>
      <c r="D414" s="98" t="s">
        <v>106</v>
      </c>
      <c r="E414" s="98" t="s">
        <v>233</v>
      </c>
      <c r="F414" s="98" t="s">
        <v>251</v>
      </c>
      <c r="G414" s="98">
        <v>21101</v>
      </c>
      <c r="H414" s="94" t="s">
        <v>152</v>
      </c>
      <c r="I414" s="10" t="s">
        <v>125</v>
      </c>
      <c r="J414" s="74" t="s">
        <v>671</v>
      </c>
      <c r="K414" s="11"/>
      <c r="L414" s="12"/>
      <c r="M414" s="75" t="s">
        <v>119</v>
      </c>
      <c r="N414" s="101">
        <v>4</v>
      </c>
      <c r="O414" s="12">
        <v>1450</v>
      </c>
      <c r="P414" s="12" t="s">
        <v>176</v>
      </c>
      <c r="Q414" s="97">
        <f t="shared" si="8"/>
        <v>5800</v>
      </c>
      <c r="R414" s="52"/>
      <c r="S414" s="12"/>
      <c r="T414" s="159">
        <f t="shared" si="9"/>
        <v>5800</v>
      </c>
      <c r="U414" s="12"/>
      <c r="V414" s="12"/>
      <c r="W414" s="12"/>
      <c r="X414" s="12"/>
      <c r="Y414" s="12"/>
      <c r="Z414" s="12"/>
      <c r="AA414" s="12"/>
      <c r="AB414" s="12"/>
      <c r="AC414" s="12"/>
    </row>
    <row r="415" spans="1:29" s="13" customFormat="1" x14ac:dyDescent="0.25">
      <c r="A415" s="61" t="s">
        <v>71</v>
      </c>
      <c r="B415" s="98" t="s">
        <v>174</v>
      </c>
      <c r="C415" s="98" t="s">
        <v>175</v>
      </c>
      <c r="D415" s="98" t="s">
        <v>106</v>
      </c>
      <c r="E415" s="98" t="s">
        <v>233</v>
      </c>
      <c r="F415" s="98" t="s">
        <v>251</v>
      </c>
      <c r="G415" s="98">
        <v>21401</v>
      </c>
      <c r="H415" s="95" t="s">
        <v>613</v>
      </c>
      <c r="I415" s="10" t="s">
        <v>672</v>
      </c>
      <c r="J415" s="100" t="s">
        <v>673</v>
      </c>
      <c r="K415" s="11"/>
      <c r="L415" s="12"/>
      <c r="M415" s="75" t="s">
        <v>87</v>
      </c>
      <c r="N415" s="101">
        <v>2</v>
      </c>
      <c r="O415" s="12">
        <v>5220</v>
      </c>
      <c r="P415" s="12" t="s">
        <v>176</v>
      </c>
      <c r="Q415" s="97">
        <f t="shared" si="8"/>
        <v>10440</v>
      </c>
      <c r="R415" s="52"/>
      <c r="S415" s="12"/>
      <c r="T415" s="159">
        <f t="shared" si="9"/>
        <v>10440</v>
      </c>
      <c r="U415" s="12"/>
      <c r="V415" s="12"/>
      <c r="W415" s="12"/>
      <c r="X415" s="12"/>
      <c r="Y415" s="12"/>
      <c r="Z415" s="12"/>
      <c r="AA415" s="12"/>
      <c r="AB415" s="12"/>
      <c r="AC415" s="12"/>
    </row>
    <row r="416" spans="1:29" s="13" customFormat="1" x14ac:dyDescent="0.25">
      <c r="A416" s="61" t="s">
        <v>71</v>
      </c>
      <c r="B416" s="98" t="s">
        <v>174</v>
      </c>
      <c r="C416" s="98" t="s">
        <v>175</v>
      </c>
      <c r="D416" s="98" t="s">
        <v>106</v>
      </c>
      <c r="E416" s="98" t="s">
        <v>233</v>
      </c>
      <c r="F416" s="98" t="s">
        <v>251</v>
      </c>
      <c r="G416" s="98">
        <v>21401</v>
      </c>
      <c r="H416" s="95" t="s">
        <v>613</v>
      </c>
      <c r="I416" s="10" t="s">
        <v>388</v>
      </c>
      <c r="J416" s="100" t="s">
        <v>389</v>
      </c>
      <c r="K416" s="11"/>
      <c r="L416" s="12"/>
      <c r="M416" s="75" t="s">
        <v>87</v>
      </c>
      <c r="N416" s="101">
        <v>1</v>
      </c>
      <c r="O416" s="12">
        <v>2552</v>
      </c>
      <c r="P416" s="12" t="s">
        <v>176</v>
      </c>
      <c r="Q416" s="97">
        <f t="shared" si="8"/>
        <v>2552</v>
      </c>
      <c r="R416" s="52"/>
      <c r="S416" s="12"/>
      <c r="T416" s="159">
        <f t="shared" si="9"/>
        <v>2552</v>
      </c>
      <c r="U416" s="12"/>
      <c r="V416" s="12"/>
      <c r="W416" s="12"/>
      <c r="X416" s="12"/>
      <c r="Y416" s="12"/>
      <c r="Z416" s="12"/>
      <c r="AA416" s="12"/>
      <c r="AB416" s="12"/>
      <c r="AC416" s="12"/>
    </row>
    <row r="417" spans="1:29" s="13" customFormat="1" x14ac:dyDescent="0.25">
      <c r="A417" s="61" t="s">
        <v>71</v>
      </c>
      <c r="B417" s="98" t="s">
        <v>174</v>
      </c>
      <c r="C417" s="98" t="s">
        <v>175</v>
      </c>
      <c r="D417" s="98" t="s">
        <v>94</v>
      </c>
      <c r="E417" s="98" t="s">
        <v>175</v>
      </c>
      <c r="F417" s="98" t="s">
        <v>75</v>
      </c>
      <c r="G417" s="98">
        <v>33901</v>
      </c>
      <c r="H417" s="95" t="s">
        <v>180</v>
      </c>
      <c r="I417" s="10"/>
      <c r="J417" s="100" t="s">
        <v>674</v>
      </c>
      <c r="K417" s="11" t="s">
        <v>179</v>
      </c>
      <c r="L417" s="12" t="s">
        <v>78</v>
      </c>
      <c r="M417" s="75" t="s">
        <v>79</v>
      </c>
      <c r="N417" s="101">
        <v>1</v>
      </c>
      <c r="O417" s="12">
        <v>40.6</v>
      </c>
      <c r="P417" s="87" t="s">
        <v>675</v>
      </c>
      <c r="Q417" s="97">
        <f t="shared" si="8"/>
        <v>40.6</v>
      </c>
      <c r="R417" s="52"/>
      <c r="S417" s="12"/>
      <c r="T417" s="159">
        <f t="shared" si="9"/>
        <v>40.6</v>
      </c>
      <c r="U417" s="12"/>
      <c r="V417" s="12"/>
      <c r="W417" s="12"/>
      <c r="X417" s="12"/>
      <c r="Y417" s="12"/>
      <c r="Z417" s="12"/>
      <c r="AA417" s="12"/>
      <c r="AB417" s="12"/>
      <c r="AC417" s="12"/>
    </row>
    <row r="418" spans="1:29" s="13" customFormat="1" x14ac:dyDescent="0.25">
      <c r="A418" s="61" t="s">
        <v>71</v>
      </c>
      <c r="B418" s="98" t="s">
        <v>174</v>
      </c>
      <c r="C418" s="98" t="s">
        <v>175</v>
      </c>
      <c r="D418" s="98" t="s">
        <v>106</v>
      </c>
      <c r="E418" s="98" t="s">
        <v>233</v>
      </c>
      <c r="F418" s="98" t="s">
        <v>251</v>
      </c>
      <c r="G418" s="98">
        <v>26102</v>
      </c>
      <c r="H418" s="95" t="s">
        <v>158</v>
      </c>
      <c r="I418" s="10" t="s">
        <v>168</v>
      </c>
      <c r="J418" s="100" t="s">
        <v>676</v>
      </c>
      <c r="K418" s="11"/>
      <c r="L418" s="12" t="s">
        <v>78</v>
      </c>
      <c r="M418" s="75" t="s">
        <v>79</v>
      </c>
      <c r="N418" s="101">
        <v>1</v>
      </c>
      <c r="O418" s="12">
        <v>1000</v>
      </c>
      <c r="P418" s="87" t="s">
        <v>675</v>
      </c>
      <c r="Q418" s="97">
        <f t="shared" si="8"/>
        <v>1000</v>
      </c>
      <c r="R418" s="52"/>
      <c r="S418" s="12"/>
      <c r="T418" s="159">
        <f t="shared" si="9"/>
        <v>1000</v>
      </c>
      <c r="U418" s="12"/>
      <c r="V418" s="12"/>
      <c r="W418" s="12"/>
      <c r="X418" s="12"/>
      <c r="Y418" s="12"/>
      <c r="Z418" s="12"/>
      <c r="AA418" s="12"/>
      <c r="AB418" s="12"/>
      <c r="AC418" s="12"/>
    </row>
    <row r="419" spans="1:29" s="13" customFormat="1" x14ac:dyDescent="0.25">
      <c r="A419" s="61" t="s">
        <v>71</v>
      </c>
      <c r="B419" s="160" t="s">
        <v>174</v>
      </c>
      <c r="C419" s="160" t="s">
        <v>175</v>
      </c>
      <c r="D419" s="160" t="s">
        <v>95</v>
      </c>
      <c r="E419" s="160" t="s">
        <v>175</v>
      </c>
      <c r="F419" s="160" t="s">
        <v>502</v>
      </c>
      <c r="G419" s="160">
        <v>31501</v>
      </c>
      <c r="H419" s="161" t="s">
        <v>677</v>
      </c>
      <c r="I419" s="162"/>
      <c r="J419" s="164" t="s">
        <v>678</v>
      </c>
      <c r="K419" s="66"/>
      <c r="L419" s="67"/>
      <c r="M419" s="68" t="s">
        <v>79</v>
      </c>
      <c r="N419" s="163">
        <v>1</v>
      </c>
      <c r="O419" s="67">
        <f>10862*1.16</f>
        <v>12599.919999999998</v>
      </c>
      <c r="P419" s="87" t="s">
        <v>675</v>
      </c>
      <c r="Q419" s="97">
        <f t="shared" si="8"/>
        <v>12599.919999999998</v>
      </c>
      <c r="R419" s="52"/>
      <c r="S419" s="12"/>
      <c r="T419" s="159">
        <f t="shared" si="9"/>
        <v>12599.919999999998</v>
      </c>
      <c r="U419" s="12"/>
      <c r="V419" s="12"/>
      <c r="W419" s="12"/>
      <c r="X419" s="12"/>
      <c r="Y419" s="12"/>
      <c r="Z419" s="12"/>
      <c r="AA419" s="12"/>
      <c r="AB419" s="12"/>
      <c r="AC419" s="12"/>
    </row>
    <row r="420" spans="1:29" s="13" customFormat="1" x14ac:dyDescent="0.25">
      <c r="A420" s="61" t="s">
        <v>71</v>
      </c>
      <c r="B420" s="98" t="s">
        <v>174</v>
      </c>
      <c r="C420" s="98" t="s">
        <v>175</v>
      </c>
      <c r="D420" s="98" t="s">
        <v>94</v>
      </c>
      <c r="E420" s="98" t="s">
        <v>175</v>
      </c>
      <c r="F420" s="98" t="s">
        <v>75</v>
      </c>
      <c r="G420" s="98">
        <v>33901</v>
      </c>
      <c r="H420" s="95" t="s">
        <v>180</v>
      </c>
      <c r="I420" s="10"/>
      <c r="J420" s="100" t="s">
        <v>679</v>
      </c>
      <c r="K420" s="11" t="s">
        <v>179</v>
      </c>
      <c r="L420" s="12" t="s">
        <v>78</v>
      </c>
      <c r="M420" s="75" t="s">
        <v>79</v>
      </c>
      <c r="N420" s="101">
        <v>1</v>
      </c>
      <c r="O420" s="12">
        <v>20</v>
      </c>
      <c r="P420" s="87" t="s">
        <v>675</v>
      </c>
      <c r="Q420" s="97">
        <f t="shared" si="8"/>
        <v>20</v>
      </c>
      <c r="R420" s="52"/>
      <c r="S420" s="12"/>
      <c r="T420" s="159">
        <f t="shared" si="9"/>
        <v>20</v>
      </c>
      <c r="U420" s="12"/>
      <c r="V420" s="12"/>
      <c r="W420" s="12"/>
      <c r="X420" s="12"/>
      <c r="Y420" s="12"/>
      <c r="Z420" s="12"/>
      <c r="AA420" s="12"/>
      <c r="AB420" s="12"/>
      <c r="AC420" s="12"/>
    </row>
    <row r="421" spans="1:29" s="13" customFormat="1" x14ac:dyDescent="0.25">
      <c r="A421" s="61" t="s">
        <v>71</v>
      </c>
      <c r="B421" s="98" t="s">
        <v>174</v>
      </c>
      <c r="C421" s="98" t="s">
        <v>175</v>
      </c>
      <c r="D421" s="98" t="s">
        <v>94</v>
      </c>
      <c r="E421" s="98" t="s">
        <v>175</v>
      </c>
      <c r="F421" s="98" t="s">
        <v>75</v>
      </c>
      <c r="G421" s="98">
        <v>33901</v>
      </c>
      <c r="H421" s="95" t="s">
        <v>180</v>
      </c>
      <c r="I421" s="10"/>
      <c r="J421" s="100" t="s">
        <v>679</v>
      </c>
      <c r="K421" s="11" t="s">
        <v>179</v>
      </c>
      <c r="L421" s="12" t="s">
        <v>78</v>
      </c>
      <c r="M421" s="75" t="s">
        <v>79</v>
      </c>
      <c r="N421" s="101">
        <v>1</v>
      </c>
      <c r="O421" s="12">
        <v>113</v>
      </c>
      <c r="P421" s="87" t="s">
        <v>675</v>
      </c>
      <c r="Q421" s="97">
        <f t="shared" si="8"/>
        <v>113</v>
      </c>
      <c r="R421" s="52"/>
      <c r="S421" s="12"/>
      <c r="T421" s="159">
        <f t="shared" si="9"/>
        <v>113</v>
      </c>
      <c r="U421" s="12"/>
      <c r="V421" s="12"/>
      <c r="W421" s="12"/>
      <c r="X421" s="12"/>
      <c r="Y421" s="12"/>
      <c r="Z421" s="12"/>
      <c r="AA421" s="12"/>
      <c r="AB421" s="12"/>
      <c r="AC421" s="12"/>
    </row>
    <row r="422" spans="1:29" s="13" customFormat="1" x14ac:dyDescent="0.25">
      <c r="A422" s="61" t="s">
        <v>71</v>
      </c>
      <c r="B422" s="98" t="s">
        <v>174</v>
      </c>
      <c r="C422" s="98" t="s">
        <v>175</v>
      </c>
      <c r="D422" s="98" t="s">
        <v>94</v>
      </c>
      <c r="E422" s="98" t="s">
        <v>175</v>
      </c>
      <c r="F422" s="98" t="s">
        <v>75</v>
      </c>
      <c r="G422" s="98">
        <v>33901</v>
      </c>
      <c r="H422" s="95" t="s">
        <v>180</v>
      </c>
      <c r="I422" s="10"/>
      <c r="J422" s="100" t="s">
        <v>679</v>
      </c>
      <c r="K422" s="11" t="s">
        <v>179</v>
      </c>
      <c r="L422" s="12" t="s">
        <v>78</v>
      </c>
      <c r="M422" s="75" t="s">
        <v>79</v>
      </c>
      <c r="N422" s="101">
        <v>1</v>
      </c>
      <c r="O422" s="12">
        <v>330</v>
      </c>
      <c r="P422" s="87" t="s">
        <v>675</v>
      </c>
      <c r="Q422" s="97">
        <f t="shared" si="8"/>
        <v>330</v>
      </c>
      <c r="R422" s="52"/>
      <c r="S422" s="12"/>
      <c r="T422" s="159">
        <f t="shared" si="9"/>
        <v>330</v>
      </c>
      <c r="U422" s="12"/>
      <c r="V422" s="12"/>
      <c r="W422" s="12"/>
      <c r="X422" s="12"/>
      <c r="Y422" s="12"/>
      <c r="Z422" s="12"/>
      <c r="AA422" s="12"/>
      <c r="AB422" s="12"/>
      <c r="AC422" s="12"/>
    </row>
    <row r="423" spans="1:29" s="13" customFormat="1" x14ac:dyDescent="0.25">
      <c r="A423" s="61" t="s">
        <v>71</v>
      </c>
      <c r="B423" s="98" t="s">
        <v>174</v>
      </c>
      <c r="C423" s="98" t="s">
        <v>175</v>
      </c>
      <c r="D423" s="98" t="s">
        <v>94</v>
      </c>
      <c r="E423" s="98" t="s">
        <v>175</v>
      </c>
      <c r="F423" s="98" t="s">
        <v>75</v>
      </c>
      <c r="G423" s="98">
        <v>33901</v>
      </c>
      <c r="H423" s="95" t="s">
        <v>180</v>
      </c>
      <c r="I423" s="10"/>
      <c r="J423" s="100" t="s">
        <v>679</v>
      </c>
      <c r="K423" s="11" t="s">
        <v>179</v>
      </c>
      <c r="L423" s="12" t="s">
        <v>78</v>
      </c>
      <c r="M423" s="75" t="s">
        <v>79</v>
      </c>
      <c r="N423" s="101">
        <v>1</v>
      </c>
      <c r="O423" s="12">
        <v>346.32</v>
      </c>
      <c r="P423" s="87" t="s">
        <v>675</v>
      </c>
      <c r="Q423" s="97">
        <f t="shared" si="8"/>
        <v>346.32</v>
      </c>
      <c r="R423" s="52"/>
      <c r="S423" s="12"/>
      <c r="T423" s="159">
        <f t="shared" si="9"/>
        <v>346.32</v>
      </c>
      <c r="U423" s="12"/>
      <c r="V423" s="12"/>
      <c r="W423" s="12"/>
      <c r="X423" s="12"/>
      <c r="Y423" s="12"/>
      <c r="Z423" s="12"/>
      <c r="AA423" s="12"/>
      <c r="AB423" s="12"/>
      <c r="AC423" s="12"/>
    </row>
    <row r="424" spans="1:29" s="13" customFormat="1" x14ac:dyDescent="0.25">
      <c r="A424" s="61" t="s">
        <v>71</v>
      </c>
      <c r="B424" s="98" t="s">
        <v>174</v>
      </c>
      <c r="C424" s="98" t="s">
        <v>175</v>
      </c>
      <c r="D424" s="98" t="s">
        <v>95</v>
      </c>
      <c r="E424" s="98" t="s">
        <v>232</v>
      </c>
      <c r="F424" s="98" t="s">
        <v>680</v>
      </c>
      <c r="G424" s="98">
        <v>26103</v>
      </c>
      <c r="H424" s="95" t="s">
        <v>153</v>
      </c>
      <c r="I424" s="10" t="s">
        <v>161</v>
      </c>
      <c r="J424" s="100" t="s">
        <v>676</v>
      </c>
      <c r="K424" s="11"/>
      <c r="L424" s="12" t="s">
        <v>78</v>
      </c>
      <c r="M424" s="75" t="s">
        <v>79</v>
      </c>
      <c r="N424" s="101">
        <v>1</v>
      </c>
      <c r="O424" s="12">
        <v>500</v>
      </c>
      <c r="P424" s="87" t="s">
        <v>675</v>
      </c>
      <c r="Q424" s="97">
        <f t="shared" si="8"/>
        <v>500</v>
      </c>
      <c r="R424" s="52"/>
      <c r="S424" s="12"/>
      <c r="T424" s="159">
        <f t="shared" si="9"/>
        <v>500</v>
      </c>
      <c r="U424" s="12"/>
      <c r="V424" s="12"/>
      <c r="W424" s="12"/>
      <c r="X424" s="12"/>
      <c r="Y424" s="12"/>
      <c r="Z424" s="12"/>
      <c r="AA424" s="12"/>
      <c r="AB424" s="12"/>
      <c r="AC424" s="12"/>
    </row>
    <row r="425" spans="1:29" s="13" customFormat="1" x14ac:dyDescent="0.25">
      <c r="A425" s="61" t="s">
        <v>71</v>
      </c>
      <c r="B425" s="98" t="s">
        <v>174</v>
      </c>
      <c r="C425" s="98" t="s">
        <v>175</v>
      </c>
      <c r="D425" s="98" t="s">
        <v>81</v>
      </c>
      <c r="E425" s="98" t="s">
        <v>681</v>
      </c>
      <c r="F425" s="98" t="s">
        <v>96</v>
      </c>
      <c r="G425" s="98">
        <v>26103</v>
      </c>
      <c r="H425" s="95" t="s">
        <v>153</v>
      </c>
      <c r="I425" s="10" t="s">
        <v>161</v>
      </c>
      <c r="J425" s="100" t="s">
        <v>676</v>
      </c>
      <c r="K425" s="11"/>
      <c r="L425" s="12" t="s">
        <v>78</v>
      </c>
      <c r="M425" s="75" t="s">
        <v>79</v>
      </c>
      <c r="N425" s="101">
        <v>1</v>
      </c>
      <c r="O425" s="12">
        <v>1400</v>
      </c>
      <c r="P425" s="87" t="s">
        <v>675</v>
      </c>
      <c r="Q425" s="97">
        <f t="shared" si="8"/>
        <v>1400</v>
      </c>
      <c r="R425" s="52"/>
      <c r="S425" s="12"/>
      <c r="T425" s="159">
        <f t="shared" si="9"/>
        <v>1400</v>
      </c>
      <c r="U425" s="12"/>
      <c r="V425" s="12"/>
      <c r="W425" s="12"/>
      <c r="X425" s="12"/>
      <c r="Y425" s="12"/>
      <c r="Z425" s="12"/>
      <c r="AA425" s="12"/>
      <c r="AB425" s="12"/>
      <c r="AC425" s="12"/>
    </row>
    <row r="426" spans="1:29" s="13" customFormat="1" x14ac:dyDescent="0.25">
      <c r="A426" s="61" t="s">
        <v>71</v>
      </c>
      <c r="B426" s="98" t="s">
        <v>174</v>
      </c>
      <c r="C426" s="98" t="s">
        <v>175</v>
      </c>
      <c r="D426" s="98" t="s">
        <v>95</v>
      </c>
      <c r="E426" s="98" t="s">
        <v>232</v>
      </c>
      <c r="F426" s="98" t="s">
        <v>249</v>
      </c>
      <c r="G426" s="98">
        <v>26103</v>
      </c>
      <c r="H426" s="95" t="s">
        <v>153</v>
      </c>
      <c r="I426" s="10" t="s">
        <v>161</v>
      </c>
      <c r="J426" s="100" t="s">
        <v>676</v>
      </c>
      <c r="K426" s="11"/>
      <c r="L426" s="12" t="s">
        <v>78</v>
      </c>
      <c r="M426" s="75" t="s">
        <v>79</v>
      </c>
      <c r="N426" s="101">
        <v>1</v>
      </c>
      <c r="O426" s="12">
        <v>2787</v>
      </c>
      <c r="P426" s="87" t="s">
        <v>675</v>
      </c>
      <c r="Q426" s="97">
        <f t="shared" si="8"/>
        <v>2787</v>
      </c>
      <c r="R426" s="52"/>
      <c r="S426" s="12"/>
      <c r="T426" s="159">
        <f t="shared" si="9"/>
        <v>2787</v>
      </c>
      <c r="U426" s="12"/>
      <c r="V426" s="12"/>
      <c r="W426" s="12"/>
      <c r="X426" s="12"/>
      <c r="Y426" s="12"/>
      <c r="Z426" s="12"/>
      <c r="AA426" s="12"/>
      <c r="AB426" s="12"/>
      <c r="AC426" s="12"/>
    </row>
    <row r="427" spans="1:29" s="13" customFormat="1" x14ac:dyDescent="0.25">
      <c r="A427" s="61" t="s">
        <v>71</v>
      </c>
      <c r="B427" s="98" t="s">
        <v>174</v>
      </c>
      <c r="C427" s="98" t="s">
        <v>175</v>
      </c>
      <c r="D427" s="98" t="s">
        <v>94</v>
      </c>
      <c r="E427" s="98" t="s">
        <v>175</v>
      </c>
      <c r="F427" s="98" t="s">
        <v>75</v>
      </c>
      <c r="G427" s="98">
        <v>26103</v>
      </c>
      <c r="H427" s="95" t="s">
        <v>153</v>
      </c>
      <c r="I427" s="10" t="s">
        <v>682</v>
      </c>
      <c r="J427" s="100" t="s">
        <v>676</v>
      </c>
      <c r="K427" s="11"/>
      <c r="L427" s="12" t="s">
        <v>78</v>
      </c>
      <c r="M427" s="75" t="s">
        <v>79</v>
      </c>
      <c r="N427" s="101">
        <v>1</v>
      </c>
      <c r="O427" s="12">
        <v>8120</v>
      </c>
      <c r="P427" s="87" t="s">
        <v>675</v>
      </c>
      <c r="Q427" s="97">
        <f t="shared" si="8"/>
        <v>8120</v>
      </c>
      <c r="R427" s="52"/>
      <c r="S427" s="12"/>
      <c r="T427" s="159">
        <f t="shared" si="9"/>
        <v>8120</v>
      </c>
      <c r="U427" s="12"/>
      <c r="V427" s="12"/>
      <c r="W427" s="12"/>
      <c r="X427" s="12"/>
      <c r="Y427" s="12"/>
      <c r="Z427" s="12"/>
      <c r="AA427" s="12"/>
      <c r="AB427" s="12"/>
      <c r="AC427" s="12"/>
    </row>
    <row r="428" spans="1:29" s="13" customFormat="1" x14ac:dyDescent="0.25">
      <c r="A428" s="61" t="s">
        <v>71</v>
      </c>
      <c r="B428" s="98" t="s">
        <v>174</v>
      </c>
      <c r="C428" s="98" t="s">
        <v>175</v>
      </c>
      <c r="D428" s="98" t="s">
        <v>81</v>
      </c>
      <c r="E428" s="98" t="s">
        <v>681</v>
      </c>
      <c r="F428" s="98" t="s">
        <v>96</v>
      </c>
      <c r="G428" s="98">
        <v>26102</v>
      </c>
      <c r="H428" s="95" t="s">
        <v>158</v>
      </c>
      <c r="I428" s="10" t="s">
        <v>168</v>
      </c>
      <c r="J428" s="100" t="s">
        <v>676</v>
      </c>
      <c r="K428" s="11"/>
      <c r="L428" s="12" t="s">
        <v>78</v>
      </c>
      <c r="M428" s="75" t="s">
        <v>79</v>
      </c>
      <c r="N428" s="101">
        <v>1</v>
      </c>
      <c r="O428" s="12">
        <v>7130</v>
      </c>
      <c r="P428" s="87" t="s">
        <v>675</v>
      </c>
      <c r="Q428" s="97">
        <f t="shared" si="8"/>
        <v>7130</v>
      </c>
      <c r="R428" s="52"/>
      <c r="S428" s="12"/>
      <c r="T428" s="159">
        <f t="shared" si="9"/>
        <v>7130</v>
      </c>
      <c r="U428" s="12"/>
      <c r="V428" s="12"/>
      <c r="W428" s="12"/>
      <c r="X428" s="12"/>
      <c r="Y428" s="12"/>
      <c r="Z428" s="12"/>
      <c r="AA428" s="12"/>
      <c r="AB428" s="12"/>
      <c r="AC428" s="12"/>
    </row>
    <row r="429" spans="1:29" s="13" customFormat="1" x14ac:dyDescent="0.25">
      <c r="A429" s="61" t="s">
        <v>71</v>
      </c>
      <c r="B429" s="98" t="s">
        <v>174</v>
      </c>
      <c r="C429" s="98" t="s">
        <v>175</v>
      </c>
      <c r="D429" s="98" t="s">
        <v>95</v>
      </c>
      <c r="E429" s="98" t="s">
        <v>232</v>
      </c>
      <c r="F429" s="98" t="s">
        <v>249</v>
      </c>
      <c r="G429" s="98">
        <v>21201</v>
      </c>
      <c r="H429" s="95" t="s">
        <v>525</v>
      </c>
      <c r="I429" s="10" t="s">
        <v>526</v>
      </c>
      <c r="J429" s="74" t="s">
        <v>683</v>
      </c>
      <c r="K429" s="11"/>
      <c r="L429" s="12"/>
      <c r="M429" s="75" t="s">
        <v>87</v>
      </c>
      <c r="N429" s="101">
        <v>2</v>
      </c>
      <c r="O429" s="12">
        <v>193</v>
      </c>
      <c r="P429" s="12" t="s">
        <v>176</v>
      </c>
      <c r="Q429" s="97">
        <f t="shared" si="8"/>
        <v>386</v>
      </c>
      <c r="R429" s="52"/>
      <c r="S429" s="12"/>
      <c r="T429" s="159">
        <f t="shared" si="9"/>
        <v>386</v>
      </c>
      <c r="U429" s="12"/>
      <c r="V429" s="12"/>
      <c r="W429" s="12"/>
      <c r="X429" s="12"/>
      <c r="Y429" s="12"/>
      <c r="Z429" s="12"/>
      <c r="AA429" s="12"/>
      <c r="AB429" s="12"/>
      <c r="AC429" s="12"/>
    </row>
    <row r="430" spans="1:29" s="13" customFormat="1" x14ac:dyDescent="0.25">
      <c r="A430" s="61" t="s">
        <v>71</v>
      </c>
      <c r="B430" s="98" t="s">
        <v>174</v>
      </c>
      <c r="C430" s="98" t="s">
        <v>175</v>
      </c>
      <c r="D430" s="98" t="s">
        <v>95</v>
      </c>
      <c r="E430" s="98" t="s">
        <v>232</v>
      </c>
      <c r="F430" s="98" t="s">
        <v>249</v>
      </c>
      <c r="G430" s="98">
        <v>21101</v>
      </c>
      <c r="H430" s="94" t="s">
        <v>152</v>
      </c>
      <c r="I430" s="10" t="s">
        <v>124</v>
      </c>
      <c r="J430" s="74" t="s">
        <v>670</v>
      </c>
      <c r="K430" s="11"/>
      <c r="L430" s="12"/>
      <c r="M430" s="75" t="s">
        <v>119</v>
      </c>
      <c r="N430" s="101">
        <v>4</v>
      </c>
      <c r="O430" s="12">
        <v>1003.41</v>
      </c>
      <c r="P430" s="12" t="s">
        <v>176</v>
      </c>
      <c r="Q430" s="97">
        <f t="shared" si="8"/>
        <v>4013.64</v>
      </c>
      <c r="R430" s="52"/>
      <c r="S430" s="12"/>
      <c r="T430" s="159">
        <f t="shared" si="9"/>
        <v>4013.64</v>
      </c>
      <c r="U430" s="12"/>
      <c r="V430" s="12"/>
      <c r="W430" s="12"/>
      <c r="X430" s="12"/>
      <c r="Y430" s="12"/>
      <c r="Z430" s="12"/>
      <c r="AA430" s="12"/>
      <c r="AB430" s="12"/>
      <c r="AC430" s="12"/>
    </row>
    <row r="431" spans="1:29" s="13" customFormat="1" x14ac:dyDescent="0.25">
      <c r="A431" s="61" t="s">
        <v>71</v>
      </c>
      <c r="B431" s="98" t="s">
        <v>174</v>
      </c>
      <c r="C431" s="98" t="s">
        <v>175</v>
      </c>
      <c r="D431" s="98" t="s">
        <v>95</v>
      </c>
      <c r="E431" s="98" t="s">
        <v>232</v>
      </c>
      <c r="F431" s="98" t="s">
        <v>249</v>
      </c>
      <c r="G431" s="98">
        <v>21101</v>
      </c>
      <c r="H431" s="94" t="s">
        <v>152</v>
      </c>
      <c r="I431" s="10" t="s">
        <v>125</v>
      </c>
      <c r="J431" s="74" t="s">
        <v>671</v>
      </c>
      <c r="K431" s="11"/>
      <c r="L431" s="12"/>
      <c r="M431" s="75" t="s">
        <v>119</v>
      </c>
      <c r="N431" s="101">
        <v>3</v>
      </c>
      <c r="O431" s="12">
        <v>1505.12</v>
      </c>
      <c r="P431" s="12" t="s">
        <v>176</v>
      </c>
      <c r="Q431" s="97">
        <f t="shared" si="8"/>
        <v>4515.3599999999997</v>
      </c>
      <c r="R431" s="52"/>
      <c r="S431" s="12"/>
      <c r="T431" s="159">
        <f t="shared" si="9"/>
        <v>4515.3599999999997</v>
      </c>
      <c r="U431" s="12"/>
      <c r="V431" s="12"/>
      <c r="W431" s="12"/>
      <c r="X431" s="12"/>
      <c r="Y431" s="12"/>
      <c r="Z431" s="12"/>
      <c r="AA431" s="12"/>
      <c r="AB431" s="12"/>
      <c r="AC431" s="12"/>
    </row>
    <row r="432" spans="1:29" s="13" customFormat="1" x14ac:dyDescent="0.25">
      <c r="A432" s="61" t="s">
        <v>71</v>
      </c>
      <c r="B432" s="98" t="s">
        <v>174</v>
      </c>
      <c r="C432" s="98" t="s">
        <v>175</v>
      </c>
      <c r="D432" s="98" t="s">
        <v>94</v>
      </c>
      <c r="E432" s="98" t="s">
        <v>175</v>
      </c>
      <c r="F432" s="98" t="s">
        <v>75</v>
      </c>
      <c r="G432" s="98">
        <v>33901</v>
      </c>
      <c r="H432" s="95" t="s">
        <v>180</v>
      </c>
      <c r="I432" s="10"/>
      <c r="J432" s="100" t="s">
        <v>679</v>
      </c>
      <c r="K432" s="11" t="s">
        <v>179</v>
      </c>
      <c r="L432" s="12" t="s">
        <v>78</v>
      </c>
      <c r="M432" s="75" t="s">
        <v>79</v>
      </c>
      <c r="N432" s="101">
        <v>1</v>
      </c>
      <c r="O432" s="12">
        <v>61</v>
      </c>
      <c r="P432" s="87" t="s">
        <v>675</v>
      </c>
      <c r="Q432" s="97">
        <f t="shared" si="8"/>
        <v>61</v>
      </c>
      <c r="R432" s="52"/>
      <c r="S432" s="12"/>
      <c r="T432" s="159">
        <f t="shared" si="9"/>
        <v>61</v>
      </c>
      <c r="U432" s="12"/>
      <c r="V432" s="12"/>
      <c r="W432" s="12"/>
      <c r="X432" s="12"/>
      <c r="Y432" s="12"/>
      <c r="Z432" s="12"/>
      <c r="AA432" s="12"/>
      <c r="AB432" s="12"/>
      <c r="AC432" s="12"/>
    </row>
    <row r="433" spans="1:29" s="13" customFormat="1" x14ac:dyDescent="0.25">
      <c r="A433" s="61" t="s">
        <v>71</v>
      </c>
      <c r="B433" s="98" t="s">
        <v>174</v>
      </c>
      <c r="C433" s="98" t="s">
        <v>175</v>
      </c>
      <c r="D433" s="98" t="s">
        <v>106</v>
      </c>
      <c r="E433" s="98" t="s">
        <v>233</v>
      </c>
      <c r="F433" s="98" t="s">
        <v>251</v>
      </c>
      <c r="G433" s="98">
        <v>26102</v>
      </c>
      <c r="H433" s="95" t="s">
        <v>158</v>
      </c>
      <c r="I433" s="10" t="s">
        <v>168</v>
      </c>
      <c r="J433" s="100" t="s">
        <v>676</v>
      </c>
      <c r="K433" s="11"/>
      <c r="L433" s="12" t="s">
        <v>78</v>
      </c>
      <c r="M433" s="75" t="s">
        <v>79</v>
      </c>
      <c r="N433" s="101">
        <v>1</v>
      </c>
      <c r="O433" s="12">
        <v>1500</v>
      </c>
      <c r="P433" s="87" t="s">
        <v>675</v>
      </c>
      <c r="Q433" s="97">
        <f t="shared" si="8"/>
        <v>1500</v>
      </c>
      <c r="R433" s="52"/>
      <c r="S433" s="12"/>
      <c r="T433" s="159">
        <f t="shared" si="9"/>
        <v>1500</v>
      </c>
      <c r="U433" s="12"/>
      <c r="V433" s="12"/>
      <c r="W433" s="12"/>
      <c r="X433" s="12"/>
      <c r="Y433" s="12"/>
      <c r="Z433" s="12"/>
      <c r="AA433" s="12"/>
      <c r="AB433" s="12"/>
      <c r="AC433" s="12"/>
    </row>
    <row r="434" spans="1:29" s="13" customFormat="1" x14ac:dyDescent="0.25">
      <c r="A434" s="61" t="s">
        <v>71</v>
      </c>
      <c r="B434" s="98" t="s">
        <v>174</v>
      </c>
      <c r="C434" s="98" t="s">
        <v>175</v>
      </c>
      <c r="D434" s="98" t="s">
        <v>81</v>
      </c>
      <c r="E434" s="98" t="s">
        <v>681</v>
      </c>
      <c r="F434" s="98" t="s">
        <v>96</v>
      </c>
      <c r="G434" s="98">
        <v>29401</v>
      </c>
      <c r="H434" s="95" t="s">
        <v>614</v>
      </c>
      <c r="I434" s="10" t="s">
        <v>684</v>
      </c>
      <c r="J434" s="74" t="s">
        <v>685</v>
      </c>
      <c r="K434" s="11"/>
      <c r="L434" s="12"/>
      <c r="M434" s="75" t="s">
        <v>87</v>
      </c>
      <c r="N434" s="101">
        <v>5</v>
      </c>
      <c r="O434" s="12">
        <v>195.32</v>
      </c>
      <c r="P434" s="12" t="s">
        <v>176</v>
      </c>
      <c r="Q434" s="97">
        <f t="shared" si="8"/>
        <v>976.59999999999991</v>
      </c>
      <c r="R434" s="52"/>
      <c r="S434" s="12"/>
      <c r="T434" s="159">
        <f t="shared" si="9"/>
        <v>976.59999999999991</v>
      </c>
      <c r="U434" s="12"/>
      <c r="V434" s="12"/>
      <c r="W434" s="12"/>
      <c r="X434" s="12"/>
      <c r="Y434" s="12"/>
      <c r="Z434" s="12"/>
      <c r="AA434" s="12"/>
      <c r="AB434" s="12"/>
      <c r="AC434" s="12"/>
    </row>
    <row r="435" spans="1:29" s="13" customFormat="1" x14ac:dyDescent="0.25">
      <c r="A435" s="61" t="s">
        <v>71</v>
      </c>
      <c r="B435" s="98" t="s">
        <v>174</v>
      </c>
      <c r="C435" s="98" t="s">
        <v>175</v>
      </c>
      <c r="D435" s="98" t="s">
        <v>81</v>
      </c>
      <c r="E435" s="98" t="s">
        <v>681</v>
      </c>
      <c r="F435" s="98" t="s">
        <v>96</v>
      </c>
      <c r="G435" s="98">
        <v>29401</v>
      </c>
      <c r="H435" s="95" t="s">
        <v>614</v>
      </c>
      <c r="I435" s="10" t="s">
        <v>686</v>
      </c>
      <c r="J435" s="100" t="s">
        <v>687</v>
      </c>
      <c r="K435" s="11"/>
      <c r="L435" s="12"/>
      <c r="M435" s="75" t="s">
        <v>87</v>
      </c>
      <c r="N435" s="101">
        <v>2</v>
      </c>
      <c r="O435" s="12">
        <v>748.2</v>
      </c>
      <c r="P435" s="12" t="s">
        <v>176</v>
      </c>
      <c r="Q435" s="97">
        <f t="shared" si="8"/>
        <v>1496.4</v>
      </c>
      <c r="R435" s="52"/>
      <c r="S435" s="12"/>
      <c r="T435" s="159">
        <f t="shared" si="9"/>
        <v>1496.4</v>
      </c>
      <c r="U435" s="12"/>
      <c r="V435" s="12"/>
      <c r="W435" s="12"/>
      <c r="X435" s="12"/>
      <c r="Y435" s="12"/>
      <c r="Z435" s="12"/>
      <c r="AA435" s="12"/>
      <c r="AB435" s="12"/>
      <c r="AC435" s="12"/>
    </row>
    <row r="436" spans="1:29" s="13" customFormat="1" x14ac:dyDescent="0.25">
      <c r="A436" s="61" t="s">
        <v>71</v>
      </c>
      <c r="B436" s="98" t="s">
        <v>174</v>
      </c>
      <c r="C436" s="98" t="s">
        <v>175</v>
      </c>
      <c r="D436" s="98" t="s">
        <v>81</v>
      </c>
      <c r="E436" s="98" t="s">
        <v>681</v>
      </c>
      <c r="F436" s="98" t="s">
        <v>96</v>
      </c>
      <c r="G436" s="98">
        <v>29401</v>
      </c>
      <c r="H436" s="95" t="s">
        <v>614</v>
      </c>
      <c r="I436" s="10" t="s">
        <v>688</v>
      </c>
      <c r="J436" s="74" t="s">
        <v>689</v>
      </c>
      <c r="K436" s="11"/>
      <c r="L436" s="12"/>
      <c r="M436" s="75" t="s">
        <v>87</v>
      </c>
      <c r="N436" s="101">
        <v>1</v>
      </c>
      <c r="O436" s="12">
        <v>1331.65</v>
      </c>
      <c r="P436" s="12" t="s">
        <v>176</v>
      </c>
      <c r="Q436" s="97">
        <f t="shared" si="8"/>
        <v>1331.65</v>
      </c>
      <c r="R436" s="52"/>
      <c r="S436" s="12"/>
      <c r="T436" s="159">
        <f t="shared" si="9"/>
        <v>1331.65</v>
      </c>
      <c r="U436" s="12"/>
      <c r="V436" s="12"/>
      <c r="W436" s="12"/>
      <c r="X436" s="12"/>
      <c r="Y436" s="12"/>
      <c r="Z436" s="12"/>
      <c r="AA436" s="12"/>
      <c r="AB436" s="12"/>
      <c r="AC436" s="12"/>
    </row>
    <row r="437" spans="1:29" s="13" customFormat="1" x14ac:dyDescent="0.25">
      <c r="A437" s="61" t="s">
        <v>71</v>
      </c>
      <c r="B437" s="98" t="s">
        <v>174</v>
      </c>
      <c r="C437" s="98" t="s">
        <v>175</v>
      </c>
      <c r="D437" s="98" t="s">
        <v>81</v>
      </c>
      <c r="E437" s="98" t="s">
        <v>681</v>
      </c>
      <c r="F437" s="98" t="s">
        <v>96</v>
      </c>
      <c r="G437" s="98">
        <v>29401</v>
      </c>
      <c r="H437" s="95" t="s">
        <v>614</v>
      </c>
      <c r="I437" s="10" t="s">
        <v>690</v>
      </c>
      <c r="J437" s="74" t="s">
        <v>374</v>
      </c>
      <c r="K437" s="11"/>
      <c r="L437" s="12"/>
      <c r="M437" s="75" t="s">
        <v>87</v>
      </c>
      <c r="N437" s="101">
        <v>10</v>
      </c>
      <c r="O437" s="12">
        <v>130.9</v>
      </c>
      <c r="P437" s="12" t="s">
        <v>176</v>
      </c>
      <c r="Q437" s="97">
        <f t="shared" si="8"/>
        <v>1309</v>
      </c>
      <c r="R437" s="52"/>
      <c r="S437" s="12"/>
      <c r="T437" s="159">
        <f t="shared" si="9"/>
        <v>1309</v>
      </c>
      <c r="U437" s="12"/>
      <c r="V437" s="12"/>
      <c r="W437" s="12"/>
      <c r="X437" s="12"/>
      <c r="Y437" s="12"/>
      <c r="Z437" s="12"/>
      <c r="AA437" s="12"/>
      <c r="AB437" s="12"/>
      <c r="AC437" s="12"/>
    </row>
    <row r="438" spans="1:29" s="13" customFormat="1" x14ac:dyDescent="0.25">
      <c r="A438" s="61" t="s">
        <v>71</v>
      </c>
      <c r="B438" s="98" t="s">
        <v>174</v>
      </c>
      <c r="C438" s="98" t="s">
        <v>175</v>
      </c>
      <c r="D438" s="98" t="s">
        <v>106</v>
      </c>
      <c r="E438" s="98" t="s">
        <v>233</v>
      </c>
      <c r="F438" s="98" t="s">
        <v>251</v>
      </c>
      <c r="G438" s="98">
        <v>44102</v>
      </c>
      <c r="H438" s="95" t="s">
        <v>691</v>
      </c>
      <c r="I438" s="10"/>
      <c r="J438" s="100" t="s">
        <v>692</v>
      </c>
      <c r="K438" s="11"/>
      <c r="L438" s="12"/>
      <c r="M438" s="75" t="s">
        <v>79</v>
      </c>
      <c r="N438" s="101">
        <v>1</v>
      </c>
      <c r="O438" s="12">
        <v>5719</v>
      </c>
      <c r="P438" s="12" t="s">
        <v>176</v>
      </c>
      <c r="Q438" s="97">
        <f t="shared" si="8"/>
        <v>5719</v>
      </c>
      <c r="R438" s="52"/>
      <c r="S438" s="12"/>
      <c r="T438" s="159">
        <f t="shared" si="9"/>
        <v>5719</v>
      </c>
      <c r="U438" s="12"/>
      <c r="V438" s="12"/>
      <c r="W438" s="12"/>
      <c r="X438" s="12"/>
      <c r="Y438" s="12"/>
      <c r="Z438" s="12"/>
      <c r="AA438" s="12"/>
      <c r="AB438" s="12"/>
      <c r="AC438" s="12"/>
    </row>
    <row r="439" spans="1:29" s="13" customFormat="1" x14ac:dyDescent="0.25">
      <c r="A439" s="61" t="s">
        <v>71</v>
      </c>
      <c r="B439" s="98" t="s">
        <v>174</v>
      </c>
      <c r="C439" s="98" t="s">
        <v>175</v>
      </c>
      <c r="D439" s="98" t="s">
        <v>74</v>
      </c>
      <c r="E439" s="98" t="s">
        <v>175</v>
      </c>
      <c r="F439" s="98" t="s">
        <v>82</v>
      </c>
      <c r="G439" s="98">
        <v>31301</v>
      </c>
      <c r="H439" s="94" t="s">
        <v>163</v>
      </c>
      <c r="I439" s="10"/>
      <c r="J439" s="100" t="s">
        <v>693</v>
      </c>
      <c r="K439" s="11"/>
      <c r="L439" s="12" t="s">
        <v>78</v>
      </c>
      <c r="M439" s="75" t="s">
        <v>79</v>
      </c>
      <c r="N439" s="101">
        <v>1</v>
      </c>
      <c r="O439" s="12">
        <v>16644</v>
      </c>
      <c r="P439" s="87" t="s">
        <v>675</v>
      </c>
      <c r="Q439" s="97">
        <f t="shared" si="8"/>
        <v>16644</v>
      </c>
      <c r="R439" s="52"/>
      <c r="S439" s="12"/>
      <c r="T439" s="159">
        <f t="shared" si="9"/>
        <v>16644</v>
      </c>
      <c r="U439" s="12"/>
      <c r="V439" s="12"/>
      <c r="W439" s="12"/>
      <c r="X439" s="12"/>
      <c r="Y439" s="12"/>
      <c r="Z439" s="12"/>
      <c r="AA439" s="12"/>
      <c r="AB439" s="12"/>
      <c r="AC439" s="12"/>
    </row>
    <row r="440" spans="1:29" s="13" customFormat="1" x14ac:dyDescent="0.25">
      <c r="A440" s="61" t="s">
        <v>71</v>
      </c>
      <c r="B440" s="98" t="s">
        <v>174</v>
      </c>
      <c r="C440" s="98" t="s">
        <v>175</v>
      </c>
      <c r="D440" s="98" t="s">
        <v>95</v>
      </c>
      <c r="E440" s="98" t="s">
        <v>232</v>
      </c>
      <c r="F440" s="98" t="s">
        <v>249</v>
      </c>
      <c r="G440" s="98">
        <v>24601</v>
      </c>
      <c r="H440" s="94" t="s">
        <v>694</v>
      </c>
      <c r="I440" s="10" t="s">
        <v>695</v>
      </c>
      <c r="J440" s="100" t="s">
        <v>696</v>
      </c>
      <c r="K440" s="11"/>
      <c r="L440" s="12"/>
      <c r="M440" s="75" t="s">
        <v>87</v>
      </c>
      <c r="N440" s="101">
        <v>1</v>
      </c>
      <c r="O440" s="12">
        <v>34.99</v>
      </c>
      <c r="P440" s="12" t="s">
        <v>176</v>
      </c>
      <c r="Q440" s="97">
        <f t="shared" si="8"/>
        <v>34.99</v>
      </c>
      <c r="R440" s="52"/>
      <c r="S440" s="12"/>
      <c r="T440" s="159">
        <f t="shared" si="9"/>
        <v>34.99</v>
      </c>
      <c r="U440" s="12"/>
      <c r="V440" s="12"/>
      <c r="W440" s="12"/>
      <c r="X440" s="12"/>
      <c r="Y440" s="12"/>
      <c r="Z440" s="12"/>
      <c r="AA440" s="12"/>
      <c r="AB440" s="12"/>
      <c r="AC440" s="12"/>
    </row>
    <row r="441" spans="1:29" s="13" customFormat="1" x14ac:dyDescent="0.25">
      <c r="A441" s="61" t="s">
        <v>71</v>
      </c>
      <c r="B441" s="98" t="s">
        <v>174</v>
      </c>
      <c r="C441" s="98" t="s">
        <v>175</v>
      </c>
      <c r="D441" s="98" t="s">
        <v>95</v>
      </c>
      <c r="E441" s="98" t="s">
        <v>232</v>
      </c>
      <c r="F441" s="98" t="s">
        <v>249</v>
      </c>
      <c r="G441" s="98">
        <v>24601</v>
      </c>
      <c r="H441" s="94" t="s">
        <v>694</v>
      </c>
      <c r="I441" s="10" t="s">
        <v>695</v>
      </c>
      <c r="J441" s="100" t="s">
        <v>696</v>
      </c>
      <c r="K441" s="11"/>
      <c r="L441" s="12"/>
      <c r="M441" s="75" t="s">
        <v>87</v>
      </c>
      <c r="N441" s="101">
        <v>47</v>
      </c>
      <c r="O441" s="12">
        <v>35</v>
      </c>
      <c r="P441" s="12" t="s">
        <v>176</v>
      </c>
      <c r="Q441" s="97">
        <f t="shared" si="8"/>
        <v>1645</v>
      </c>
      <c r="R441" s="52"/>
      <c r="S441" s="12"/>
      <c r="T441" s="159">
        <f t="shared" si="9"/>
        <v>1645</v>
      </c>
      <c r="U441" s="12"/>
      <c r="V441" s="12"/>
      <c r="W441" s="12"/>
      <c r="X441" s="12"/>
      <c r="Y441" s="12"/>
      <c r="Z441" s="12"/>
      <c r="AA441" s="12"/>
      <c r="AB441" s="12"/>
      <c r="AC441" s="12"/>
    </row>
    <row r="442" spans="1:29" s="13" customFormat="1" x14ac:dyDescent="0.25">
      <c r="A442" s="61" t="s">
        <v>71</v>
      </c>
      <c r="B442" s="98" t="s">
        <v>174</v>
      </c>
      <c r="C442" s="98" t="s">
        <v>175</v>
      </c>
      <c r="D442" s="98" t="s">
        <v>95</v>
      </c>
      <c r="E442" s="98" t="s">
        <v>232</v>
      </c>
      <c r="F442" s="98" t="s">
        <v>249</v>
      </c>
      <c r="G442" s="98">
        <v>29101</v>
      </c>
      <c r="H442" s="94" t="s">
        <v>697</v>
      </c>
      <c r="I442" s="10" t="s">
        <v>698</v>
      </c>
      <c r="J442" s="74" t="s">
        <v>699</v>
      </c>
      <c r="K442" s="11"/>
      <c r="L442" s="12"/>
      <c r="M442" s="75" t="s">
        <v>87</v>
      </c>
      <c r="N442" s="101">
        <v>150</v>
      </c>
      <c r="O442" s="12">
        <v>114.99</v>
      </c>
      <c r="P442" s="12" t="s">
        <v>176</v>
      </c>
      <c r="Q442" s="97">
        <f t="shared" si="8"/>
        <v>17248.5</v>
      </c>
      <c r="R442" s="52"/>
      <c r="S442" s="12"/>
      <c r="T442" s="159">
        <f t="shared" si="9"/>
        <v>17248.5</v>
      </c>
      <c r="U442" s="12"/>
      <c r="V442" s="12"/>
      <c r="W442" s="12"/>
      <c r="X442" s="12"/>
      <c r="Y442" s="12"/>
      <c r="Z442" s="12"/>
      <c r="AA442" s="12"/>
      <c r="AB442" s="12"/>
      <c r="AC442" s="12"/>
    </row>
    <row r="443" spans="1:29" s="13" customFormat="1" x14ac:dyDescent="0.25">
      <c r="A443" s="61" t="s">
        <v>71</v>
      </c>
      <c r="B443" s="98" t="s">
        <v>174</v>
      </c>
      <c r="C443" s="98" t="s">
        <v>175</v>
      </c>
      <c r="D443" s="98" t="s">
        <v>81</v>
      </c>
      <c r="E443" s="98" t="s">
        <v>681</v>
      </c>
      <c r="F443" s="98" t="s">
        <v>96</v>
      </c>
      <c r="G443" s="98">
        <v>21101</v>
      </c>
      <c r="H443" s="94" t="s">
        <v>152</v>
      </c>
      <c r="I443" s="10" t="s">
        <v>700</v>
      </c>
      <c r="J443" s="74" t="s">
        <v>701</v>
      </c>
      <c r="K443" s="11"/>
      <c r="L443" s="12"/>
      <c r="M443" s="75" t="s">
        <v>87</v>
      </c>
      <c r="N443" s="101">
        <v>24</v>
      </c>
      <c r="O443" s="12">
        <v>7.3</v>
      </c>
      <c r="P443" s="12" t="s">
        <v>176</v>
      </c>
      <c r="Q443" s="97">
        <f t="shared" si="8"/>
        <v>175.2</v>
      </c>
      <c r="R443" s="52"/>
      <c r="S443" s="12"/>
      <c r="T443" s="159">
        <f t="shared" si="9"/>
        <v>175.2</v>
      </c>
      <c r="U443" s="12"/>
      <c r="V443" s="12"/>
      <c r="W443" s="12"/>
      <c r="X443" s="12"/>
      <c r="Y443" s="12"/>
      <c r="Z443" s="12"/>
      <c r="AA443" s="12"/>
      <c r="AB443" s="12"/>
      <c r="AC443" s="12"/>
    </row>
    <row r="444" spans="1:29" s="13" customFormat="1" x14ac:dyDescent="0.25">
      <c r="A444" s="61" t="s">
        <v>71</v>
      </c>
      <c r="B444" s="98" t="s">
        <v>174</v>
      </c>
      <c r="C444" s="98" t="s">
        <v>175</v>
      </c>
      <c r="D444" s="98" t="s">
        <v>81</v>
      </c>
      <c r="E444" s="98" t="s">
        <v>681</v>
      </c>
      <c r="F444" s="98" t="s">
        <v>96</v>
      </c>
      <c r="G444" s="98">
        <v>21101</v>
      </c>
      <c r="H444" s="94" t="s">
        <v>152</v>
      </c>
      <c r="I444" s="10" t="s">
        <v>145</v>
      </c>
      <c r="J444" s="100" t="s">
        <v>146</v>
      </c>
      <c r="K444" s="11"/>
      <c r="L444" s="12"/>
      <c r="M444" s="75" t="s">
        <v>531</v>
      </c>
      <c r="N444" s="101">
        <v>2</v>
      </c>
      <c r="O444" s="12">
        <v>54.38</v>
      </c>
      <c r="P444" s="12" t="s">
        <v>176</v>
      </c>
      <c r="Q444" s="97">
        <f t="shared" si="8"/>
        <v>108.76</v>
      </c>
      <c r="R444" s="52"/>
      <c r="S444" s="12"/>
      <c r="T444" s="159">
        <f t="shared" si="9"/>
        <v>108.76</v>
      </c>
      <c r="U444" s="12"/>
      <c r="V444" s="12"/>
      <c r="W444" s="12"/>
      <c r="X444" s="12"/>
      <c r="Y444" s="12"/>
      <c r="Z444" s="12"/>
      <c r="AA444" s="12"/>
      <c r="AB444" s="12"/>
      <c r="AC444" s="12"/>
    </row>
    <row r="445" spans="1:29" s="13" customFormat="1" x14ac:dyDescent="0.25">
      <c r="A445" s="61" t="s">
        <v>71</v>
      </c>
      <c r="B445" s="98" t="s">
        <v>174</v>
      </c>
      <c r="C445" s="98" t="s">
        <v>175</v>
      </c>
      <c r="D445" s="98" t="s">
        <v>81</v>
      </c>
      <c r="E445" s="98" t="s">
        <v>681</v>
      </c>
      <c r="F445" s="98" t="s">
        <v>96</v>
      </c>
      <c r="G445" s="98">
        <v>21101</v>
      </c>
      <c r="H445" s="94" t="s">
        <v>152</v>
      </c>
      <c r="I445" s="10" t="s">
        <v>702</v>
      </c>
      <c r="J445" s="74" t="s">
        <v>703</v>
      </c>
      <c r="K445" s="11"/>
      <c r="L445" s="12"/>
      <c r="M445" s="75" t="s">
        <v>87</v>
      </c>
      <c r="N445" s="101">
        <v>36</v>
      </c>
      <c r="O445" s="12">
        <v>3.92</v>
      </c>
      <c r="P445" s="12" t="s">
        <v>176</v>
      </c>
      <c r="Q445" s="97">
        <f t="shared" si="8"/>
        <v>141.12</v>
      </c>
      <c r="R445" s="52"/>
      <c r="S445" s="12"/>
      <c r="T445" s="159">
        <f t="shared" si="9"/>
        <v>141.12</v>
      </c>
      <c r="U445" s="12"/>
      <c r="V445" s="12"/>
      <c r="W445" s="12"/>
      <c r="X445" s="12"/>
      <c r="Y445" s="12"/>
      <c r="Z445" s="12"/>
      <c r="AA445" s="12"/>
      <c r="AB445" s="12"/>
      <c r="AC445" s="12"/>
    </row>
    <row r="446" spans="1:29" s="13" customFormat="1" x14ac:dyDescent="0.25">
      <c r="A446" s="61" t="s">
        <v>71</v>
      </c>
      <c r="B446" s="98" t="s">
        <v>174</v>
      </c>
      <c r="C446" s="98" t="s">
        <v>175</v>
      </c>
      <c r="D446" s="98" t="s">
        <v>81</v>
      </c>
      <c r="E446" s="98" t="s">
        <v>681</v>
      </c>
      <c r="F446" s="98" t="s">
        <v>96</v>
      </c>
      <c r="G446" s="98">
        <v>21101</v>
      </c>
      <c r="H446" s="94" t="s">
        <v>152</v>
      </c>
      <c r="I446" s="10" t="s">
        <v>402</v>
      </c>
      <c r="J446" s="74" t="s">
        <v>403</v>
      </c>
      <c r="K446" s="11"/>
      <c r="L446" s="12"/>
      <c r="M446" s="75" t="s">
        <v>87</v>
      </c>
      <c r="N446" s="101">
        <v>36</v>
      </c>
      <c r="O446" s="12">
        <v>3.92</v>
      </c>
      <c r="P446" s="12" t="s">
        <v>176</v>
      </c>
      <c r="Q446" s="97">
        <f t="shared" si="8"/>
        <v>141.12</v>
      </c>
      <c r="R446" s="52"/>
      <c r="S446" s="12"/>
      <c r="T446" s="159">
        <f t="shared" si="9"/>
        <v>141.12</v>
      </c>
      <c r="U446" s="12"/>
      <c r="V446" s="12"/>
      <c r="W446" s="12"/>
      <c r="X446" s="12"/>
      <c r="Y446" s="12"/>
      <c r="Z446" s="12"/>
      <c r="AA446" s="12"/>
      <c r="AB446" s="12"/>
      <c r="AC446" s="12"/>
    </row>
    <row r="447" spans="1:29" s="13" customFormat="1" x14ac:dyDescent="0.25">
      <c r="A447" s="61" t="s">
        <v>71</v>
      </c>
      <c r="B447" s="98" t="s">
        <v>174</v>
      </c>
      <c r="C447" s="98" t="s">
        <v>175</v>
      </c>
      <c r="D447" s="98" t="s">
        <v>81</v>
      </c>
      <c r="E447" s="98" t="s">
        <v>681</v>
      </c>
      <c r="F447" s="98" t="s">
        <v>96</v>
      </c>
      <c r="G447" s="98">
        <v>21101</v>
      </c>
      <c r="H447" s="94" t="s">
        <v>152</v>
      </c>
      <c r="I447" s="10" t="s">
        <v>404</v>
      </c>
      <c r="J447" s="74" t="s">
        <v>405</v>
      </c>
      <c r="K447" s="11"/>
      <c r="L447" s="12"/>
      <c r="M447" s="75" t="s">
        <v>87</v>
      </c>
      <c r="N447" s="101">
        <v>36</v>
      </c>
      <c r="O447" s="12">
        <v>3.92</v>
      </c>
      <c r="P447" s="12" t="s">
        <v>176</v>
      </c>
      <c r="Q447" s="97">
        <f t="shared" si="8"/>
        <v>141.12</v>
      </c>
      <c r="R447" s="52"/>
      <c r="S447" s="12"/>
      <c r="T447" s="159">
        <f t="shared" si="9"/>
        <v>141.12</v>
      </c>
      <c r="U447" s="12"/>
      <c r="V447" s="12"/>
      <c r="W447" s="12"/>
      <c r="X447" s="12"/>
      <c r="Y447" s="12"/>
      <c r="Z447" s="12"/>
      <c r="AA447" s="12"/>
      <c r="AB447" s="12"/>
      <c r="AC447" s="12"/>
    </row>
    <row r="448" spans="1:29" s="13" customFormat="1" x14ac:dyDescent="0.25">
      <c r="A448" s="61" t="s">
        <v>71</v>
      </c>
      <c r="B448" s="98" t="s">
        <v>174</v>
      </c>
      <c r="C448" s="98" t="s">
        <v>175</v>
      </c>
      <c r="D448" s="98" t="s">
        <v>81</v>
      </c>
      <c r="E448" s="98" t="s">
        <v>681</v>
      </c>
      <c r="F448" s="98" t="s">
        <v>96</v>
      </c>
      <c r="G448" s="98">
        <v>21101</v>
      </c>
      <c r="H448" s="94" t="s">
        <v>152</v>
      </c>
      <c r="I448" s="10" t="s">
        <v>704</v>
      </c>
      <c r="J448" s="74" t="s">
        <v>705</v>
      </c>
      <c r="K448" s="11"/>
      <c r="L448" s="12"/>
      <c r="M448" s="75" t="s">
        <v>87</v>
      </c>
      <c r="N448" s="101">
        <v>20</v>
      </c>
      <c r="O448" s="12">
        <v>4.22</v>
      </c>
      <c r="P448" s="12" t="s">
        <v>176</v>
      </c>
      <c r="Q448" s="97">
        <f t="shared" si="8"/>
        <v>84.399999999999991</v>
      </c>
      <c r="R448" s="52"/>
      <c r="S448" s="12"/>
      <c r="T448" s="159">
        <f t="shared" si="9"/>
        <v>84.399999999999991</v>
      </c>
      <c r="U448" s="12"/>
      <c r="V448" s="12"/>
      <c r="W448" s="12"/>
      <c r="X448" s="12"/>
      <c r="Y448" s="12"/>
      <c r="Z448" s="12"/>
      <c r="AA448" s="12"/>
      <c r="AB448" s="12"/>
      <c r="AC448" s="12"/>
    </row>
    <row r="449" spans="1:29" s="13" customFormat="1" x14ac:dyDescent="0.25">
      <c r="A449" s="61" t="s">
        <v>71</v>
      </c>
      <c r="B449" s="98" t="s">
        <v>174</v>
      </c>
      <c r="C449" s="98" t="s">
        <v>175</v>
      </c>
      <c r="D449" s="98" t="s">
        <v>81</v>
      </c>
      <c r="E449" s="98" t="s">
        <v>681</v>
      </c>
      <c r="F449" s="98" t="s">
        <v>96</v>
      </c>
      <c r="G449" s="98">
        <v>21101</v>
      </c>
      <c r="H449" s="94" t="s">
        <v>152</v>
      </c>
      <c r="I449" s="10" t="s">
        <v>110</v>
      </c>
      <c r="J449" s="74" t="s">
        <v>706</v>
      </c>
      <c r="K449" s="11"/>
      <c r="L449" s="12"/>
      <c r="M449" s="75" t="s">
        <v>87</v>
      </c>
      <c r="N449" s="101">
        <v>3</v>
      </c>
      <c r="O449" s="12">
        <v>40.83</v>
      </c>
      <c r="P449" s="12" t="s">
        <v>176</v>
      </c>
      <c r="Q449" s="97">
        <f t="shared" si="8"/>
        <v>122.49</v>
      </c>
      <c r="R449" s="52"/>
      <c r="S449" s="12"/>
      <c r="T449" s="159">
        <f t="shared" si="9"/>
        <v>122.49</v>
      </c>
      <c r="U449" s="12"/>
      <c r="V449" s="12"/>
      <c r="W449" s="12"/>
      <c r="X449" s="12"/>
      <c r="Y449" s="12"/>
      <c r="Z449" s="12"/>
      <c r="AA449" s="12"/>
      <c r="AB449" s="12"/>
      <c r="AC449" s="12"/>
    </row>
    <row r="450" spans="1:29" s="13" customFormat="1" x14ac:dyDescent="0.25">
      <c r="A450" s="61" t="s">
        <v>71</v>
      </c>
      <c r="B450" s="98" t="s">
        <v>174</v>
      </c>
      <c r="C450" s="98" t="s">
        <v>175</v>
      </c>
      <c r="D450" s="98" t="s">
        <v>81</v>
      </c>
      <c r="E450" s="98" t="s">
        <v>681</v>
      </c>
      <c r="F450" s="98" t="s">
        <v>96</v>
      </c>
      <c r="G450" s="98">
        <v>21101</v>
      </c>
      <c r="H450" s="94" t="s">
        <v>152</v>
      </c>
      <c r="I450" s="10" t="s">
        <v>707</v>
      </c>
      <c r="J450" s="74" t="s">
        <v>708</v>
      </c>
      <c r="K450" s="11"/>
      <c r="L450" s="12"/>
      <c r="M450" s="75" t="s">
        <v>87</v>
      </c>
      <c r="N450" s="101">
        <v>8</v>
      </c>
      <c r="O450" s="12">
        <v>18.559999999999999</v>
      </c>
      <c r="P450" s="12" t="s">
        <v>176</v>
      </c>
      <c r="Q450" s="97">
        <f t="shared" si="8"/>
        <v>148.47999999999999</v>
      </c>
      <c r="R450" s="52"/>
      <c r="S450" s="12"/>
      <c r="T450" s="159">
        <f t="shared" si="9"/>
        <v>148.47999999999999</v>
      </c>
      <c r="U450" s="12"/>
      <c r="V450" s="12"/>
      <c r="W450" s="12"/>
      <c r="X450" s="12"/>
      <c r="Y450" s="12"/>
      <c r="Z450" s="12"/>
      <c r="AA450" s="12"/>
      <c r="AB450" s="12"/>
      <c r="AC450" s="12"/>
    </row>
    <row r="451" spans="1:29" s="13" customFormat="1" x14ac:dyDescent="0.25">
      <c r="A451" s="61" t="s">
        <v>71</v>
      </c>
      <c r="B451" s="98" t="s">
        <v>174</v>
      </c>
      <c r="C451" s="98" t="s">
        <v>175</v>
      </c>
      <c r="D451" s="98" t="s">
        <v>81</v>
      </c>
      <c r="E451" s="98" t="s">
        <v>681</v>
      </c>
      <c r="F451" s="98" t="s">
        <v>96</v>
      </c>
      <c r="G451" s="98">
        <v>21101</v>
      </c>
      <c r="H451" s="94" t="s">
        <v>152</v>
      </c>
      <c r="I451" s="10" t="s">
        <v>521</v>
      </c>
      <c r="J451" s="74" t="s">
        <v>522</v>
      </c>
      <c r="K451" s="11"/>
      <c r="L451" s="12"/>
      <c r="M451" s="75" t="s">
        <v>87</v>
      </c>
      <c r="N451" s="101">
        <v>2</v>
      </c>
      <c r="O451" s="12">
        <v>39.159999999999997</v>
      </c>
      <c r="P451" s="12" t="s">
        <v>176</v>
      </c>
      <c r="Q451" s="97">
        <f t="shared" si="8"/>
        <v>78.319999999999993</v>
      </c>
      <c r="R451" s="52"/>
      <c r="S451" s="12"/>
      <c r="T451" s="159">
        <f t="shared" si="9"/>
        <v>78.319999999999993</v>
      </c>
      <c r="U451" s="12"/>
      <c r="V451" s="12"/>
      <c r="W451" s="12"/>
      <c r="X451" s="12"/>
      <c r="Y451" s="12"/>
      <c r="Z451" s="12"/>
      <c r="AA451" s="12"/>
      <c r="AB451" s="12"/>
      <c r="AC451" s="12"/>
    </row>
    <row r="452" spans="1:29" s="13" customFormat="1" x14ac:dyDescent="0.25">
      <c r="A452" s="61" t="s">
        <v>71</v>
      </c>
      <c r="B452" s="98" t="s">
        <v>174</v>
      </c>
      <c r="C452" s="98" t="s">
        <v>175</v>
      </c>
      <c r="D452" s="98" t="s">
        <v>81</v>
      </c>
      <c r="E452" s="98" t="s">
        <v>681</v>
      </c>
      <c r="F452" s="98" t="s">
        <v>96</v>
      </c>
      <c r="G452" s="98">
        <v>21101</v>
      </c>
      <c r="H452" s="94" t="s">
        <v>152</v>
      </c>
      <c r="I452" s="10" t="s">
        <v>256</v>
      </c>
      <c r="J452" s="74" t="s">
        <v>257</v>
      </c>
      <c r="K452" s="11"/>
      <c r="L452" s="12"/>
      <c r="M452" s="75" t="s">
        <v>87</v>
      </c>
      <c r="N452" s="101">
        <v>100</v>
      </c>
      <c r="O452" s="12">
        <v>1.45</v>
      </c>
      <c r="P452" s="12" t="s">
        <v>176</v>
      </c>
      <c r="Q452" s="97">
        <f t="shared" si="8"/>
        <v>145</v>
      </c>
      <c r="R452" s="52"/>
      <c r="S452" s="12"/>
      <c r="T452" s="159">
        <f t="shared" si="9"/>
        <v>145</v>
      </c>
      <c r="U452" s="12"/>
      <c r="V452" s="12"/>
      <c r="W452" s="12"/>
      <c r="X452" s="12"/>
      <c r="Y452" s="12"/>
      <c r="Z452" s="12"/>
      <c r="AA452" s="12"/>
      <c r="AB452" s="12"/>
      <c r="AC452" s="12"/>
    </row>
    <row r="453" spans="1:29" s="13" customFormat="1" x14ac:dyDescent="0.25">
      <c r="A453" s="61" t="s">
        <v>71</v>
      </c>
      <c r="B453" s="98" t="s">
        <v>174</v>
      </c>
      <c r="C453" s="98" t="s">
        <v>175</v>
      </c>
      <c r="D453" s="98" t="s">
        <v>81</v>
      </c>
      <c r="E453" s="98" t="s">
        <v>681</v>
      </c>
      <c r="F453" s="98" t="s">
        <v>96</v>
      </c>
      <c r="G453" s="98">
        <v>21101</v>
      </c>
      <c r="H453" s="94" t="s">
        <v>152</v>
      </c>
      <c r="I453" s="10" t="s">
        <v>114</v>
      </c>
      <c r="J453" s="74" t="s">
        <v>115</v>
      </c>
      <c r="K453" s="11"/>
      <c r="L453" s="12"/>
      <c r="M453" s="75" t="s">
        <v>87</v>
      </c>
      <c r="N453" s="101">
        <v>100</v>
      </c>
      <c r="O453" s="12">
        <v>1.61</v>
      </c>
      <c r="P453" s="12" t="s">
        <v>176</v>
      </c>
      <c r="Q453" s="97">
        <f t="shared" si="8"/>
        <v>161</v>
      </c>
      <c r="R453" s="52"/>
      <c r="S453" s="12"/>
      <c r="T453" s="159">
        <f t="shared" si="9"/>
        <v>161</v>
      </c>
      <c r="U453" s="12"/>
      <c r="V453" s="12"/>
      <c r="W453" s="12"/>
      <c r="X453" s="12"/>
      <c r="Y453" s="12"/>
      <c r="Z453" s="12"/>
      <c r="AA453" s="12"/>
      <c r="AB453" s="12"/>
      <c r="AC453" s="12"/>
    </row>
    <row r="454" spans="1:29" s="13" customFormat="1" x14ac:dyDescent="0.25">
      <c r="A454" s="61" t="s">
        <v>71</v>
      </c>
      <c r="B454" s="98" t="s">
        <v>174</v>
      </c>
      <c r="C454" s="98" t="s">
        <v>175</v>
      </c>
      <c r="D454" s="98" t="s">
        <v>81</v>
      </c>
      <c r="E454" s="98" t="s">
        <v>681</v>
      </c>
      <c r="F454" s="98" t="s">
        <v>96</v>
      </c>
      <c r="G454" s="98">
        <v>21101</v>
      </c>
      <c r="H454" s="94" t="s">
        <v>152</v>
      </c>
      <c r="I454" s="10" t="s">
        <v>709</v>
      </c>
      <c r="J454" s="74" t="s">
        <v>710</v>
      </c>
      <c r="K454" s="11"/>
      <c r="L454" s="12"/>
      <c r="M454" s="75" t="s">
        <v>87</v>
      </c>
      <c r="N454" s="101">
        <v>4</v>
      </c>
      <c r="O454" s="12">
        <v>46.17</v>
      </c>
      <c r="P454" s="12" t="s">
        <v>176</v>
      </c>
      <c r="Q454" s="97">
        <f t="shared" si="8"/>
        <v>184.68</v>
      </c>
      <c r="R454" s="52"/>
      <c r="S454" s="12"/>
      <c r="T454" s="159">
        <f t="shared" si="9"/>
        <v>184.68</v>
      </c>
      <c r="U454" s="12"/>
      <c r="V454" s="12"/>
      <c r="W454" s="12"/>
      <c r="X454" s="12"/>
      <c r="Y454" s="12"/>
      <c r="Z454" s="12"/>
      <c r="AA454" s="12"/>
      <c r="AB454" s="12"/>
      <c r="AC454" s="12"/>
    </row>
    <row r="455" spans="1:29" s="13" customFormat="1" x14ac:dyDescent="0.25">
      <c r="A455" s="61" t="s">
        <v>71</v>
      </c>
      <c r="B455" s="98" t="s">
        <v>174</v>
      </c>
      <c r="C455" s="98" t="s">
        <v>175</v>
      </c>
      <c r="D455" s="98" t="s">
        <v>81</v>
      </c>
      <c r="E455" s="98" t="s">
        <v>681</v>
      </c>
      <c r="F455" s="98" t="s">
        <v>96</v>
      </c>
      <c r="G455" s="98">
        <v>21101</v>
      </c>
      <c r="H455" s="94" t="s">
        <v>152</v>
      </c>
      <c r="I455" s="10" t="s">
        <v>528</v>
      </c>
      <c r="J455" s="100" t="s">
        <v>451</v>
      </c>
      <c r="K455" s="11"/>
      <c r="L455" s="12"/>
      <c r="M455" s="75" t="s">
        <v>87</v>
      </c>
      <c r="N455" s="101">
        <v>6</v>
      </c>
      <c r="O455" s="12">
        <v>16.89</v>
      </c>
      <c r="P455" s="12" t="s">
        <v>176</v>
      </c>
      <c r="Q455" s="97">
        <f t="shared" si="8"/>
        <v>101.34</v>
      </c>
      <c r="R455" s="52"/>
      <c r="S455" s="12"/>
      <c r="T455" s="159">
        <f t="shared" si="9"/>
        <v>101.34</v>
      </c>
      <c r="U455" s="12"/>
      <c r="V455" s="12"/>
      <c r="W455" s="12"/>
      <c r="X455" s="12"/>
      <c r="Y455" s="12"/>
      <c r="Z455" s="12"/>
      <c r="AA455" s="12"/>
      <c r="AB455" s="12"/>
      <c r="AC455" s="12"/>
    </row>
    <row r="456" spans="1:29" s="13" customFormat="1" x14ac:dyDescent="0.25">
      <c r="A456" s="61" t="s">
        <v>71</v>
      </c>
      <c r="B456" s="98" t="s">
        <v>174</v>
      </c>
      <c r="C456" s="98" t="s">
        <v>175</v>
      </c>
      <c r="D456" s="98" t="s">
        <v>81</v>
      </c>
      <c r="E456" s="98" t="s">
        <v>681</v>
      </c>
      <c r="F456" s="98" t="s">
        <v>96</v>
      </c>
      <c r="G456" s="98">
        <v>21101</v>
      </c>
      <c r="H456" s="94" t="s">
        <v>152</v>
      </c>
      <c r="I456" s="10" t="s">
        <v>523</v>
      </c>
      <c r="J456" s="74" t="s">
        <v>711</v>
      </c>
      <c r="K456" s="11"/>
      <c r="L456" s="12"/>
      <c r="M456" s="75" t="s">
        <v>91</v>
      </c>
      <c r="N456" s="101">
        <v>108</v>
      </c>
      <c r="O456" s="12">
        <v>131.08000000000001</v>
      </c>
      <c r="P456" s="12" t="s">
        <v>176</v>
      </c>
      <c r="Q456" s="97">
        <f t="shared" si="8"/>
        <v>14156.640000000001</v>
      </c>
      <c r="R456" s="52"/>
      <c r="S456" s="12"/>
      <c r="T456" s="159">
        <f t="shared" si="9"/>
        <v>14156.640000000001</v>
      </c>
      <c r="U456" s="12"/>
      <c r="V456" s="12"/>
      <c r="W456" s="12"/>
      <c r="X456" s="12"/>
      <c r="Y456" s="12"/>
      <c r="Z456" s="12"/>
      <c r="AA456" s="12"/>
      <c r="AB456" s="12"/>
      <c r="AC456" s="12"/>
    </row>
    <row r="457" spans="1:29" s="13" customFormat="1" x14ac:dyDescent="0.25">
      <c r="A457" s="61" t="s">
        <v>71</v>
      </c>
      <c r="B457" s="98" t="s">
        <v>174</v>
      </c>
      <c r="C457" s="98" t="s">
        <v>175</v>
      </c>
      <c r="D457" s="98" t="s">
        <v>81</v>
      </c>
      <c r="E457" s="98" t="s">
        <v>681</v>
      </c>
      <c r="F457" s="98" t="s">
        <v>96</v>
      </c>
      <c r="G457" s="98">
        <v>21101</v>
      </c>
      <c r="H457" s="94" t="s">
        <v>152</v>
      </c>
      <c r="I457" s="10" t="s">
        <v>215</v>
      </c>
      <c r="J457" s="74" t="s">
        <v>712</v>
      </c>
      <c r="K457" s="11"/>
      <c r="L457" s="12"/>
      <c r="M457" s="75" t="s">
        <v>91</v>
      </c>
      <c r="N457" s="101">
        <v>2</v>
      </c>
      <c r="O457" s="12">
        <v>271.73</v>
      </c>
      <c r="P457" s="12" t="s">
        <v>176</v>
      </c>
      <c r="Q457" s="97">
        <f t="shared" si="8"/>
        <v>543.46</v>
      </c>
      <c r="R457" s="52"/>
      <c r="S457" s="12"/>
      <c r="T457" s="159">
        <f t="shared" si="9"/>
        <v>543.46</v>
      </c>
      <c r="U457" s="12"/>
      <c r="V457" s="12"/>
      <c r="W457" s="12"/>
      <c r="X457" s="12"/>
      <c r="Y457" s="12"/>
      <c r="Z457" s="12"/>
      <c r="AA457" s="12"/>
      <c r="AB457" s="12"/>
      <c r="AC457" s="12"/>
    </row>
    <row r="458" spans="1:29" s="13" customFormat="1" x14ac:dyDescent="0.25">
      <c r="A458" s="61" t="s">
        <v>71</v>
      </c>
      <c r="B458" s="98" t="s">
        <v>174</v>
      </c>
      <c r="C458" s="98" t="s">
        <v>175</v>
      </c>
      <c r="D458" s="98" t="s">
        <v>81</v>
      </c>
      <c r="E458" s="98" t="s">
        <v>681</v>
      </c>
      <c r="F458" s="98" t="s">
        <v>96</v>
      </c>
      <c r="G458" s="98">
        <v>21101</v>
      </c>
      <c r="H458" s="94" t="s">
        <v>152</v>
      </c>
      <c r="I458" s="10" t="s">
        <v>713</v>
      </c>
      <c r="J458" s="74" t="s">
        <v>714</v>
      </c>
      <c r="K458" s="11"/>
      <c r="L458" s="12"/>
      <c r="M458" s="75" t="s">
        <v>87</v>
      </c>
      <c r="N458" s="101">
        <v>1</v>
      </c>
      <c r="O458" s="12">
        <v>70.77</v>
      </c>
      <c r="P458" s="12" t="s">
        <v>176</v>
      </c>
      <c r="Q458" s="97">
        <f t="shared" si="8"/>
        <v>70.77</v>
      </c>
      <c r="R458" s="52"/>
      <c r="S458" s="12"/>
      <c r="T458" s="159">
        <f t="shared" si="9"/>
        <v>70.77</v>
      </c>
      <c r="U458" s="12"/>
      <c r="V458" s="12"/>
      <c r="W458" s="12"/>
      <c r="X458" s="12"/>
      <c r="Y458" s="12"/>
      <c r="Z458" s="12"/>
      <c r="AA458" s="12"/>
      <c r="AB458" s="12"/>
      <c r="AC458" s="12"/>
    </row>
    <row r="459" spans="1:29" s="13" customFormat="1" x14ac:dyDescent="0.25">
      <c r="A459" s="61" t="s">
        <v>71</v>
      </c>
      <c r="B459" s="98" t="s">
        <v>174</v>
      </c>
      <c r="C459" s="98" t="s">
        <v>175</v>
      </c>
      <c r="D459" s="98" t="s">
        <v>81</v>
      </c>
      <c r="E459" s="98" t="s">
        <v>681</v>
      </c>
      <c r="F459" s="98" t="s">
        <v>96</v>
      </c>
      <c r="G459" s="98">
        <v>21101</v>
      </c>
      <c r="H459" s="94" t="s">
        <v>152</v>
      </c>
      <c r="I459" s="10" t="s">
        <v>715</v>
      </c>
      <c r="J459" s="74" t="s">
        <v>716</v>
      </c>
      <c r="K459" s="11"/>
      <c r="L459" s="12"/>
      <c r="M459" s="75" t="s">
        <v>87</v>
      </c>
      <c r="N459" s="101">
        <v>1</v>
      </c>
      <c r="O459" s="12">
        <v>71.92</v>
      </c>
      <c r="P459" s="12" t="s">
        <v>176</v>
      </c>
      <c r="Q459" s="97">
        <f t="shared" si="8"/>
        <v>71.92</v>
      </c>
      <c r="R459" s="52"/>
      <c r="S459" s="12"/>
      <c r="T459" s="159">
        <f t="shared" si="9"/>
        <v>71.92</v>
      </c>
      <c r="U459" s="12"/>
      <c r="V459" s="12"/>
      <c r="W459" s="12"/>
      <c r="X459" s="12"/>
      <c r="Y459" s="12"/>
      <c r="Z459" s="12"/>
      <c r="AA459" s="12"/>
      <c r="AB459" s="12"/>
      <c r="AC459" s="12"/>
    </row>
    <row r="460" spans="1:29" s="13" customFormat="1" x14ac:dyDescent="0.25">
      <c r="A460" s="61" t="s">
        <v>71</v>
      </c>
      <c r="B460" s="98" t="s">
        <v>174</v>
      </c>
      <c r="C460" s="98" t="s">
        <v>175</v>
      </c>
      <c r="D460" s="98" t="s">
        <v>81</v>
      </c>
      <c r="E460" s="98" t="s">
        <v>681</v>
      </c>
      <c r="F460" s="98" t="s">
        <v>96</v>
      </c>
      <c r="G460" s="98">
        <v>21101</v>
      </c>
      <c r="H460" s="94" t="s">
        <v>152</v>
      </c>
      <c r="I460" s="10" t="s">
        <v>717</v>
      </c>
      <c r="J460" s="74" t="s">
        <v>718</v>
      </c>
      <c r="K460" s="11"/>
      <c r="L460" s="12"/>
      <c r="M460" s="75" t="s">
        <v>87</v>
      </c>
      <c r="N460" s="101">
        <v>1</v>
      </c>
      <c r="O460" s="12">
        <v>200.69</v>
      </c>
      <c r="P460" s="12" t="s">
        <v>176</v>
      </c>
      <c r="Q460" s="97">
        <f t="shared" si="8"/>
        <v>200.69</v>
      </c>
      <c r="R460" s="52"/>
      <c r="S460" s="12"/>
      <c r="T460" s="159">
        <f t="shared" si="9"/>
        <v>200.69</v>
      </c>
      <c r="U460" s="12"/>
      <c r="V460" s="12"/>
      <c r="W460" s="12"/>
      <c r="X460" s="12"/>
      <c r="Y460" s="12"/>
      <c r="Z460" s="12"/>
      <c r="AA460" s="12"/>
      <c r="AB460" s="12"/>
      <c r="AC460" s="12"/>
    </row>
    <row r="461" spans="1:29" s="13" customFormat="1" x14ac:dyDescent="0.25">
      <c r="A461" s="61" t="s">
        <v>71</v>
      </c>
      <c r="B461" s="98" t="s">
        <v>174</v>
      </c>
      <c r="C461" s="98" t="s">
        <v>175</v>
      </c>
      <c r="D461" s="98" t="s">
        <v>81</v>
      </c>
      <c r="E461" s="98" t="s">
        <v>681</v>
      </c>
      <c r="F461" s="98" t="s">
        <v>96</v>
      </c>
      <c r="G461" s="98">
        <v>21101</v>
      </c>
      <c r="H461" s="94" t="s">
        <v>152</v>
      </c>
      <c r="I461" s="10" t="s">
        <v>719</v>
      </c>
      <c r="J461" s="74" t="s">
        <v>720</v>
      </c>
      <c r="K461" s="11"/>
      <c r="L461" s="12"/>
      <c r="M461" s="75" t="s">
        <v>87</v>
      </c>
      <c r="N461" s="101">
        <v>2</v>
      </c>
      <c r="O461" s="12">
        <v>73.27</v>
      </c>
      <c r="P461" s="12" t="s">
        <v>176</v>
      </c>
      <c r="Q461" s="97">
        <f t="shared" si="8"/>
        <v>146.54</v>
      </c>
      <c r="R461" s="52"/>
      <c r="S461" s="12"/>
      <c r="T461" s="159">
        <f t="shared" si="9"/>
        <v>146.54</v>
      </c>
      <c r="U461" s="12"/>
      <c r="V461" s="12"/>
      <c r="W461" s="12"/>
      <c r="X461" s="12"/>
      <c r="Y461" s="12"/>
      <c r="Z461" s="12"/>
      <c r="AA461" s="12"/>
      <c r="AB461" s="12"/>
      <c r="AC461" s="12"/>
    </row>
    <row r="462" spans="1:29" s="13" customFormat="1" x14ac:dyDescent="0.25">
      <c r="A462" s="61" t="s">
        <v>71</v>
      </c>
      <c r="B462" s="98" t="s">
        <v>174</v>
      </c>
      <c r="C462" s="98" t="s">
        <v>175</v>
      </c>
      <c r="D462" s="98" t="s">
        <v>81</v>
      </c>
      <c r="E462" s="98" t="s">
        <v>681</v>
      </c>
      <c r="F462" s="98" t="s">
        <v>96</v>
      </c>
      <c r="G462" s="98">
        <v>21101</v>
      </c>
      <c r="H462" s="94" t="s">
        <v>152</v>
      </c>
      <c r="I462" s="10" t="s">
        <v>721</v>
      </c>
      <c r="J462" s="74" t="s">
        <v>722</v>
      </c>
      <c r="K462" s="11"/>
      <c r="L462" s="12"/>
      <c r="M462" s="75" t="s">
        <v>723</v>
      </c>
      <c r="N462" s="101">
        <v>3</v>
      </c>
      <c r="O462" s="12">
        <v>44.97</v>
      </c>
      <c r="P462" s="12" t="s">
        <v>176</v>
      </c>
      <c r="Q462" s="97">
        <f t="shared" si="8"/>
        <v>134.91</v>
      </c>
      <c r="R462" s="52"/>
      <c r="S462" s="12"/>
      <c r="T462" s="159">
        <f t="shared" si="9"/>
        <v>134.91</v>
      </c>
      <c r="U462" s="12"/>
      <c r="V462" s="12"/>
      <c r="W462" s="12"/>
      <c r="X462" s="12"/>
      <c r="Y462" s="12"/>
      <c r="Z462" s="12"/>
      <c r="AA462" s="12"/>
      <c r="AB462" s="12"/>
      <c r="AC462" s="12"/>
    </row>
    <row r="463" spans="1:29" s="13" customFormat="1" x14ac:dyDescent="0.25">
      <c r="A463" s="61" t="s">
        <v>71</v>
      </c>
      <c r="B463" s="98" t="s">
        <v>174</v>
      </c>
      <c r="C463" s="98" t="s">
        <v>175</v>
      </c>
      <c r="D463" s="98" t="s">
        <v>81</v>
      </c>
      <c r="E463" s="98" t="s">
        <v>681</v>
      </c>
      <c r="F463" s="98" t="s">
        <v>96</v>
      </c>
      <c r="G463" s="98">
        <v>21101</v>
      </c>
      <c r="H463" s="94" t="s">
        <v>152</v>
      </c>
      <c r="I463" s="10" t="s">
        <v>724</v>
      </c>
      <c r="J463" s="74" t="s">
        <v>725</v>
      </c>
      <c r="K463" s="11"/>
      <c r="L463" s="12"/>
      <c r="M463" s="75" t="s">
        <v>87</v>
      </c>
      <c r="N463" s="101">
        <v>50</v>
      </c>
      <c r="O463" s="12">
        <v>4.66</v>
      </c>
      <c r="P463" s="12" t="s">
        <v>176</v>
      </c>
      <c r="Q463" s="97">
        <f t="shared" si="8"/>
        <v>233</v>
      </c>
      <c r="R463" s="52"/>
      <c r="S463" s="12"/>
      <c r="T463" s="159">
        <f t="shared" si="9"/>
        <v>233</v>
      </c>
      <c r="U463" s="12"/>
      <c r="V463" s="12"/>
      <c r="W463" s="12"/>
      <c r="X463" s="12"/>
      <c r="Y463" s="12"/>
      <c r="Z463" s="12"/>
      <c r="AA463" s="12"/>
      <c r="AB463" s="12"/>
      <c r="AC463" s="12"/>
    </row>
    <row r="464" spans="1:29" s="13" customFormat="1" x14ac:dyDescent="0.25">
      <c r="A464" s="61" t="s">
        <v>71</v>
      </c>
      <c r="B464" s="98" t="s">
        <v>174</v>
      </c>
      <c r="C464" s="98" t="s">
        <v>175</v>
      </c>
      <c r="D464" s="98" t="s">
        <v>81</v>
      </c>
      <c r="E464" s="98" t="s">
        <v>681</v>
      </c>
      <c r="F464" s="98" t="s">
        <v>96</v>
      </c>
      <c r="G464" s="98">
        <v>21101</v>
      </c>
      <c r="H464" s="94" t="s">
        <v>152</v>
      </c>
      <c r="I464" s="10" t="s">
        <v>254</v>
      </c>
      <c r="J464" s="74" t="s">
        <v>726</v>
      </c>
      <c r="K464" s="11"/>
      <c r="L464" s="12"/>
      <c r="M464" s="75" t="s">
        <v>87</v>
      </c>
      <c r="N464" s="101">
        <v>3</v>
      </c>
      <c r="O464" s="12">
        <v>146.34</v>
      </c>
      <c r="P464" s="12" t="s">
        <v>176</v>
      </c>
      <c r="Q464" s="97">
        <f t="shared" si="8"/>
        <v>439.02</v>
      </c>
      <c r="R464" s="52"/>
      <c r="S464" s="12"/>
      <c r="T464" s="159">
        <f t="shared" si="9"/>
        <v>439.02</v>
      </c>
      <c r="U464" s="12"/>
      <c r="V464" s="12"/>
      <c r="W464" s="12"/>
      <c r="X464" s="12"/>
      <c r="Y464" s="12"/>
      <c r="Z464" s="12"/>
      <c r="AA464" s="12"/>
      <c r="AB464" s="12"/>
      <c r="AC464" s="12"/>
    </row>
    <row r="465" spans="1:29" s="13" customFormat="1" x14ac:dyDescent="0.25">
      <c r="A465" s="61" t="s">
        <v>71</v>
      </c>
      <c r="B465" s="98" t="s">
        <v>174</v>
      </c>
      <c r="C465" s="98" t="s">
        <v>175</v>
      </c>
      <c r="D465" s="98" t="s">
        <v>81</v>
      </c>
      <c r="E465" s="98" t="s">
        <v>681</v>
      </c>
      <c r="F465" s="98" t="s">
        <v>96</v>
      </c>
      <c r="G465" s="98">
        <v>21101</v>
      </c>
      <c r="H465" s="94" t="s">
        <v>152</v>
      </c>
      <c r="I465" s="10" t="s">
        <v>727</v>
      </c>
      <c r="J465" s="74" t="s">
        <v>728</v>
      </c>
      <c r="K465" s="11"/>
      <c r="L465" s="12"/>
      <c r="M465" s="75" t="s">
        <v>87</v>
      </c>
      <c r="N465" s="101">
        <v>6</v>
      </c>
      <c r="O465" s="12">
        <v>146.44999999999999</v>
      </c>
      <c r="P465" s="12" t="s">
        <v>176</v>
      </c>
      <c r="Q465" s="97">
        <f t="shared" si="8"/>
        <v>878.69999999999993</v>
      </c>
      <c r="R465" s="52"/>
      <c r="S465" s="12"/>
      <c r="T465" s="159">
        <f t="shared" si="9"/>
        <v>878.69999999999993</v>
      </c>
      <c r="U465" s="12"/>
      <c r="V465" s="12"/>
      <c r="W465" s="12"/>
      <c r="X465" s="12"/>
      <c r="Y465" s="12"/>
      <c r="Z465" s="12"/>
      <c r="AA465" s="12"/>
      <c r="AB465" s="12"/>
      <c r="AC465" s="12"/>
    </row>
    <row r="466" spans="1:29" s="13" customFormat="1" x14ac:dyDescent="0.25">
      <c r="A466" s="61" t="s">
        <v>71</v>
      </c>
      <c r="B466" s="98" t="s">
        <v>174</v>
      </c>
      <c r="C466" s="98" t="s">
        <v>175</v>
      </c>
      <c r="D466" s="98" t="s">
        <v>81</v>
      </c>
      <c r="E466" s="98" t="s">
        <v>681</v>
      </c>
      <c r="F466" s="98" t="s">
        <v>96</v>
      </c>
      <c r="G466" s="98">
        <v>32601</v>
      </c>
      <c r="H466" s="95" t="s">
        <v>154</v>
      </c>
      <c r="I466" s="10"/>
      <c r="J466" s="100" t="s">
        <v>729</v>
      </c>
      <c r="K466" s="11" t="s">
        <v>730</v>
      </c>
      <c r="L466" s="12" t="s">
        <v>78</v>
      </c>
      <c r="M466" s="75" t="s">
        <v>79</v>
      </c>
      <c r="N466" s="101">
        <v>1</v>
      </c>
      <c r="O466" s="12">
        <f>460*1.16</f>
        <v>533.59999999999991</v>
      </c>
      <c r="P466" s="12" t="s">
        <v>83</v>
      </c>
      <c r="Q466" s="97">
        <f t="shared" si="8"/>
        <v>533.59999999999991</v>
      </c>
      <c r="R466" s="52"/>
      <c r="S466" s="12"/>
      <c r="T466" s="159">
        <f t="shared" si="9"/>
        <v>533.59999999999991</v>
      </c>
      <c r="U466" s="12"/>
      <c r="V466" s="12"/>
      <c r="W466" s="12"/>
      <c r="X466" s="12"/>
      <c r="Y466" s="12"/>
      <c r="Z466" s="12"/>
      <c r="AA466" s="12"/>
      <c r="AB466" s="12"/>
      <c r="AC466" s="12"/>
    </row>
    <row r="467" spans="1:29" s="13" customFormat="1" x14ac:dyDescent="0.25">
      <c r="A467" s="61" t="s">
        <v>71</v>
      </c>
      <c r="B467" s="98" t="s">
        <v>174</v>
      </c>
      <c r="C467" s="98" t="s">
        <v>175</v>
      </c>
      <c r="D467" s="98" t="s">
        <v>106</v>
      </c>
      <c r="E467" s="98" t="s">
        <v>233</v>
      </c>
      <c r="F467" s="98" t="s">
        <v>251</v>
      </c>
      <c r="G467" s="98">
        <v>32601</v>
      </c>
      <c r="H467" s="95" t="s">
        <v>154</v>
      </c>
      <c r="I467" s="10"/>
      <c r="J467" s="100" t="s">
        <v>731</v>
      </c>
      <c r="K467" s="11" t="s">
        <v>730</v>
      </c>
      <c r="L467" s="12" t="s">
        <v>78</v>
      </c>
      <c r="M467" s="75" t="s">
        <v>79</v>
      </c>
      <c r="N467" s="101">
        <v>1</v>
      </c>
      <c r="O467" s="12">
        <f>6100*1.16</f>
        <v>7075.9999999999991</v>
      </c>
      <c r="P467" s="12" t="s">
        <v>83</v>
      </c>
      <c r="Q467" s="97">
        <f t="shared" si="8"/>
        <v>7075.9999999999991</v>
      </c>
      <c r="R467" s="52"/>
      <c r="S467" s="12"/>
      <c r="T467" s="159">
        <f t="shared" si="9"/>
        <v>7075.9999999999991</v>
      </c>
      <c r="U467" s="12"/>
      <c r="V467" s="12"/>
      <c r="W467" s="12"/>
      <c r="X467" s="12"/>
      <c r="Y467" s="12"/>
      <c r="Z467" s="12"/>
      <c r="AA467" s="12"/>
      <c r="AB467" s="12"/>
      <c r="AC467" s="12"/>
    </row>
    <row r="468" spans="1:29" s="13" customFormat="1" x14ac:dyDescent="0.25">
      <c r="A468" s="61" t="s">
        <v>71</v>
      </c>
      <c r="B468" s="98" t="s">
        <v>174</v>
      </c>
      <c r="C468" s="98" t="s">
        <v>175</v>
      </c>
      <c r="D468" s="98" t="s">
        <v>94</v>
      </c>
      <c r="E468" s="98" t="s">
        <v>175</v>
      </c>
      <c r="F468" s="98" t="s">
        <v>75</v>
      </c>
      <c r="G468" s="98">
        <v>33901</v>
      </c>
      <c r="H468" s="95" t="s">
        <v>180</v>
      </c>
      <c r="I468" s="10"/>
      <c r="J468" s="100" t="s">
        <v>250</v>
      </c>
      <c r="K468" s="11" t="s">
        <v>179</v>
      </c>
      <c r="L468" s="12" t="s">
        <v>78</v>
      </c>
      <c r="M468" s="75" t="s">
        <v>79</v>
      </c>
      <c r="N468" s="101">
        <v>1</v>
      </c>
      <c r="O468" s="12">
        <v>16</v>
      </c>
      <c r="P468" s="87" t="s">
        <v>675</v>
      </c>
      <c r="Q468" s="97">
        <f t="shared" si="8"/>
        <v>16</v>
      </c>
      <c r="R468" s="52"/>
      <c r="S468" s="12"/>
      <c r="T468" s="159">
        <f t="shared" si="9"/>
        <v>16</v>
      </c>
      <c r="U468" s="12"/>
      <c r="V468" s="12"/>
      <c r="W468" s="12"/>
      <c r="X468" s="12"/>
      <c r="Y468" s="12"/>
      <c r="Z468" s="12"/>
      <c r="AA468" s="12"/>
      <c r="AB468" s="12"/>
      <c r="AC468" s="12"/>
    </row>
    <row r="469" spans="1:29" s="13" customFormat="1" x14ac:dyDescent="0.25">
      <c r="A469" s="61" t="s">
        <v>71</v>
      </c>
      <c r="B469" s="98" t="s">
        <v>174</v>
      </c>
      <c r="C469" s="98" t="s">
        <v>175</v>
      </c>
      <c r="D469" s="98" t="s">
        <v>94</v>
      </c>
      <c r="E469" s="98" t="s">
        <v>175</v>
      </c>
      <c r="F469" s="98" t="s">
        <v>75</v>
      </c>
      <c r="G469" s="98">
        <v>33901</v>
      </c>
      <c r="H469" s="95" t="s">
        <v>180</v>
      </c>
      <c r="I469" s="10"/>
      <c r="J469" s="100" t="s">
        <v>250</v>
      </c>
      <c r="K469" s="11" t="s">
        <v>179</v>
      </c>
      <c r="L469" s="12" t="s">
        <v>78</v>
      </c>
      <c r="M469" s="75" t="s">
        <v>79</v>
      </c>
      <c r="N469" s="101">
        <v>1</v>
      </c>
      <c r="O469" s="12">
        <v>81</v>
      </c>
      <c r="P469" s="87" t="s">
        <v>675</v>
      </c>
      <c r="Q469" s="97">
        <f t="shared" ref="Q469:Q532" si="10">SUM(R469:AC469)</f>
        <v>81</v>
      </c>
      <c r="R469" s="52"/>
      <c r="S469" s="12"/>
      <c r="T469" s="159">
        <f t="shared" ref="T469:T476" si="11">N469*O469</f>
        <v>81</v>
      </c>
      <c r="U469" s="12"/>
      <c r="V469" s="12"/>
      <c r="W469" s="12"/>
      <c r="X469" s="12"/>
      <c r="Y469" s="12"/>
      <c r="Z469" s="12"/>
      <c r="AA469" s="12"/>
      <c r="AB469" s="12"/>
      <c r="AC469" s="12"/>
    </row>
    <row r="470" spans="1:29" s="13" customFormat="1" x14ac:dyDescent="0.25">
      <c r="A470" s="61" t="s">
        <v>71</v>
      </c>
      <c r="B470" s="98" t="s">
        <v>174</v>
      </c>
      <c r="C470" s="98" t="s">
        <v>175</v>
      </c>
      <c r="D470" s="98" t="s">
        <v>106</v>
      </c>
      <c r="E470" s="98" t="s">
        <v>233</v>
      </c>
      <c r="F470" s="98" t="s">
        <v>545</v>
      </c>
      <c r="G470" s="98">
        <v>26102</v>
      </c>
      <c r="H470" s="95" t="s">
        <v>158</v>
      </c>
      <c r="I470" s="10" t="s">
        <v>168</v>
      </c>
      <c r="J470" s="100" t="s">
        <v>676</v>
      </c>
      <c r="K470" s="11"/>
      <c r="L470" s="12" t="s">
        <v>78</v>
      </c>
      <c r="M470" s="75" t="s">
        <v>79</v>
      </c>
      <c r="N470" s="101">
        <v>1</v>
      </c>
      <c r="O470" s="12">
        <v>400</v>
      </c>
      <c r="P470" s="12" t="s">
        <v>83</v>
      </c>
      <c r="Q470" s="97">
        <f t="shared" si="10"/>
        <v>400</v>
      </c>
      <c r="R470" s="52"/>
      <c r="S470" s="12"/>
      <c r="T470" s="159">
        <f t="shared" si="11"/>
        <v>400</v>
      </c>
      <c r="U470" s="12"/>
      <c r="V470" s="12"/>
      <c r="W470" s="12"/>
      <c r="X470" s="12"/>
      <c r="Y470" s="12"/>
      <c r="Z470" s="12"/>
      <c r="AA470" s="12"/>
      <c r="AB470" s="12"/>
      <c r="AC470" s="12"/>
    </row>
    <row r="471" spans="1:29" s="13" customFormat="1" x14ac:dyDescent="0.25">
      <c r="A471" s="61" t="s">
        <v>71</v>
      </c>
      <c r="B471" s="98" t="s">
        <v>174</v>
      </c>
      <c r="C471" s="98" t="s">
        <v>175</v>
      </c>
      <c r="D471" s="98" t="s">
        <v>106</v>
      </c>
      <c r="E471" s="98" t="s">
        <v>233</v>
      </c>
      <c r="F471" s="98" t="s">
        <v>546</v>
      </c>
      <c r="G471" s="98">
        <v>26102</v>
      </c>
      <c r="H471" s="95" t="s">
        <v>158</v>
      </c>
      <c r="I471" s="10" t="s">
        <v>168</v>
      </c>
      <c r="J471" s="100" t="s">
        <v>676</v>
      </c>
      <c r="K471" s="11"/>
      <c r="L471" s="12" t="s">
        <v>78</v>
      </c>
      <c r="M471" s="75" t="s">
        <v>79</v>
      </c>
      <c r="N471" s="101">
        <v>1</v>
      </c>
      <c r="O471" s="12">
        <v>2000</v>
      </c>
      <c r="P471" s="12" t="s">
        <v>83</v>
      </c>
      <c r="Q471" s="97">
        <f t="shared" si="10"/>
        <v>2000</v>
      </c>
      <c r="R471" s="52"/>
      <c r="S471" s="12"/>
      <c r="T471" s="159">
        <f t="shared" si="11"/>
        <v>2000</v>
      </c>
      <c r="U471" s="12"/>
      <c r="V471" s="12"/>
      <c r="W471" s="12"/>
      <c r="X471" s="12"/>
      <c r="Y471" s="12"/>
      <c r="Z471" s="12"/>
      <c r="AA471" s="12"/>
      <c r="AB471" s="12"/>
      <c r="AC471" s="12"/>
    </row>
    <row r="472" spans="1:29" s="13" customFormat="1" x14ac:dyDescent="0.25">
      <c r="A472" s="61" t="s">
        <v>71</v>
      </c>
      <c r="B472" s="98" t="s">
        <v>174</v>
      </c>
      <c r="C472" s="98" t="s">
        <v>175</v>
      </c>
      <c r="D472" s="98" t="s">
        <v>94</v>
      </c>
      <c r="E472" s="98" t="s">
        <v>175</v>
      </c>
      <c r="F472" s="98" t="s">
        <v>75</v>
      </c>
      <c r="G472" s="98">
        <v>21101</v>
      </c>
      <c r="H472" s="94" t="s">
        <v>152</v>
      </c>
      <c r="I472" s="10" t="s">
        <v>732</v>
      </c>
      <c r="J472" s="74" t="s">
        <v>733</v>
      </c>
      <c r="K472" s="11"/>
      <c r="L472" s="12"/>
      <c r="M472" s="75" t="s">
        <v>87</v>
      </c>
      <c r="N472" s="101">
        <v>2</v>
      </c>
      <c r="O472" s="12">
        <v>35.520000000000003</v>
      </c>
      <c r="P472" s="12" t="s">
        <v>176</v>
      </c>
      <c r="Q472" s="97">
        <f t="shared" si="10"/>
        <v>71.040000000000006</v>
      </c>
      <c r="R472" s="52"/>
      <c r="S472" s="12"/>
      <c r="T472" s="159">
        <f t="shared" si="11"/>
        <v>71.040000000000006</v>
      </c>
      <c r="U472" s="12"/>
      <c r="V472" s="12"/>
      <c r="W472" s="12"/>
      <c r="X472" s="12"/>
      <c r="Y472" s="12"/>
      <c r="Z472" s="12"/>
      <c r="AA472" s="12"/>
      <c r="AB472" s="12"/>
      <c r="AC472" s="12"/>
    </row>
    <row r="473" spans="1:29" s="13" customFormat="1" x14ac:dyDescent="0.25">
      <c r="A473" s="61" t="s">
        <v>71</v>
      </c>
      <c r="B473" s="98" t="s">
        <v>174</v>
      </c>
      <c r="C473" s="98" t="s">
        <v>175</v>
      </c>
      <c r="D473" s="98" t="s">
        <v>94</v>
      </c>
      <c r="E473" s="98" t="s">
        <v>175</v>
      </c>
      <c r="F473" s="98" t="s">
        <v>75</v>
      </c>
      <c r="G473" s="98">
        <v>21101</v>
      </c>
      <c r="H473" s="94" t="s">
        <v>152</v>
      </c>
      <c r="I473" s="10" t="s">
        <v>536</v>
      </c>
      <c r="J473" s="74" t="s">
        <v>537</v>
      </c>
      <c r="K473" s="11"/>
      <c r="L473" s="12"/>
      <c r="M473" s="75" t="s">
        <v>87</v>
      </c>
      <c r="N473" s="101">
        <v>1</v>
      </c>
      <c r="O473" s="12">
        <v>179.8</v>
      </c>
      <c r="P473" s="12" t="s">
        <v>176</v>
      </c>
      <c r="Q473" s="97">
        <f t="shared" si="10"/>
        <v>179.8</v>
      </c>
      <c r="R473" s="52"/>
      <c r="S473" s="12"/>
      <c r="T473" s="159">
        <f t="shared" si="11"/>
        <v>179.8</v>
      </c>
      <c r="U473" s="12"/>
      <c r="V473" s="12"/>
      <c r="W473" s="12"/>
      <c r="X473" s="12"/>
      <c r="Y473" s="12"/>
      <c r="Z473" s="12"/>
      <c r="AA473" s="12"/>
      <c r="AB473" s="12"/>
      <c r="AC473" s="12"/>
    </row>
    <row r="474" spans="1:29" s="13" customFormat="1" x14ac:dyDescent="0.25">
      <c r="A474" s="61" t="s">
        <v>71</v>
      </c>
      <c r="B474" s="98" t="s">
        <v>174</v>
      </c>
      <c r="C474" s="98" t="s">
        <v>175</v>
      </c>
      <c r="D474" s="98" t="s">
        <v>94</v>
      </c>
      <c r="E474" s="98" t="s">
        <v>175</v>
      </c>
      <c r="F474" s="98" t="s">
        <v>75</v>
      </c>
      <c r="G474" s="98">
        <v>21101</v>
      </c>
      <c r="H474" s="94" t="s">
        <v>152</v>
      </c>
      <c r="I474" s="10" t="s">
        <v>125</v>
      </c>
      <c r="J474" s="74" t="s">
        <v>671</v>
      </c>
      <c r="K474" s="11"/>
      <c r="L474" s="12"/>
      <c r="M474" s="75" t="s">
        <v>119</v>
      </c>
      <c r="N474" s="101">
        <v>6</v>
      </c>
      <c r="O474" s="12">
        <v>1484.8</v>
      </c>
      <c r="P474" s="12" t="s">
        <v>176</v>
      </c>
      <c r="Q474" s="97">
        <f t="shared" si="10"/>
        <v>8908.7999999999993</v>
      </c>
      <c r="R474" s="52"/>
      <c r="S474" s="12"/>
      <c r="T474" s="159">
        <f t="shared" si="11"/>
        <v>8908.7999999999993</v>
      </c>
      <c r="U474" s="12"/>
      <c r="V474" s="12"/>
      <c r="W474" s="12"/>
      <c r="X474" s="12"/>
      <c r="Y474" s="12"/>
      <c r="Z474" s="12"/>
      <c r="AA474" s="12"/>
      <c r="AB474" s="12"/>
      <c r="AC474" s="12"/>
    </row>
    <row r="475" spans="1:29" s="13" customFormat="1" x14ac:dyDescent="0.25">
      <c r="A475" s="61" t="s">
        <v>71</v>
      </c>
      <c r="B475" s="98" t="s">
        <v>174</v>
      </c>
      <c r="C475" s="98" t="s">
        <v>175</v>
      </c>
      <c r="D475" s="98" t="s">
        <v>94</v>
      </c>
      <c r="E475" s="98" t="s">
        <v>175</v>
      </c>
      <c r="F475" s="98" t="s">
        <v>75</v>
      </c>
      <c r="G475" s="98">
        <v>21101</v>
      </c>
      <c r="H475" s="94" t="s">
        <v>152</v>
      </c>
      <c r="I475" s="10" t="s">
        <v>394</v>
      </c>
      <c r="J475" s="74" t="s">
        <v>395</v>
      </c>
      <c r="K475" s="11"/>
      <c r="L475" s="12"/>
      <c r="M475" s="75" t="s">
        <v>87</v>
      </c>
      <c r="N475" s="101">
        <v>1</v>
      </c>
      <c r="O475" s="12">
        <v>378.16</v>
      </c>
      <c r="P475" s="12" t="s">
        <v>176</v>
      </c>
      <c r="Q475" s="97">
        <f t="shared" si="10"/>
        <v>378.16</v>
      </c>
      <c r="R475" s="52"/>
      <c r="S475" s="12"/>
      <c r="T475" s="159">
        <f t="shared" si="11"/>
        <v>378.16</v>
      </c>
      <c r="U475" s="12"/>
      <c r="V475" s="12"/>
      <c r="W475" s="12"/>
      <c r="X475" s="12"/>
      <c r="Y475" s="12"/>
      <c r="Z475" s="12"/>
      <c r="AA475" s="12"/>
      <c r="AB475" s="12"/>
      <c r="AC475" s="12"/>
    </row>
    <row r="476" spans="1:29" s="13" customFormat="1" x14ac:dyDescent="0.25">
      <c r="A476" s="61" t="s">
        <v>71</v>
      </c>
      <c r="B476" s="98" t="s">
        <v>174</v>
      </c>
      <c r="C476" s="98" t="s">
        <v>175</v>
      </c>
      <c r="D476" s="98" t="s">
        <v>94</v>
      </c>
      <c r="E476" s="98" t="s">
        <v>175</v>
      </c>
      <c r="F476" s="98" t="s">
        <v>75</v>
      </c>
      <c r="G476" s="98">
        <v>21101</v>
      </c>
      <c r="H476" s="94" t="s">
        <v>152</v>
      </c>
      <c r="I476" s="10" t="s">
        <v>734</v>
      </c>
      <c r="J476" s="74" t="s">
        <v>735</v>
      </c>
      <c r="K476" s="11"/>
      <c r="L476" s="12"/>
      <c r="M476" s="75" t="s">
        <v>723</v>
      </c>
      <c r="N476" s="101">
        <v>3</v>
      </c>
      <c r="O476" s="12">
        <v>37.119999999999997</v>
      </c>
      <c r="P476" s="12" t="s">
        <v>176</v>
      </c>
      <c r="Q476" s="97">
        <f t="shared" si="10"/>
        <v>111.35999999999999</v>
      </c>
      <c r="R476" s="52"/>
      <c r="S476" s="12"/>
      <c r="T476" s="159">
        <f t="shared" si="11"/>
        <v>111.35999999999999</v>
      </c>
      <c r="U476" s="12"/>
      <c r="V476" s="12"/>
      <c r="W476" s="12"/>
      <c r="X476" s="12"/>
      <c r="Y476" s="12"/>
      <c r="Z476" s="12"/>
      <c r="AA476" s="12"/>
      <c r="AB476" s="12"/>
      <c r="AC476" s="12"/>
    </row>
    <row r="477" spans="1:29" s="13" customFormat="1" ht="12.75" x14ac:dyDescent="0.25">
      <c r="A477" s="61" t="s">
        <v>71</v>
      </c>
      <c r="B477" s="61" t="s">
        <v>183</v>
      </c>
      <c r="C477" s="62" t="s">
        <v>73</v>
      </c>
      <c r="D477" s="63" t="s">
        <v>94</v>
      </c>
      <c r="E477" s="62" t="s">
        <v>73</v>
      </c>
      <c r="F477" s="63" t="s">
        <v>75</v>
      </c>
      <c r="G477" s="64">
        <v>21201</v>
      </c>
      <c r="H477" s="88" t="s">
        <v>736</v>
      </c>
      <c r="I477" s="65" t="s">
        <v>526</v>
      </c>
      <c r="J477" s="66" t="s">
        <v>527</v>
      </c>
      <c r="K477" s="67"/>
      <c r="L477" s="68"/>
      <c r="M477" s="69" t="s">
        <v>181</v>
      </c>
      <c r="N477" s="67">
        <v>197.08</v>
      </c>
      <c r="O477" s="67">
        <v>3</v>
      </c>
      <c r="P477" s="90" t="s">
        <v>165</v>
      </c>
      <c r="Q477" s="70">
        <f t="shared" si="10"/>
        <v>591.24</v>
      </c>
      <c r="R477" s="67"/>
      <c r="S477" s="67"/>
      <c r="T477" s="67">
        <f>O477*N477</f>
        <v>591.24</v>
      </c>
      <c r="U477" s="12"/>
      <c r="V477" s="12"/>
      <c r="W477" s="12"/>
      <c r="X477" s="12"/>
      <c r="Y477" s="12"/>
      <c r="Z477" s="12"/>
      <c r="AA477" s="12"/>
      <c r="AB477" s="12"/>
      <c r="AC477" s="12"/>
    </row>
    <row r="478" spans="1:29" s="13" customFormat="1" ht="12.75" x14ac:dyDescent="0.25">
      <c r="A478" s="61" t="s">
        <v>71</v>
      </c>
      <c r="B478" s="61" t="s">
        <v>183</v>
      </c>
      <c r="C478" s="62" t="s">
        <v>73</v>
      </c>
      <c r="D478" s="63" t="s">
        <v>94</v>
      </c>
      <c r="E478" s="62" t="s">
        <v>73</v>
      </c>
      <c r="F478" s="63" t="s">
        <v>75</v>
      </c>
      <c r="G478" s="64">
        <v>21201</v>
      </c>
      <c r="H478" s="88" t="s">
        <v>736</v>
      </c>
      <c r="I478" s="65" t="s">
        <v>737</v>
      </c>
      <c r="J478" s="66" t="s">
        <v>738</v>
      </c>
      <c r="K478" s="67"/>
      <c r="L478" s="68"/>
      <c r="M478" s="69" t="s">
        <v>181</v>
      </c>
      <c r="N478" s="67">
        <v>342</v>
      </c>
      <c r="O478" s="67">
        <v>1</v>
      </c>
      <c r="P478" s="90" t="s">
        <v>165</v>
      </c>
      <c r="Q478" s="70">
        <f t="shared" si="10"/>
        <v>342</v>
      </c>
      <c r="R478" s="67"/>
      <c r="S478" s="67"/>
      <c r="T478" s="67">
        <f>O478*N478</f>
        <v>342</v>
      </c>
      <c r="U478" s="12"/>
      <c r="V478" s="12"/>
      <c r="W478" s="12"/>
      <c r="X478" s="12"/>
      <c r="Y478" s="12"/>
      <c r="Z478" s="12"/>
      <c r="AA478" s="12"/>
      <c r="AB478" s="12"/>
      <c r="AC478" s="12"/>
    </row>
    <row r="479" spans="1:29" s="13" customFormat="1" ht="12.75" x14ac:dyDescent="0.25">
      <c r="A479" s="61" t="s">
        <v>71</v>
      </c>
      <c r="B479" s="61" t="s">
        <v>183</v>
      </c>
      <c r="C479" s="62" t="s">
        <v>73</v>
      </c>
      <c r="D479" s="63" t="s">
        <v>94</v>
      </c>
      <c r="E479" s="62" t="s">
        <v>73</v>
      </c>
      <c r="F479" s="63" t="s">
        <v>75</v>
      </c>
      <c r="G479" s="64">
        <v>21201</v>
      </c>
      <c r="H479" s="88" t="s">
        <v>736</v>
      </c>
      <c r="I479" s="65" t="s">
        <v>739</v>
      </c>
      <c r="J479" s="66" t="s">
        <v>740</v>
      </c>
      <c r="K479" s="67"/>
      <c r="L479" s="68"/>
      <c r="M479" s="69" t="s">
        <v>181</v>
      </c>
      <c r="N479" s="67">
        <v>220.28</v>
      </c>
      <c r="O479" s="67">
        <v>3</v>
      </c>
      <c r="P479" s="90" t="s">
        <v>165</v>
      </c>
      <c r="Q479" s="70">
        <f t="shared" si="10"/>
        <v>660.84</v>
      </c>
      <c r="R479" s="67"/>
      <c r="S479" s="67"/>
      <c r="T479" s="67">
        <f>O479*N479</f>
        <v>660.84</v>
      </c>
      <c r="U479" s="12"/>
      <c r="V479" s="12"/>
      <c r="W479" s="12"/>
      <c r="X479" s="12"/>
      <c r="Y479" s="12"/>
      <c r="Z479" s="12"/>
      <c r="AA479" s="12"/>
      <c r="AB479" s="12"/>
      <c r="AC479" s="12"/>
    </row>
    <row r="480" spans="1:29" s="13" customFormat="1" ht="12.75" x14ac:dyDescent="0.25">
      <c r="A480" s="61" t="s">
        <v>71</v>
      </c>
      <c r="B480" s="61" t="s">
        <v>183</v>
      </c>
      <c r="C480" s="62" t="s">
        <v>73</v>
      </c>
      <c r="D480" s="63" t="s">
        <v>94</v>
      </c>
      <c r="E480" s="62" t="s">
        <v>73</v>
      </c>
      <c r="F480" s="63" t="s">
        <v>75</v>
      </c>
      <c r="G480" s="64">
        <v>21401</v>
      </c>
      <c r="H480" s="88" t="s">
        <v>741</v>
      </c>
      <c r="I480" s="65" t="s">
        <v>742</v>
      </c>
      <c r="J480" s="66" t="s">
        <v>743</v>
      </c>
      <c r="K480" s="67"/>
      <c r="L480" s="68"/>
      <c r="M480" s="69" t="s">
        <v>181</v>
      </c>
      <c r="N480" s="67">
        <v>2</v>
      </c>
      <c r="O480" s="67">
        <v>2668</v>
      </c>
      <c r="P480" s="90" t="s">
        <v>165</v>
      </c>
      <c r="Q480" s="70">
        <f t="shared" si="10"/>
        <v>5336</v>
      </c>
      <c r="R480" s="67"/>
      <c r="S480" s="67"/>
      <c r="T480" s="67">
        <f>O480*N480</f>
        <v>5336</v>
      </c>
      <c r="U480" s="12"/>
      <c r="V480" s="12"/>
      <c r="W480" s="12"/>
      <c r="X480" s="12"/>
      <c r="Y480" s="12"/>
      <c r="Z480" s="12"/>
      <c r="AA480" s="12"/>
      <c r="AB480" s="12"/>
      <c r="AC480" s="12"/>
    </row>
    <row r="481" spans="1:29" s="13" customFormat="1" ht="12.75" x14ac:dyDescent="0.25">
      <c r="A481" s="61" t="s">
        <v>71</v>
      </c>
      <c r="B481" s="61" t="s">
        <v>183</v>
      </c>
      <c r="C481" s="62" t="s">
        <v>73</v>
      </c>
      <c r="D481" s="63" t="s">
        <v>94</v>
      </c>
      <c r="E481" s="62" t="s">
        <v>73</v>
      </c>
      <c r="F481" s="63" t="s">
        <v>75</v>
      </c>
      <c r="G481" s="64">
        <v>21401</v>
      </c>
      <c r="H481" s="88" t="s">
        <v>741</v>
      </c>
      <c r="I481" s="65" t="s">
        <v>744</v>
      </c>
      <c r="J481" s="66" t="s">
        <v>745</v>
      </c>
      <c r="K481" s="67"/>
      <c r="L481" s="68"/>
      <c r="M481" s="69" t="s">
        <v>181</v>
      </c>
      <c r="N481" s="67">
        <v>4</v>
      </c>
      <c r="O481" s="67">
        <v>2528</v>
      </c>
      <c r="P481" s="90" t="s">
        <v>165</v>
      </c>
      <c r="Q481" s="70">
        <f t="shared" si="10"/>
        <v>10112</v>
      </c>
      <c r="R481" s="67"/>
      <c r="S481" s="67"/>
      <c r="T481" s="67">
        <f t="shared" ref="T481:T505" si="12">O481*N481</f>
        <v>10112</v>
      </c>
      <c r="U481" s="12"/>
      <c r="V481" s="12"/>
      <c r="W481" s="12"/>
      <c r="X481" s="12"/>
      <c r="Y481" s="12"/>
      <c r="Z481" s="12"/>
      <c r="AA481" s="12"/>
      <c r="AB481" s="12"/>
      <c r="AC481" s="12"/>
    </row>
    <row r="482" spans="1:29" s="13" customFormat="1" ht="12.75" x14ac:dyDescent="0.25">
      <c r="A482" s="61" t="s">
        <v>71</v>
      </c>
      <c r="B482" s="61" t="s">
        <v>183</v>
      </c>
      <c r="C482" s="62" t="s">
        <v>73</v>
      </c>
      <c r="D482" s="63" t="s">
        <v>94</v>
      </c>
      <c r="E482" s="62" t="s">
        <v>73</v>
      </c>
      <c r="F482" s="63" t="s">
        <v>75</v>
      </c>
      <c r="G482" s="64">
        <v>21401</v>
      </c>
      <c r="H482" s="88" t="s">
        <v>741</v>
      </c>
      <c r="I482" s="65" t="s">
        <v>418</v>
      </c>
      <c r="J482" s="89" t="s">
        <v>419</v>
      </c>
      <c r="K482" s="67"/>
      <c r="L482" s="68"/>
      <c r="M482" s="69" t="s">
        <v>181</v>
      </c>
      <c r="N482" s="67">
        <v>2</v>
      </c>
      <c r="O482" s="67">
        <v>2528</v>
      </c>
      <c r="P482" s="90" t="s">
        <v>165</v>
      </c>
      <c r="Q482" s="70">
        <f t="shared" si="10"/>
        <v>5056</v>
      </c>
      <c r="R482" s="67"/>
      <c r="S482" s="67"/>
      <c r="T482" s="67">
        <f t="shared" si="12"/>
        <v>5056</v>
      </c>
      <c r="U482" s="12"/>
      <c r="V482" s="12"/>
      <c r="W482" s="12"/>
      <c r="X482" s="12"/>
      <c r="Y482" s="12"/>
      <c r="Z482" s="12"/>
      <c r="AA482" s="12"/>
      <c r="AB482" s="12"/>
      <c r="AC482" s="12"/>
    </row>
    <row r="483" spans="1:29" s="13" customFormat="1" ht="12.75" x14ac:dyDescent="0.25">
      <c r="A483" s="61" t="s">
        <v>71</v>
      </c>
      <c r="B483" s="61" t="s">
        <v>183</v>
      </c>
      <c r="C483" s="62" t="s">
        <v>73</v>
      </c>
      <c r="D483" s="63" t="s">
        <v>94</v>
      </c>
      <c r="E483" s="62" t="s">
        <v>73</v>
      </c>
      <c r="F483" s="63" t="s">
        <v>75</v>
      </c>
      <c r="G483" s="64">
        <v>21401</v>
      </c>
      <c r="H483" s="88" t="s">
        <v>741</v>
      </c>
      <c r="I483" s="65" t="s">
        <v>746</v>
      </c>
      <c r="J483" s="66" t="s">
        <v>747</v>
      </c>
      <c r="K483" s="67"/>
      <c r="L483" s="68"/>
      <c r="M483" s="69" t="s">
        <v>181</v>
      </c>
      <c r="N483" s="67">
        <v>50</v>
      </c>
      <c r="O483" s="67">
        <v>13.92</v>
      </c>
      <c r="P483" s="90" t="s">
        <v>165</v>
      </c>
      <c r="Q483" s="70">
        <f t="shared" si="10"/>
        <v>696</v>
      </c>
      <c r="R483" s="67"/>
      <c r="S483" s="67"/>
      <c r="T483" s="67">
        <f t="shared" si="12"/>
        <v>696</v>
      </c>
      <c r="U483" s="12"/>
      <c r="V483" s="12"/>
      <c r="W483" s="12"/>
      <c r="X483" s="12"/>
      <c r="Y483" s="12"/>
      <c r="Z483" s="12"/>
      <c r="AA483" s="12"/>
      <c r="AB483" s="12"/>
      <c r="AC483" s="12"/>
    </row>
    <row r="484" spans="1:29" s="13" customFormat="1" ht="12.75" x14ac:dyDescent="0.25">
      <c r="A484" s="61" t="s">
        <v>71</v>
      </c>
      <c r="B484" s="61" t="s">
        <v>183</v>
      </c>
      <c r="C484" s="62" t="s">
        <v>73</v>
      </c>
      <c r="D484" s="63" t="s">
        <v>94</v>
      </c>
      <c r="E484" s="62" t="s">
        <v>73</v>
      </c>
      <c r="F484" s="63" t="s">
        <v>75</v>
      </c>
      <c r="G484" s="64">
        <v>21401</v>
      </c>
      <c r="H484" s="88" t="s">
        <v>741</v>
      </c>
      <c r="I484" s="65" t="s">
        <v>748</v>
      </c>
      <c r="J484" s="66" t="s">
        <v>749</v>
      </c>
      <c r="K484" s="67"/>
      <c r="L484" s="68"/>
      <c r="M484" s="69" t="s">
        <v>181</v>
      </c>
      <c r="N484" s="67">
        <v>57</v>
      </c>
      <c r="O484" s="67">
        <v>13.920000000000002</v>
      </c>
      <c r="P484" s="90" t="s">
        <v>165</v>
      </c>
      <c r="Q484" s="70">
        <f t="shared" si="10"/>
        <v>793.44</v>
      </c>
      <c r="R484" s="67"/>
      <c r="S484" s="67"/>
      <c r="T484" s="67">
        <f t="shared" si="12"/>
        <v>793.44</v>
      </c>
      <c r="U484" s="12"/>
      <c r="V484" s="12"/>
      <c r="W484" s="12"/>
      <c r="X484" s="12"/>
      <c r="Y484" s="12"/>
      <c r="Z484" s="12"/>
      <c r="AA484" s="12"/>
      <c r="AB484" s="12"/>
      <c r="AC484" s="12"/>
    </row>
    <row r="485" spans="1:29" s="13" customFormat="1" ht="12.75" x14ac:dyDescent="0.25">
      <c r="A485" s="61" t="s">
        <v>71</v>
      </c>
      <c r="B485" s="61" t="s">
        <v>183</v>
      </c>
      <c r="C485" s="62" t="s">
        <v>73</v>
      </c>
      <c r="D485" s="63" t="s">
        <v>94</v>
      </c>
      <c r="E485" s="62" t="s">
        <v>73</v>
      </c>
      <c r="F485" s="63" t="s">
        <v>75</v>
      </c>
      <c r="G485" s="64">
        <v>21401</v>
      </c>
      <c r="H485" s="88" t="s">
        <v>741</v>
      </c>
      <c r="I485" s="65" t="s">
        <v>750</v>
      </c>
      <c r="J485" s="66" t="s">
        <v>751</v>
      </c>
      <c r="K485" s="67"/>
      <c r="L485" s="68"/>
      <c r="M485" s="69" t="s">
        <v>181</v>
      </c>
      <c r="N485" s="67">
        <v>1</v>
      </c>
      <c r="O485" s="67">
        <v>6.56</v>
      </c>
      <c r="P485" s="90" t="s">
        <v>165</v>
      </c>
      <c r="Q485" s="70">
        <f t="shared" si="10"/>
        <v>6.56</v>
      </c>
      <c r="R485" s="67"/>
      <c r="S485" s="67"/>
      <c r="T485" s="67">
        <f t="shared" si="12"/>
        <v>6.56</v>
      </c>
      <c r="U485" s="12"/>
      <c r="V485" s="12"/>
      <c r="W485" s="12"/>
      <c r="X485" s="12"/>
      <c r="Y485" s="12"/>
      <c r="Z485" s="12"/>
      <c r="AA485" s="12"/>
      <c r="AB485" s="12"/>
      <c r="AC485" s="12"/>
    </row>
    <row r="486" spans="1:29" s="13" customFormat="1" ht="12.75" x14ac:dyDescent="0.25">
      <c r="A486" s="61" t="s">
        <v>71</v>
      </c>
      <c r="B486" s="61" t="s">
        <v>183</v>
      </c>
      <c r="C486" s="62" t="s">
        <v>73</v>
      </c>
      <c r="D486" s="63" t="s">
        <v>94</v>
      </c>
      <c r="E486" s="62" t="s">
        <v>73</v>
      </c>
      <c r="F486" s="63" t="s">
        <v>75</v>
      </c>
      <c r="G486" s="64">
        <v>21601</v>
      </c>
      <c r="H486" s="162" t="s">
        <v>186</v>
      </c>
      <c r="I486" s="65" t="s">
        <v>752</v>
      </c>
      <c r="J486" s="89" t="s">
        <v>753</v>
      </c>
      <c r="K486" s="67"/>
      <c r="L486" s="68"/>
      <c r="M486" s="69" t="s">
        <v>181</v>
      </c>
      <c r="N486" s="67">
        <v>12</v>
      </c>
      <c r="O486" s="67">
        <v>33.64</v>
      </c>
      <c r="P486" s="90" t="s">
        <v>165</v>
      </c>
      <c r="Q486" s="70">
        <f t="shared" si="10"/>
        <v>403.68</v>
      </c>
      <c r="R486" s="67"/>
      <c r="S486" s="67"/>
      <c r="T486" s="67">
        <f t="shared" si="12"/>
        <v>403.68</v>
      </c>
      <c r="U486" s="12"/>
      <c r="V486" s="12"/>
      <c r="W486" s="12"/>
      <c r="X486" s="12"/>
      <c r="Y486" s="12"/>
      <c r="Z486" s="12"/>
      <c r="AA486" s="12"/>
      <c r="AB486" s="12"/>
      <c r="AC486" s="12"/>
    </row>
    <row r="487" spans="1:29" s="13" customFormat="1" ht="12.75" x14ac:dyDescent="0.25">
      <c r="A487" s="61" t="s">
        <v>71</v>
      </c>
      <c r="B487" s="61" t="s">
        <v>183</v>
      </c>
      <c r="C487" s="62" t="s">
        <v>73</v>
      </c>
      <c r="D487" s="63" t="s">
        <v>94</v>
      </c>
      <c r="E487" s="62" t="s">
        <v>73</v>
      </c>
      <c r="F487" s="63" t="s">
        <v>75</v>
      </c>
      <c r="G487" s="64">
        <v>21601</v>
      </c>
      <c r="H487" s="162" t="s">
        <v>186</v>
      </c>
      <c r="I487" s="65" t="s">
        <v>187</v>
      </c>
      <c r="J487" s="89" t="s">
        <v>188</v>
      </c>
      <c r="K487" s="67"/>
      <c r="L487" s="68"/>
      <c r="M487" s="69" t="s">
        <v>181</v>
      </c>
      <c r="N487" s="67">
        <v>6</v>
      </c>
      <c r="O487" s="67">
        <v>68.209999999999994</v>
      </c>
      <c r="P487" s="90" t="s">
        <v>165</v>
      </c>
      <c r="Q487" s="70">
        <f t="shared" si="10"/>
        <v>409.26</v>
      </c>
      <c r="R487" s="67"/>
      <c r="S487" s="67"/>
      <c r="T487" s="67">
        <f t="shared" si="12"/>
        <v>409.26</v>
      </c>
      <c r="U487" s="12"/>
      <c r="V487" s="12"/>
      <c r="W487" s="12"/>
      <c r="X487" s="12"/>
      <c r="Y487" s="12"/>
      <c r="Z487" s="12"/>
      <c r="AA487" s="12"/>
      <c r="AB487" s="12"/>
      <c r="AC487" s="12"/>
    </row>
    <row r="488" spans="1:29" s="13" customFormat="1" ht="12.75" x14ac:dyDescent="0.25">
      <c r="A488" s="61" t="s">
        <v>71</v>
      </c>
      <c r="B488" s="61" t="s">
        <v>183</v>
      </c>
      <c r="C488" s="62" t="s">
        <v>73</v>
      </c>
      <c r="D488" s="63" t="s">
        <v>94</v>
      </c>
      <c r="E488" s="62" t="s">
        <v>73</v>
      </c>
      <c r="F488" s="63" t="s">
        <v>75</v>
      </c>
      <c r="G488" s="64">
        <v>21601</v>
      </c>
      <c r="H488" s="162" t="s">
        <v>186</v>
      </c>
      <c r="I488" s="65" t="s">
        <v>754</v>
      </c>
      <c r="J488" s="89" t="s">
        <v>755</v>
      </c>
      <c r="K488" s="67"/>
      <c r="L488" s="68"/>
      <c r="M488" s="69" t="s">
        <v>181</v>
      </c>
      <c r="N488" s="67">
        <v>5</v>
      </c>
      <c r="O488" s="67">
        <v>63.220000000000006</v>
      </c>
      <c r="P488" s="90" t="s">
        <v>165</v>
      </c>
      <c r="Q488" s="70">
        <f t="shared" si="10"/>
        <v>316.10000000000002</v>
      </c>
      <c r="R488" s="67"/>
      <c r="S488" s="67"/>
      <c r="T488" s="67">
        <f t="shared" si="12"/>
        <v>316.10000000000002</v>
      </c>
      <c r="U488" s="12"/>
      <c r="V488" s="12"/>
      <c r="W488" s="12"/>
      <c r="X488" s="12"/>
      <c r="Y488" s="12"/>
      <c r="Z488" s="12"/>
      <c r="AA488" s="12"/>
      <c r="AB488" s="12"/>
      <c r="AC488" s="12"/>
    </row>
    <row r="489" spans="1:29" s="13" customFormat="1" ht="12.75" x14ac:dyDescent="0.25">
      <c r="A489" s="61" t="s">
        <v>71</v>
      </c>
      <c r="B489" s="61" t="s">
        <v>183</v>
      </c>
      <c r="C489" s="62" t="s">
        <v>73</v>
      </c>
      <c r="D489" s="63" t="s">
        <v>94</v>
      </c>
      <c r="E489" s="62" t="s">
        <v>73</v>
      </c>
      <c r="F489" s="63" t="s">
        <v>75</v>
      </c>
      <c r="G489" s="64">
        <v>21601</v>
      </c>
      <c r="H489" s="162" t="s">
        <v>186</v>
      </c>
      <c r="I489" s="65" t="s">
        <v>756</v>
      </c>
      <c r="J489" s="89" t="s">
        <v>757</v>
      </c>
      <c r="K489" s="67"/>
      <c r="L489" s="68"/>
      <c r="M489" s="69" t="s">
        <v>181</v>
      </c>
      <c r="N489" s="67">
        <v>5</v>
      </c>
      <c r="O489" s="67">
        <v>63.220000000000006</v>
      </c>
      <c r="P489" s="90" t="s">
        <v>165</v>
      </c>
      <c r="Q489" s="70">
        <f t="shared" si="10"/>
        <v>316.10000000000002</v>
      </c>
      <c r="R489" s="67"/>
      <c r="S489" s="67"/>
      <c r="T489" s="67">
        <f t="shared" si="12"/>
        <v>316.10000000000002</v>
      </c>
      <c r="U489" s="12"/>
      <c r="V489" s="12"/>
      <c r="W489" s="12"/>
      <c r="X489" s="12"/>
      <c r="Y489" s="12"/>
      <c r="Z489" s="12"/>
      <c r="AA489" s="12"/>
      <c r="AB489" s="12"/>
      <c r="AC489" s="12"/>
    </row>
    <row r="490" spans="1:29" s="13" customFormat="1" ht="12.75" x14ac:dyDescent="0.25">
      <c r="A490" s="61" t="s">
        <v>71</v>
      </c>
      <c r="B490" s="61" t="s">
        <v>183</v>
      </c>
      <c r="C490" s="62" t="s">
        <v>73</v>
      </c>
      <c r="D490" s="63" t="s">
        <v>94</v>
      </c>
      <c r="E490" s="62" t="s">
        <v>73</v>
      </c>
      <c r="F490" s="63" t="s">
        <v>75</v>
      </c>
      <c r="G490" s="64">
        <v>21601</v>
      </c>
      <c r="H490" s="162" t="s">
        <v>186</v>
      </c>
      <c r="I490" s="65" t="s">
        <v>758</v>
      </c>
      <c r="J490" s="66" t="s">
        <v>759</v>
      </c>
      <c r="K490" s="67"/>
      <c r="L490" s="68"/>
      <c r="M490" s="69" t="s">
        <v>181</v>
      </c>
      <c r="N490" s="67">
        <v>12</v>
      </c>
      <c r="O490" s="67">
        <v>35.270000000000003</v>
      </c>
      <c r="P490" s="90" t="s">
        <v>165</v>
      </c>
      <c r="Q490" s="70">
        <f t="shared" si="10"/>
        <v>423.24</v>
      </c>
      <c r="R490" s="67"/>
      <c r="S490" s="67"/>
      <c r="T490" s="67">
        <f t="shared" si="12"/>
        <v>423.24</v>
      </c>
      <c r="U490" s="12"/>
      <c r="V490" s="12"/>
      <c r="W490" s="12"/>
      <c r="X490" s="12"/>
      <c r="Y490" s="12"/>
      <c r="Z490" s="12"/>
      <c r="AA490" s="12"/>
      <c r="AB490" s="12"/>
      <c r="AC490" s="12"/>
    </row>
    <row r="491" spans="1:29" s="13" customFormat="1" ht="12.75" x14ac:dyDescent="0.25">
      <c r="A491" s="61" t="s">
        <v>71</v>
      </c>
      <c r="B491" s="61" t="s">
        <v>183</v>
      </c>
      <c r="C491" s="62" t="s">
        <v>73</v>
      </c>
      <c r="D491" s="63" t="s">
        <v>94</v>
      </c>
      <c r="E491" s="62" t="s">
        <v>73</v>
      </c>
      <c r="F491" s="63" t="s">
        <v>75</v>
      </c>
      <c r="G491" s="64">
        <v>21601</v>
      </c>
      <c r="H491" s="162" t="s">
        <v>186</v>
      </c>
      <c r="I491" s="65" t="s">
        <v>189</v>
      </c>
      <c r="J491" s="66" t="s">
        <v>190</v>
      </c>
      <c r="K491" s="67"/>
      <c r="L491" s="68"/>
      <c r="M491" s="69" t="s">
        <v>181</v>
      </c>
      <c r="N491" s="67">
        <v>2</v>
      </c>
      <c r="O491" s="67">
        <v>51.5</v>
      </c>
      <c r="P491" s="90" t="s">
        <v>165</v>
      </c>
      <c r="Q491" s="70">
        <f t="shared" si="10"/>
        <v>103</v>
      </c>
      <c r="R491" s="67"/>
      <c r="S491" s="67"/>
      <c r="T491" s="67">
        <f t="shared" si="12"/>
        <v>103</v>
      </c>
      <c r="U491" s="12"/>
      <c r="V491" s="12"/>
      <c r="W491" s="12"/>
      <c r="X491" s="12"/>
      <c r="Y491" s="12"/>
      <c r="Z491" s="12"/>
      <c r="AA491" s="12"/>
      <c r="AB491" s="12"/>
      <c r="AC491" s="12"/>
    </row>
    <row r="492" spans="1:29" s="13" customFormat="1" ht="12.75" x14ac:dyDescent="0.25">
      <c r="A492" s="61" t="s">
        <v>71</v>
      </c>
      <c r="B492" s="61" t="s">
        <v>183</v>
      </c>
      <c r="C492" s="62" t="s">
        <v>73</v>
      </c>
      <c r="D492" s="63" t="s">
        <v>94</v>
      </c>
      <c r="E492" s="62" t="s">
        <v>73</v>
      </c>
      <c r="F492" s="63" t="s">
        <v>75</v>
      </c>
      <c r="G492" s="64">
        <v>21601</v>
      </c>
      <c r="H492" s="162" t="s">
        <v>186</v>
      </c>
      <c r="I492" s="65" t="s">
        <v>640</v>
      </c>
      <c r="J492" s="66" t="s">
        <v>641</v>
      </c>
      <c r="K492" s="67"/>
      <c r="L492" s="68"/>
      <c r="M492" s="69" t="s">
        <v>181</v>
      </c>
      <c r="N492" s="67">
        <v>10</v>
      </c>
      <c r="O492" s="67">
        <v>43.269999999999996</v>
      </c>
      <c r="P492" s="90" t="s">
        <v>165</v>
      </c>
      <c r="Q492" s="70">
        <f t="shared" si="10"/>
        <v>432.69999999999993</v>
      </c>
      <c r="R492" s="67"/>
      <c r="S492" s="67"/>
      <c r="T492" s="67">
        <f t="shared" si="12"/>
        <v>432.69999999999993</v>
      </c>
      <c r="U492" s="12"/>
      <c r="V492" s="12"/>
      <c r="W492" s="12"/>
      <c r="X492" s="12"/>
      <c r="Y492" s="12"/>
      <c r="Z492" s="12"/>
      <c r="AA492" s="12"/>
      <c r="AB492" s="12"/>
      <c r="AC492" s="12"/>
    </row>
    <row r="493" spans="1:29" s="13" customFormat="1" ht="12.75" x14ac:dyDescent="0.25">
      <c r="A493" s="61" t="s">
        <v>71</v>
      </c>
      <c r="B493" s="61" t="s">
        <v>183</v>
      </c>
      <c r="C493" s="62" t="s">
        <v>73</v>
      </c>
      <c r="D493" s="63" t="s">
        <v>94</v>
      </c>
      <c r="E493" s="62" t="s">
        <v>73</v>
      </c>
      <c r="F493" s="63" t="s">
        <v>75</v>
      </c>
      <c r="G493" s="64">
        <v>21601</v>
      </c>
      <c r="H493" s="162" t="s">
        <v>186</v>
      </c>
      <c r="I493" s="65" t="s">
        <v>760</v>
      </c>
      <c r="J493" s="66" t="s">
        <v>761</v>
      </c>
      <c r="K493" s="67"/>
      <c r="L493" s="68"/>
      <c r="M493" s="69" t="s">
        <v>181</v>
      </c>
      <c r="N493" s="67">
        <v>6</v>
      </c>
      <c r="O493" s="67">
        <v>38.28</v>
      </c>
      <c r="P493" s="90" t="s">
        <v>165</v>
      </c>
      <c r="Q493" s="70">
        <f t="shared" si="10"/>
        <v>229.68</v>
      </c>
      <c r="R493" s="67"/>
      <c r="S493" s="67"/>
      <c r="T493" s="67">
        <f t="shared" si="12"/>
        <v>229.68</v>
      </c>
      <c r="U493" s="12"/>
      <c r="V493" s="12"/>
      <c r="W493" s="12"/>
      <c r="X493" s="12"/>
      <c r="Y493" s="12"/>
      <c r="Z493" s="12"/>
      <c r="AA493" s="12"/>
      <c r="AB493" s="12"/>
      <c r="AC493" s="12"/>
    </row>
    <row r="494" spans="1:29" s="13" customFormat="1" ht="12.75" x14ac:dyDescent="0.25">
      <c r="A494" s="61" t="s">
        <v>71</v>
      </c>
      <c r="B494" s="61" t="s">
        <v>183</v>
      </c>
      <c r="C494" s="62" t="s">
        <v>73</v>
      </c>
      <c r="D494" s="63" t="s">
        <v>94</v>
      </c>
      <c r="E494" s="62" t="s">
        <v>73</v>
      </c>
      <c r="F494" s="63" t="s">
        <v>75</v>
      </c>
      <c r="G494" s="64">
        <v>21601</v>
      </c>
      <c r="H494" s="162" t="s">
        <v>186</v>
      </c>
      <c r="I494" s="65" t="s">
        <v>762</v>
      </c>
      <c r="J494" s="66" t="s">
        <v>763</v>
      </c>
      <c r="K494" s="67"/>
      <c r="L494" s="68"/>
      <c r="M494" s="69" t="s">
        <v>181</v>
      </c>
      <c r="N494" s="67">
        <v>12</v>
      </c>
      <c r="O494" s="67">
        <v>23.78</v>
      </c>
      <c r="P494" s="90" t="s">
        <v>165</v>
      </c>
      <c r="Q494" s="70">
        <f t="shared" si="10"/>
        <v>285.36</v>
      </c>
      <c r="R494" s="67"/>
      <c r="S494" s="67"/>
      <c r="T494" s="67">
        <f t="shared" si="12"/>
        <v>285.36</v>
      </c>
      <c r="U494" s="12"/>
      <c r="V494" s="12"/>
      <c r="W494" s="12"/>
      <c r="X494" s="12"/>
      <c r="Y494" s="12"/>
      <c r="Z494" s="12"/>
      <c r="AA494" s="12"/>
      <c r="AB494" s="12"/>
      <c r="AC494" s="12"/>
    </row>
    <row r="495" spans="1:29" s="13" customFormat="1" ht="12.75" x14ac:dyDescent="0.25">
      <c r="A495" s="61" t="s">
        <v>71</v>
      </c>
      <c r="B495" s="61" t="s">
        <v>183</v>
      </c>
      <c r="C495" s="62" t="s">
        <v>73</v>
      </c>
      <c r="D495" s="63" t="s">
        <v>94</v>
      </c>
      <c r="E495" s="62" t="s">
        <v>73</v>
      </c>
      <c r="F495" s="63" t="s">
        <v>75</v>
      </c>
      <c r="G495" s="64">
        <v>21601</v>
      </c>
      <c r="H495" s="162" t="s">
        <v>186</v>
      </c>
      <c r="I495" s="65" t="s">
        <v>764</v>
      </c>
      <c r="J495" s="66" t="s">
        <v>765</v>
      </c>
      <c r="K495" s="67"/>
      <c r="L495" s="68"/>
      <c r="M495" s="69" t="s">
        <v>181</v>
      </c>
      <c r="N495" s="67">
        <v>8</v>
      </c>
      <c r="O495" s="67">
        <v>6.84</v>
      </c>
      <c r="P495" s="90" t="s">
        <v>165</v>
      </c>
      <c r="Q495" s="70">
        <f t="shared" si="10"/>
        <v>54.72</v>
      </c>
      <c r="R495" s="67"/>
      <c r="S495" s="67"/>
      <c r="T495" s="67">
        <f t="shared" si="12"/>
        <v>54.72</v>
      </c>
      <c r="U495" s="12"/>
      <c r="V495" s="12"/>
      <c r="W495" s="12"/>
      <c r="X495" s="12"/>
      <c r="Y495" s="12"/>
      <c r="Z495" s="12"/>
      <c r="AA495" s="12"/>
      <c r="AB495" s="12"/>
      <c r="AC495" s="12"/>
    </row>
    <row r="496" spans="1:29" s="13" customFormat="1" ht="12.75" x14ac:dyDescent="0.25">
      <c r="A496" s="61" t="s">
        <v>71</v>
      </c>
      <c r="B496" s="61" t="s">
        <v>183</v>
      </c>
      <c r="C496" s="62" t="s">
        <v>73</v>
      </c>
      <c r="D496" s="63" t="s">
        <v>94</v>
      </c>
      <c r="E496" s="62" t="s">
        <v>73</v>
      </c>
      <c r="F496" s="63" t="s">
        <v>75</v>
      </c>
      <c r="G496" s="64">
        <v>21601</v>
      </c>
      <c r="H496" s="162" t="s">
        <v>186</v>
      </c>
      <c r="I496" s="65" t="s">
        <v>766</v>
      </c>
      <c r="J496" s="66" t="s">
        <v>767</v>
      </c>
      <c r="K496" s="67"/>
      <c r="L496" s="68"/>
      <c r="M496" s="69" t="s">
        <v>181</v>
      </c>
      <c r="N496" s="67">
        <v>10</v>
      </c>
      <c r="O496" s="67">
        <v>19.259999999999998</v>
      </c>
      <c r="P496" s="90" t="s">
        <v>165</v>
      </c>
      <c r="Q496" s="70">
        <f t="shared" si="10"/>
        <v>192.59999999999997</v>
      </c>
      <c r="R496" s="67"/>
      <c r="S496" s="67"/>
      <c r="T496" s="67">
        <f t="shared" si="12"/>
        <v>192.59999999999997</v>
      </c>
      <c r="U496" s="12"/>
      <c r="V496" s="12"/>
      <c r="W496" s="12"/>
      <c r="X496" s="12"/>
      <c r="Y496" s="12"/>
      <c r="Z496" s="12"/>
      <c r="AA496" s="12"/>
      <c r="AB496" s="12"/>
      <c r="AC496" s="12"/>
    </row>
    <row r="497" spans="1:29" s="13" customFormat="1" ht="12.75" x14ac:dyDescent="0.25">
      <c r="A497" s="61" t="s">
        <v>71</v>
      </c>
      <c r="B497" s="61" t="s">
        <v>183</v>
      </c>
      <c r="C497" s="62" t="s">
        <v>73</v>
      </c>
      <c r="D497" s="63" t="s">
        <v>94</v>
      </c>
      <c r="E497" s="62" t="s">
        <v>73</v>
      </c>
      <c r="F497" s="63" t="s">
        <v>75</v>
      </c>
      <c r="G497" s="64">
        <v>21601</v>
      </c>
      <c r="H497" s="162" t="s">
        <v>186</v>
      </c>
      <c r="I497" s="65" t="s">
        <v>768</v>
      </c>
      <c r="J497" s="66" t="s">
        <v>769</v>
      </c>
      <c r="K497" s="67"/>
      <c r="L497" s="68"/>
      <c r="M497" s="69" t="s">
        <v>770</v>
      </c>
      <c r="N497" s="67">
        <v>5</v>
      </c>
      <c r="O497" s="67">
        <v>22.97</v>
      </c>
      <c r="P497" s="90" t="s">
        <v>165</v>
      </c>
      <c r="Q497" s="70">
        <f t="shared" si="10"/>
        <v>114.85</v>
      </c>
      <c r="R497" s="67"/>
      <c r="S497" s="67"/>
      <c r="T497" s="67">
        <f t="shared" si="12"/>
        <v>114.85</v>
      </c>
      <c r="U497" s="12"/>
      <c r="V497" s="12"/>
      <c r="W497" s="12"/>
      <c r="X497" s="12"/>
      <c r="Y497" s="12"/>
      <c r="Z497" s="12"/>
      <c r="AA497" s="12"/>
      <c r="AB497" s="12"/>
      <c r="AC497" s="12"/>
    </row>
    <row r="498" spans="1:29" s="13" customFormat="1" ht="12.75" x14ac:dyDescent="0.25">
      <c r="A498" s="61" t="s">
        <v>71</v>
      </c>
      <c r="B498" s="61" t="s">
        <v>183</v>
      </c>
      <c r="C498" s="62" t="s">
        <v>73</v>
      </c>
      <c r="D498" s="63" t="s">
        <v>94</v>
      </c>
      <c r="E498" s="62" t="s">
        <v>73</v>
      </c>
      <c r="F498" s="63" t="s">
        <v>75</v>
      </c>
      <c r="G498" s="64">
        <v>21601</v>
      </c>
      <c r="H498" s="162" t="s">
        <v>186</v>
      </c>
      <c r="I498" s="65" t="s">
        <v>771</v>
      </c>
      <c r="J498" s="66" t="s">
        <v>772</v>
      </c>
      <c r="K498" s="67"/>
      <c r="L498" s="68"/>
      <c r="M498" s="69" t="s">
        <v>181</v>
      </c>
      <c r="N498" s="67">
        <v>5</v>
      </c>
      <c r="O498" s="67">
        <v>45.82</v>
      </c>
      <c r="P498" s="90" t="s">
        <v>165</v>
      </c>
      <c r="Q498" s="70">
        <f t="shared" si="10"/>
        <v>229.1</v>
      </c>
      <c r="R498" s="67"/>
      <c r="S498" s="67"/>
      <c r="T498" s="67">
        <f t="shared" si="12"/>
        <v>229.1</v>
      </c>
      <c r="U498" s="12"/>
      <c r="V498" s="12"/>
      <c r="W498" s="12"/>
      <c r="X498" s="12"/>
      <c r="Y498" s="12"/>
      <c r="Z498" s="12"/>
      <c r="AA498" s="12"/>
      <c r="AB498" s="12"/>
      <c r="AC498" s="12"/>
    </row>
    <row r="499" spans="1:29" s="13" customFormat="1" ht="12.75" x14ac:dyDescent="0.25">
      <c r="A499" s="61" t="s">
        <v>71</v>
      </c>
      <c r="B499" s="61" t="s">
        <v>183</v>
      </c>
      <c r="C499" s="62" t="s">
        <v>73</v>
      </c>
      <c r="D499" s="63" t="s">
        <v>94</v>
      </c>
      <c r="E499" s="62" t="s">
        <v>73</v>
      </c>
      <c r="F499" s="63" t="s">
        <v>75</v>
      </c>
      <c r="G499" s="64">
        <v>21601</v>
      </c>
      <c r="H499" s="162" t="s">
        <v>186</v>
      </c>
      <c r="I499" s="65" t="s">
        <v>773</v>
      </c>
      <c r="J499" s="66" t="s">
        <v>774</v>
      </c>
      <c r="K499" s="67"/>
      <c r="L499" s="68"/>
      <c r="M499" s="69" t="s">
        <v>770</v>
      </c>
      <c r="N499" s="67">
        <v>5</v>
      </c>
      <c r="O499" s="67">
        <v>30.74</v>
      </c>
      <c r="P499" s="90" t="s">
        <v>165</v>
      </c>
      <c r="Q499" s="70">
        <f t="shared" si="10"/>
        <v>153.69999999999999</v>
      </c>
      <c r="R499" s="67"/>
      <c r="S499" s="67"/>
      <c r="T499" s="67">
        <f t="shared" si="12"/>
        <v>153.69999999999999</v>
      </c>
      <c r="U499" s="12"/>
      <c r="V499" s="12"/>
      <c r="W499" s="12"/>
      <c r="X499" s="12"/>
      <c r="Y499" s="12"/>
      <c r="Z499" s="12"/>
      <c r="AA499" s="12"/>
      <c r="AB499" s="12"/>
      <c r="AC499" s="12"/>
    </row>
    <row r="500" spans="1:29" s="13" customFormat="1" ht="12.75" x14ac:dyDescent="0.25">
      <c r="A500" s="61" t="s">
        <v>71</v>
      </c>
      <c r="B500" s="61" t="s">
        <v>183</v>
      </c>
      <c r="C500" s="62" t="s">
        <v>73</v>
      </c>
      <c r="D500" s="63" t="s">
        <v>94</v>
      </c>
      <c r="E500" s="62" t="s">
        <v>73</v>
      </c>
      <c r="F500" s="63" t="s">
        <v>75</v>
      </c>
      <c r="G500" s="64">
        <v>21601</v>
      </c>
      <c r="H500" s="162" t="s">
        <v>186</v>
      </c>
      <c r="I500" s="65" t="s">
        <v>108</v>
      </c>
      <c r="J500" s="66" t="s">
        <v>109</v>
      </c>
      <c r="K500" s="67"/>
      <c r="L500" s="68"/>
      <c r="M500" s="69" t="s">
        <v>181</v>
      </c>
      <c r="N500" s="67">
        <v>6</v>
      </c>
      <c r="O500" s="67">
        <v>42.860000000000007</v>
      </c>
      <c r="P500" s="90" t="s">
        <v>165</v>
      </c>
      <c r="Q500" s="70">
        <f t="shared" si="10"/>
        <v>257.16000000000003</v>
      </c>
      <c r="R500" s="67"/>
      <c r="S500" s="67"/>
      <c r="T500" s="67">
        <f t="shared" si="12"/>
        <v>257.16000000000003</v>
      </c>
      <c r="U500" s="12"/>
      <c r="V500" s="12"/>
      <c r="W500" s="12"/>
      <c r="X500" s="12"/>
      <c r="Y500" s="12"/>
      <c r="Z500" s="12"/>
      <c r="AA500" s="12"/>
      <c r="AB500" s="12"/>
      <c r="AC500" s="12"/>
    </row>
    <row r="501" spans="1:29" s="13" customFormat="1" ht="12.75" x14ac:dyDescent="0.25">
      <c r="A501" s="61" t="s">
        <v>71</v>
      </c>
      <c r="B501" s="61" t="s">
        <v>183</v>
      </c>
      <c r="C501" s="62" t="s">
        <v>73</v>
      </c>
      <c r="D501" s="63" t="s">
        <v>94</v>
      </c>
      <c r="E501" s="62" t="s">
        <v>73</v>
      </c>
      <c r="F501" s="63" t="s">
        <v>75</v>
      </c>
      <c r="G501" s="64">
        <v>21601</v>
      </c>
      <c r="H501" s="162" t="s">
        <v>186</v>
      </c>
      <c r="I501" s="65" t="s">
        <v>126</v>
      </c>
      <c r="J501" s="66" t="s">
        <v>107</v>
      </c>
      <c r="K501" s="67"/>
      <c r="L501" s="68"/>
      <c r="M501" s="69" t="s">
        <v>119</v>
      </c>
      <c r="N501" s="67">
        <v>9</v>
      </c>
      <c r="O501" s="67">
        <v>439.64000000000004</v>
      </c>
      <c r="P501" s="90" t="s">
        <v>165</v>
      </c>
      <c r="Q501" s="70">
        <f t="shared" si="10"/>
        <v>3956.76</v>
      </c>
      <c r="R501" s="67"/>
      <c r="S501" s="67"/>
      <c r="T501" s="67">
        <f t="shared" si="12"/>
        <v>3956.76</v>
      </c>
      <c r="U501" s="12"/>
      <c r="V501" s="12"/>
      <c r="W501" s="12"/>
      <c r="X501" s="12"/>
      <c r="Y501" s="12"/>
      <c r="Z501" s="12"/>
      <c r="AA501" s="12"/>
      <c r="AB501" s="12"/>
      <c r="AC501" s="12"/>
    </row>
    <row r="502" spans="1:29" s="13" customFormat="1" ht="12.75" x14ac:dyDescent="0.25">
      <c r="A502" s="61" t="s">
        <v>71</v>
      </c>
      <c r="B502" s="61" t="s">
        <v>183</v>
      </c>
      <c r="C502" s="62" t="s">
        <v>73</v>
      </c>
      <c r="D502" s="63" t="s">
        <v>94</v>
      </c>
      <c r="E502" s="62" t="s">
        <v>73</v>
      </c>
      <c r="F502" s="63" t="s">
        <v>75</v>
      </c>
      <c r="G502" s="64">
        <v>21601</v>
      </c>
      <c r="H502" s="162" t="s">
        <v>186</v>
      </c>
      <c r="I502" s="65" t="s">
        <v>775</v>
      </c>
      <c r="J502" s="66" t="s">
        <v>776</v>
      </c>
      <c r="K502" s="67"/>
      <c r="L502" s="68"/>
      <c r="M502" s="69" t="s">
        <v>181</v>
      </c>
      <c r="N502" s="67">
        <v>61</v>
      </c>
      <c r="O502" s="67">
        <v>16.12</v>
      </c>
      <c r="P502" s="90" t="s">
        <v>165</v>
      </c>
      <c r="Q502" s="70">
        <f t="shared" si="10"/>
        <v>983.32</v>
      </c>
      <c r="R502" s="67"/>
      <c r="S502" s="67"/>
      <c r="T502" s="67">
        <f t="shared" si="12"/>
        <v>983.32</v>
      </c>
      <c r="U502" s="12"/>
      <c r="V502" s="12"/>
      <c r="W502" s="12"/>
      <c r="X502" s="12"/>
      <c r="Y502" s="12"/>
      <c r="Z502" s="12"/>
      <c r="AA502" s="12"/>
      <c r="AB502" s="12"/>
      <c r="AC502" s="12"/>
    </row>
    <row r="503" spans="1:29" s="13" customFormat="1" ht="12.75" x14ac:dyDescent="0.25">
      <c r="A503" s="61" t="s">
        <v>71</v>
      </c>
      <c r="B503" s="61" t="s">
        <v>183</v>
      </c>
      <c r="C503" s="62" t="s">
        <v>73</v>
      </c>
      <c r="D503" s="63" t="s">
        <v>94</v>
      </c>
      <c r="E503" s="62" t="s">
        <v>73</v>
      </c>
      <c r="F503" s="63" t="s">
        <v>75</v>
      </c>
      <c r="G503" s="64">
        <v>21601</v>
      </c>
      <c r="H503" s="162" t="s">
        <v>186</v>
      </c>
      <c r="I503" s="65" t="s">
        <v>644</v>
      </c>
      <c r="J503" s="66" t="s">
        <v>645</v>
      </c>
      <c r="K503" s="67"/>
      <c r="L503" s="68"/>
      <c r="M503" s="69" t="s">
        <v>181</v>
      </c>
      <c r="N503" s="67">
        <v>12</v>
      </c>
      <c r="O503" s="67">
        <v>26.91</v>
      </c>
      <c r="P503" s="90" t="s">
        <v>165</v>
      </c>
      <c r="Q503" s="70">
        <f t="shared" si="10"/>
        <v>322.92</v>
      </c>
      <c r="R503" s="67"/>
      <c r="S503" s="67"/>
      <c r="T503" s="67">
        <f t="shared" si="12"/>
        <v>322.92</v>
      </c>
      <c r="U503" s="12"/>
      <c r="V503" s="12"/>
      <c r="W503" s="12"/>
      <c r="X503" s="12"/>
      <c r="Y503" s="12"/>
      <c r="Z503" s="12"/>
      <c r="AA503" s="12"/>
      <c r="AB503" s="12"/>
      <c r="AC503" s="12"/>
    </row>
    <row r="504" spans="1:29" s="13" customFormat="1" ht="12.75" x14ac:dyDescent="0.25">
      <c r="A504" s="61" t="s">
        <v>71</v>
      </c>
      <c r="B504" s="61" t="s">
        <v>183</v>
      </c>
      <c r="C504" s="62" t="s">
        <v>73</v>
      </c>
      <c r="D504" s="63" t="s">
        <v>94</v>
      </c>
      <c r="E504" s="62" t="s">
        <v>73</v>
      </c>
      <c r="F504" s="63" t="s">
        <v>75</v>
      </c>
      <c r="G504" s="64">
        <v>21601</v>
      </c>
      <c r="H504" s="162" t="s">
        <v>186</v>
      </c>
      <c r="I504" s="65" t="s">
        <v>777</v>
      </c>
      <c r="J504" s="66" t="s">
        <v>778</v>
      </c>
      <c r="K504" s="67"/>
      <c r="L504" s="68"/>
      <c r="M504" s="69" t="s">
        <v>181</v>
      </c>
      <c r="N504" s="67">
        <v>5</v>
      </c>
      <c r="O504" s="67">
        <v>19.309999999999999</v>
      </c>
      <c r="P504" s="90" t="s">
        <v>165</v>
      </c>
      <c r="Q504" s="70">
        <f t="shared" si="10"/>
        <v>96.55</v>
      </c>
      <c r="R504" s="67"/>
      <c r="S504" s="67"/>
      <c r="T504" s="67">
        <f t="shared" si="12"/>
        <v>96.55</v>
      </c>
      <c r="U504" s="12"/>
      <c r="V504" s="12"/>
      <c r="W504" s="12"/>
      <c r="X504" s="12"/>
      <c r="Y504" s="12"/>
      <c r="Z504" s="12"/>
      <c r="AA504" s="12"/>
      <c r="AB504" s="12"/>
      <c r="AC504" s="12"/>
    </row>
    <row r="505" spans="1:29" s="13" customFormat="1" ht="12.75" x14ac:dyDescent="0.25">
      <c r="A505" s="61" t="s">
        <v>71</v>
      </c>
      <c r="B505" s="61" t="s">
        <v>183</v>
      </c>
      <c r="C505" s="62" t="s">
        <v>73</v>
      </c>
      <c r="D505" s="63" t="s">
        <v>94</v>
      </c>
      <c r="E505" s="62" t="s">
        <v>73</v>
      </c>
      <c r="F505" s="63" t="s">
        <v>75</v>
      </c>
      <c r="G505" s="64">
        <v>21601</v>
      </c>
      <c r="H505" s="162" t="s">
        <v>186</v>
      </c>
      <c r="I505" s="65" t="s">
        <v>779</v>
      </c>
      <c r="J505" s="89" t="s">
        <v>780</v>
      </c>
      <c r="K505" s="67"/>
      <c r="L505" s="68"/>
      <c r="M505" s="69" t="s">
        <v>181</v>
      </c>
      <c r="N505" s="67">
        <v>4</v>
      </c>
      <c r="O505" s="67">
        <v>179.8</v>
      </c>
      <c r="P505" s="90" t="s">
        <v>165</v>
      </c>
      <c r="Q505" s="70">
        <f t="shared" si="10"/>
        <v>719.2</v>
      </c>
      <c r="R505" s="67"/>
      <c r="S505" s="67"/>
      <c r="T505" s="67">
        <f t="shared" si="12"/>
        <v>719.2</v>
      </c>
      <c r="U505" s="12"/>
      <c r="V505" s="12"/>
      <c r="W505" s="12"/>
      <c r="X505" s="12"/>
      <c r="Y505" s="12"/>
      <c r="Z505" s="12"/>
      <c r="AA505" s="12"/>
      <c r="AB505" s="12"/>
      <c r="AC505" s="12"/>
    </row>
    <row r="506" spans="1:29" s="13" customFormat="1" ht="12.75" x14ac:dyDescent="0.25">
      <c r="A506" s="61" t="s">
        <v>71</v>
      </c>
      <c r="B506" s="61" t="s">
        <v>183</v>
      </c>
      <c r="C506" s="62" t="s">
        <v>73</v>
      </c>
      <c r="D506" s="63" t="s">
        <v>94</v>
      </c>
      <c r="E506" s="62" t="s">
        <v>73</v>
      </c>
      <c r="F506" s="63" t="s">
        <v>75</v>
      </c>
      <c r="G506" s="64">
        <v>22104</v>
      </c>
      <c r="H506" s="88" t="s">
        <v>370</v>
      </c>
      <c r="I506" s="65" t="s">
        <v>191</v>
      </c>
      <c r="J506" s="66" t="s">
        <v>141</v>
      </c>
      <c r="K506" s="67"/>
      <c r="L506" s="68"/>
      <c r="M506" s="69" t="s">
        <v>91</v>
      </c>
      <c r="N506" s="67">
        <v>3</v>
      </c>
      <c r="O506" s="67">
        <v>120</v>
      </c>
      <c r="P506" s="90" t="s">
        <v>165</v>
      </c>
      <c r="Q506" s="70">
        <f t="shared" si="10"/>
        <v>360</v>
      </c>
      <c r="R506" s="67"/>
      <c r="S506" s="67"/>
      <c r="T506" s="67">
        <f t="shared" ref="T506:T509" si="13">N506*O506</f>
        <v>360</v>
      </c>
      <c r="U506" s="12"/>
      <c r="V506" s="12"/>
      <c r="W506" s="12"/>
      <c r="X506" s="12"/>
      <c r="Y506" s="12"/>
      <c r="Z506" s="12"/>
      <c r="AA506" s="12"/>
      <c r="AB506" s="12"/>
      <c r="AC506" s="12"/>
    </row>
    <row r="507" spans="1:29" s="13" customFormat="1" ht="12.75" x14ac:dyDescent="0.25">
      <c r="A507" s="61" t="s">
        <v>71</v>
      </c>
      <c r="B507" s="61" t="s">
        <v>183</v>
      </c>
      <c r="C507" s="62" t="s">
        <v>73</v>
      </c>
      <c r="D507" s="63" t="s">
        <v>94</v>
      </c>
      <c r="E507" s="62" t="s">
        <v>73</v>
      </c>
      <c r="F507" s="63" t="s">
        <v>75</v>
      </c>
      <c r="G507" s="64">
        <v>22104</v>
      </c>
      <c r="H507" s="88" t="s">
        <v>370</v>
      </c>
      <c r="I507" s="65" t="s">
        <v>781</v>
      </c>
      <c r="J507" s="66" t="s">
        <v>782</v>
      </c>
      <c r="K507" s="67"/>
      <c r="L507" s="68"/>
      <c r="M507" s="69" t="s">
        <v>91</v>
      </c>
      <c r="N507" s="67">
        <v>1</v>
      </c>
      <c r="O507" s="67">
        <v>112</v>
      </c>
      <c r="P507" s="90" t="s">
        <v>165</v>
      </c>
      <c r="Q507" s="70">
        <f t="shared" si="10"/>
        <v>112</v>
      </c>
      <c r="R507" s="67"/>
      <c r="S507" s="67"/>
      <c r="T507" s="67">
        <f t="shared" si="13"/>
        <v>112</v>
      </c>
      <c r="U507" s="12"/>
      <c r="V507" s="12"/>
      <c r="W507" s="12"/>
      <c r="X507" s="12"/>
      <c r="Y507" s="12"/>
      <c r="Z507" s="12"/>
      <c r="AA507" s="12"/>
      <c r="AB507" s="12"/>
      <c r="AC507" s="12"/>
    </row>
    <row r="508" spans="1:29" s="13" customFormat="1" ht="12.75" x14ac:dyDescent="0.25">
      <c r="A508" s="61" t="s">
        <v>71</v>
      </c>
      <c r="B508" s="61" t="s">
        <v>183</v>
      </c>
      <c r="C508" s="62" t="s">
        <v>73</v>
      </c>
      <c r="D508" s="63" t="s">
        <v>94</v>
      </c>
      <c r="E508" s="62" t="s">
        <v>73</v>
      </c>
      <c r="F508" s="63" t="s">
        <v>75</v>
      </c>
      <c r="G508" s="64">
        <v>22104</v>
      </c>
      <c r="H508" s="88" t="s">
        <v>370</v>
      </c>
      <c r="I508" s="65" t="s">
        <v>783</v>
      </c>
      <c r="J508" s="66" t="s">
        <v>784</v>
      </c>
      <c r="K508" s="67"/>
      <c r="L508" s="68"/>
      <c r="M508" s="69" t="s">
        <v>119</v>
      </c>
      <c r="N508" s="67">
        <v>1</v>
      </c>
      <c r="O508" s="67">
        <v>230</v>
      </c>
      <c r="P508" s="90" t="s">
        <v>165</v>
      </c>
      <c r="Q508" s="70">
        <f t="shared" si="10"/>
        <v>230</v>
      </c>
      <c r="R508" s="67"/>
      <c r="S508" s="67"/>
      <c r="T508" s="67">
        <f t="shared" si="13"/>
        <v>230</v>
      </c>
      <c r="U508" s="12"/>
      <c r="V508" s="12"/>
      <c r="W508" s="12"/>
      <c r="X508" s="12"/>
      <c r="Y508" s="12"/>
      <c r="Z508" s="12"/>
      <c r="AA508" s="12"/>
      <c r="AB508" s="12"/>
      <c r="AC508" s="12"/>
    </row>
    <row r="509" spans="1:29" s="13" customFormat="1" ht="12.75" x14ac:dyDescent="0.25">
      <c r="A509" s="61" t="s">
        <v>71</v>
      </c>
      <c r="B509" s="61" t="s">
        <v>183</v>
      </c>
      <c r="C509" s="62" t="s">
        <v>73</v>
      </c>
      <c r="D509" s="63" t="s">
        <v>94</v>
      </c>
      <c r="E509" s="62" t="s">
        <v>73</v>
      </c>
      <c r="F509" s="63" t="s">
        <v>75</v>
      </c>
      <c r="G509" s="64">
        <v>22104</v>
      </c>
      <c r="H509" s="88" t="s">
        <v>370</v>
      </c>
      <c r="I509" s="65" t="s">
        <v>785</v>
      </c>
      <c r="J509" s="66" t="s">
        <v>786</v>
      </c>
      <c r="K509" s="67"/>
      <c r="L509" s="68"/>
      <c r="M509" s="69" t="s">
        <v>181</v>
      </c>
      <c r="N509" s="67">
        <v>50</v>
      </c>
      <c r="O509" s="67">
        <v>26</v>
      </c>
      <c r="P509" s="90" t="s">
        <v>165</v>
      </c>
      <c r="Q509" s="70">
        <f t="shared" si="10"/>
        <v>1300</v>
      </c>
      <c r="R509" s="67"/>
      <c r="S509" s="67"/>
      <c r="T509" s="67">
        <f t="shared" si="13"/>
        <v>1300</v>
      </c>
      <c r="U509" s="12"/>
      <c r="V509" s="12"/>
      <c r="W509" s="12"/>
      <c r="X509" s="12"/>
      <c r="Y509" s="12"/>
      <c r="Z509" s="12"/>
      <c r="AA509" s="12"/>
      <c r="AB509" s="12"/>
      <c r="AC509" s="12"/>
    </row>
    <row r="510" spans="1:29" s="13" customFormat="1" ht="12.75" x14ac:dyDescent="0.25">
      <c r="A510" s="61" t="s">
        <v>71</v>
      </c>
      <c r="B510" s="61" t="s">
        <v>183</v>
      </c>
      <c r="C510" s="62" t="s">
        <v>73</v>
      </c>
      <c r="D510" s="63" t="s">
        <v>94</v>
      </c>
      <c r="E510" s="62" t="s">
        <v>73</v>
      </c>
      <c r="F510" s="63" t="s">
        <v>75</v>
      </c>
      <c r="G510" s="64">
        <v>26103</v>
      </c>
      <c r="H510" s="88" t="s">
        <v>787</v>
      </c>
      <c r="I510" s="164" t="s">
        <v>161</v>
      </c>
      <c r="J510" s="89" t="s">
        <v>162</v>
      </c>
      <c r="K510" s="90"/>
      <c r="L510" s="68"/>
      <c r="M510" s="69" t="s">
        <v>93</v>
      </c>
      <c r="N510" s="71">
        <v>1</v>
      </c>
      <c r="O510" s="67">
        <v>3500</v>
      </c>
      <c r="P510" s="90" t="s">
        <v>165</v>
      </c>
      <c r="Q510" s="70">
        <f t="shared" si="10"/>
        <v>34681.68</v>
      </c>
      <c r="R510" s="67"/>
      <c r="S510" s="67"/>
      <c r="T510" s="67">
        <f>$O$44*$N$44</f>
        <v>34681.68</v>
      </c>
      <c r="U510" s="12"/>
      <c r="V510" s="12"/>
      <c r="W510" s="12"/>
      <c r="X510" s="12"/>
      <c r="Y510" s="12"/>
      <c r="Z510" s="12"/>
      <c r="AA510" s="12"/>
      <c r="AB510" s="12"/>
      <c r="AC510" s="12"/>
    </row>
    <row r="511" spans="1:29" s="13" customFormat="1" ht="12.75" x14ac:dyDescent="0.25">
      <c r="A511" s="61" t="s">
        <v>71</v>
      </c>
      <c r="B511" s="61" t="s">
        <v>183</v>
      </c>
      <c r="C511" s="62" t="s">
        <v>788</v>
      </c>
      <c r="D511" s="63" t="s">
        <v>789</v>
      </c>
      <c r="E511" s="62" t="s">
        <v>788</v>
      </c>
      <c r="F511" s="63" t="s">
        <v>790</v>
      </c>
      <c r="G511" s="64">
        <v>31301</v>
      </c>
      <c r="H511" s="162" t="s">
        <v>97</v>
      </c>
      <c r="I511" s="65"/>
      <c r="J511" s="89" t="s">
        <v>791</v>
      </c>
      <c r="K511" s="67"/>
      <c r="L511" s="68"/>
      <c r="M511" s="69" t="s">
        <v>93</v>
      </c>
      <c r="N511" s="71">
        <v>1</v>
      </c>
      <c r="O511" s="120">
        <v>1000</v>
      </c>
      <c r="P511" s="90" t="s">
        <v>165</v>
      </c>
      <c r="Q511" s="70">
        <f t="shared" si="10"/>
        <v>1000</v>
      </c>
      <c r="R511" s="67"/>
      <c r="S511" s="67"/>
      <c r="T511" s="67">
        <f t="shared" ref="T511:T532" si="14">O511*N511</f>
        <v>1000</v>
      </c>
      <c r="U511" s="12"/>
      <c r="V511" s="12"/>
      <c r="W511" s="12"/>
      <c r="X511" s="12"/>
      <c r="Y511" s="12"/>
      <c r="Z511" s="12"/>
      <c r="AA511" s="12"/>
      <c r="AB511" s="12"/>
      <c r="AC511" s="12"/>
    </row>
    <row r="512" spans="1:29" s="13" customFormat="1" ht="12.75" x14ac:dyDescent="0.25">
      <c r="A512" s="61" t="s">
        <v>71</v>
      </c>
      <c r="B512" s="61" t="s">
        <v>183</v>
      </c>
      <c r="C512" s="62" t="s">
        <v>73</v>
      </c>
      <c r="D512" s="63" t="s">
        <v>74</v>
      </c>
      <c r="E512" s="62" t="s">
        <v>73</v>
      </c>
      <c r="F512" s="63" t="s">
        <v>75</v>
      </c>
      <c r="G512" s="64">
        <v>31401</v>
      </c>
      <c r="H512" s="88" t="s">
        <v>98</v>
      </c>
      <c r="I512" s="65"/>
      <c r="J512" s="89" t="s">
        <v>98</v>
      </c>
      <c r="K512" s="67"/>
      <c r="L512" s="68"/>
      <c r="M512" s="69" t="s">
        <v>93</v>
      </c>
      <c r="N512" s="71">
        <v>1</v>
      </c>
      <c r="O512" s="120">
        <v>2050</v>
      </c>
      <c r="P512" s="90" t="s">
        <v>165</v>
      </c>
      <c r="Q512" s="70">
        <f t="shared" si="10"/>
        <v>2050</v>
      </c>
      <c r="R512" s="67"/>
      <c r="S512" s="67"/>
      <c r="T512" s="67">
        <f t="shared" si="14"/>
        <v>2050</v>
      </c>
      <c r="U512" s="12"/>
      <c r="V512" s="12"/>
      <c r="W512" s="12"/>
      <c r="X512" s="12"/>
      <c r="Y512" s="12"/>
      <c r="Z512" s="12"/>
      <c r="AA512" s="12"/>
      <c r="AB512" s="12"/>
      <c r="AC512" s="12"/>
    </row>
    <row r="513" spans="1:29" s="13" customFormat="1" ht="12.75" x14ac:dyDescent="0.25">
      <c r="A513" s="61" t="s">
        <v>71</v>
      </c>
      <c r="B513" s="61" t="s">
        <v>183</v>
      </c>
      <c r="C513" s="62" t="s">
        <v>73</v>
      </c>
      <c r="D513" s="63" t="s">
        <v>74</v>
      </c>
      <c r="E513" s="62" t="s">
        <v>73</v>
      </c>
      <c r="F513" s="63" t="s">
        <v>82</v>
      </c>
      <c r="G513" s="64">
        <v>32201</v>
      </c>
      <c r="H513" s="88" t="s">
        <v>792</v>
      </c>
      <c r="I513" s="65"/>
      <c r="J513" s="89" t="s">
        <v>793</v>
      </c>
      <c r="K513" s="90" t="s">
        <v>794</v>
      </c>
      <c r="L513" s="68" t="s">
        <v>795</v>
      </c>
      <c r="M513" s="69" t="s">
        <v>93</v>
      </c>
      <c r="N513" s="71">
        <v>1</v>
      </c>
      <c r="O513" s="120">
        <v>102697</v>
      </c>
      <c r="P513" s="90" t="s">
        <v>165</v>
      </c>
      <c r="Q513" s="70">
        <f t="shared" si="10"/>
        <v>102697</v>
      </c>
      <c r="R513" s="67"/>
      <c r="S513" s="67"/>
      <c r="T513" s="67">
        <f t="shared" si="14"/>
        <v>102697</v>
      </c>
      <c r="U513" s="12"/>
      <c r="V513" s="12"/>
      <c r="W513" s="12"/>
      <c r="X513" s="12"/>
      <c r="Y513" s="12"/>
      <c r="Z513" s="12"/>
      <c r="AA513" s="12"/>
      <c r="AB513" s="12"/>
      <c r="AC513" s="12"/>
    </row>
    <row r="514" spans="1:29" s="13" customFormat="1" ht="12.75" x14ac:dyDescent="0.25">
      <c r="A514" s="61" t="s">
        <v>71</v>
      </c>
      <c r="B514" s="61" t="s">
        <v>183</v>
      </c>
      <c r="C514" s="62" t="s">
        <v>73</v>
      </c>
      <c r="D514" s="63" t="s">
        <v>94</v>
      </c>
      <c r="E514" s="62" t="s">
        <v>73</v>
      </c>
      <c r="F514" s="63" t="s">
        <v>75</v>
      </c>
      <c r="G514" s="64">
        <v>33602</v>
      </c>
      <c r="H514" s="88" t="s">
        <v>796</v>
      </c>
      <c r="I514" s="65"/>
      <c r="J514" s="89" t="s">
        <v>797</v>
      </c>
      <c r="K514" s="90"/>
      <c r="L514" s="68"/>
      <c r="M514" s="69" t="s">
        <v>93</v>
      </c>
      <c r="N514" s="71">
        <v>1</v>
      </c>
      <c r="O514" s="120">
        <v>2600</v>
      </c>
      <c r="P514" s="90" t="s">
        <v>165</v>
      </c>
      <c r="Q514" s="70">
        <f t="shared" si="10"/>
        <v>2600</v>
      </c>
      <c r="R514" s="67"/>
      <c r="S514" s="67"/>
      <c r="T514" s="67">
        <f t="shared" si="14"/>
        <v>2600</v>
      </c>
      <c r="U514" s="12"/>
      <c r="V514" s="12"/>
      <c r="W514" s="12"/>
      <c r="X514" s="12"/>
      <c r="Y514" s="12"/>
      <c r="Z514" s="12"/>
      <c r="AA514" s="12"/>
      <c r="AB514" s="12"/>
      <c r="AC514" s="12"/>
    </row>
    <row r="515" spans="1:29" s="13" customFormat="1" ht="12.75" x14ac:dyDescent="0.25">
      <c r="A515" s="61" t="s">
        <v>71</v>
      </c>
      <c r="B515" s="61" t="s">
        <v>183</v>
      </c>
      <c r="C515" s="62" t="s">
        <v>73</v>
      </c>
      <c r="D515" s="63" t="s">
        <v>74</v>
      </c>
      <c r="E515" s="62" t="s">
        <v>73</v>
      </c>
      <c r="F515" s="63" t="s">
        <v>82</v>
      </c>
      <c r="G515" s="64">
        <v>33801</v>
      </c>
      <c r="H515" s="162" t="s">
        <v>798</v>
      </c>
      <c r="I515" s="65"/>
      <c r="J515" s="89" t="s">
        <v>798</v>
      </c>
      <c r="K515" s="90" t="s">
        <v>799</v>
      </c>
      <c r="L515" s="68" t="s">
        <v>800</v>
      </c>
      <c r="M515" s="69" t="s">
        <v>93</v>
      </c>
      <c r="N515" s="71">
        <v>1</v>
      </c>
      <c r="O515" s="120">
        <v>66000</v>
      </c>
      <c r="P515" s="90" t="s">
        <v>165</v>
      </c>
      <c r="Q515" s="70">
        <f t="shared" si="10"/>
        <v>66000</v>
      </c>
      <c r="R515" s="67"/>
      <c r="S515" s="67"/>
      <c r="T515" s="67">
        <f t="shared" si="14"/>
        <v>66000</v>
      </c>
      <c r="U515" s="12"/>
      <c r="V515" s="12"/>
      <c r="W515" s="12"/>
      <c r="X515" s="12"/>
      <c r="Y515" s="12"/>
      <c r="Z515" s="12"/>
      <c r="AA515" s="12"/>
      <c r="AB515" s="12"/>
      <c r="AC515" s="12"/>
    </row>
    <row r="516" spans="1:29" s="13" customFormat="1" ht="12.75" x14ac:dyDescent="0.25">
      <c r="A516" s="61" t="s">
        <v>71</v>
      </c>
      <c r="B516" s="61" t="s">
        <v>183</v>
      </c>
      <c r="C516" s="62" t="s">
        <v>73</v>
      </c>
      <c r="D516" s="63" t="s">
        <v>74</v>
      </c>
      <c r="E516" s="62" t="s">
        <v>73</v>
      </c>
      <c r="F516" s="63" t="s">
        <v>82</v>
      </c>
      <c r="G516" s="64">
        <v>35801</v>
      </c>
      <c r="H516" s="88" t="s">
        <v>801</v>
      </c>
      <c r="I516" s="65"/>
      <c r="J516" s="89" t="s">
        <v>802</v>
      </c>
      <c r="K516" s="90" t="s">
        <v>803</v>
      </c>
      <c r="L516" s="68" t="s">
        <v>800</v>
      </c>
      <c r="M516" s="69" t="s">
        <v>93</v>
      </c>
      <c r="N516" s="71">
        <v>1</v>
      </c>
      <c r="O516" s="120">
        <v>12113</v>
      </c>
      <c r="P516" s="90" t="s">
        <v>165</v>
      </c>
      <c r="Q516" s="70">
        <f t="shared" si="10"/>
        <v>12113</v>
      </c>
      <c r="R516" s="67"/>
      <c r="S516" s="67"/>
      <c r="T516" s="67">
        <f t="shared" si="14"/>
        <v>12113</v>
      </c>
      <c r="U516" s="12"/>
      <c r="V516" s="12"/>
      <c r="W516" s="12"/>
      <c r="X516" s="12"/>
      <c r="Y516" s="12"/>
      <c r="Z516" s="12"/>
      <c r="AA516" s="12"/>
      <c r="AB516" s="12"/>
      <c r="AC516" s="12"/>
    </row>
    <row r="517" spans="1:29" s="13" customFormat="1" ht="12.75" x14ac:dyDescent="0.25">
      <c r="A517" s="61" t="s">
        <v>71</v>
      </c>
      <c r="B517" s="61" t="s">
        <v>183</v>
      </c>
      <c r="C517" s="62" t="s">
        <v>73</v>
      </c>
      <c r="D517" s="63" t="s">
        <v>81</v>
      </c>
      <c r="E517" s="62" t="s">
        <v>142</v>
      </c>
      <c r="F517" s="63" t="s">
        <v>82</v>
      </c>
      <c r="G517" s="64">
        <v>21101</v>
      </c>
      <c r="H517" s="162" t="s">
        <v>328</v>
      </c>
      <c r="I517" s="65" t="s">
        <v>116</v>
      </c>
      <c r="J517" s="66" t="s">
        <v>117</v>
      </c>
      <c r="K517" s="67"/>
      <c r="L517" s="68"/>
      <c r="M517" s="69" t="s">
        <v>181</v>
      </c>
      <c r="N517" s="71">
        <v>90</v>
      </c>
      <c r="O517" s="120">
        <v>3.3699999999999997</v>
      </c>
      <c r="P517" s="90" t="s">
        <v>165</v>
      </c>
      <c r="Q517" s="70">
        <f t="shared" si="10"/>
        <v>303.29999999999995</v>
      </c>
      <c r="R517" s="67"/>
      <c r="S517" s="67"/>
      <c r="T517" s="67">
        <f t="shared" si="14"/>
        <v>303.29999999999995</v>
      </c>
      <c r="U517" s="12"/>
      <c r="V517" s="12"/>
      <c r="W517" s="12"/>
      <c r="X517" s="12"/>
      <c r="Y517" s="12"/>
      <c r="Z517" s="12"/>
      <c r="AA517" s="12"/>
      <c r="AB517" s="12"/>
      <c r="AC517" s="12"/>
    </row>
    <row r="518" spans="1:29" s="13" customFormat="1" ht="12.75" x14ac:dyDescent="0.25">
      <c r="A518" s="61" t="s">
        <v>71</v>
      </c>
      <c r="B518" s="61" t="s">
        <v>183</v>
      </c>
      <c r="C518" s="62" t="s">
        <v>73</v>
      </c>
      <c r="D518" s="63" t="s">
        <v>81</v>
      </c>
      <c r="E518" s="62" t="s">
        <v>142</v>
      </c>
      <c r="F518" s="63" t="s">
        <v>82</v>
      </c>
      <c r="G518" s="64">
        <v>21101</v>
      </c>
      <c r="H518" s="162" t="s">
        <v>328</v>
      </c>
      <c r="I518" s="65" t="s">
        <v>804</v>
      </c>
      <c r="J518" s="66" t="s">
        <v>805</v>
      </c>
      <c r="K518" s="67"/>
      <c r="L518" s="68"/>
      <c r="M518" s="69" t="s">
        <v>806</v>
      </c>
      <c r="N518" s="71">
        <v>5</v>
      </c>
      <c r="O518" s="120">
        <v>19.600000000000001</v>
      </c>
      <c r="P518" s="90" t="s">
        <v>165</v>
      </c>
      <c r="Q518" s="70">
        <f t="shared" si="10"/>
        <v>98</v>
      </c>
      <c r="R518" s="67"/>
      <c r="S518" s="67"/>
      <c r="T518" s="67">
        <f t="shared" si="14"/>
        <v>98</v>
      </c>
      <c r="U518" s="12"/>
      <c r="V518" s="12"/>
      <c r="W518" s="12"/>
      <c r="X518" s="12"/>
      <c r="Y518" s="12"/>
      <c r="Z518" s="12"/>
      <c r="AA518" s="12"/>
      <c r="AB518" s="12"/>
      <c r="AC518" s="12"/>
    </row>
    <row r="519" spans="1:29" s="13" customFormat="1" ht="25.5" x14ac:dyDescent="0.25">
      <c r="A519" s="61" t="s">
        <v>71</v>
      </c>
      <c r="B519" s="61" t="s">
        <v>183</v>
      </c>
      <c r="C519" s="62" t="s">
        <v>73</v>
      </c>
      <c r="D519" s="63" t="s">
        <v>81</v>
      </c>
      <c r="E519" s="62" t="s">
        <v>142</v>
      </c>
      <c r="F519" s="63" t="s">
        <v>82</v>
      </c>
      <c r="G519" s="64">
        <v>21101</v>
      </c>
      <c r="H519" s="88" t="s">
        <v>328</v>
      </c>
      <c r="I519" s="65" t="s">
        <v>807</v>
      </c>
      <c r="J519" s="66" t="s">
        <v>808</v>
      </c>
      <c r="K519" s="67"/>
      <c r="L519" s="68"/>
      <c r="M519" s="165" t="s">
        <v>345</v>
      </c>
      <c r="N519" s="71">
        <v>4</v>
      </c>
      <c r="O519" s="120">
        <v>98.6</v>
      </c>
      <c r="P519" s="90" t="s">
        <v>165</v>
      </c>
      <c r="Q519" s="70">
        <f t="shared" si="10"/>
        <v>394.4</v>
      </c>
      <c r="R519" s="67"/>
      <c r="S519" s="67"/>
      <c r="T519" s="67">
        <f t="shared" si="14"/>
        <v>394.4</v>
      </c>
      <c r="U519" s="12"/>
      <c r="V519" s="12"/>
      <c r="W519" s="12"/>
      <c r="X519" s="12"/>
      <c r="Y519" s="12"/>
      <c r="Z519" s="12"/>
      <c r="AA519" s="12"/>
      <c r="AB519" s="12"/>
      <c r="AC519" s="12"/>
    </row>
    <row r="520" spans="1:29" s="13" customFormat="1" ht="12.75" x14ac:dyDescent="0.25">
      <c r="A520" s="61" t="s">
        <v>71</v>
      </c>
      <c r="B520" s="61" t="s">
        <v>183</v>
      </c>
      <c r="C520" s="62" t="s">
        <v>73</v>
      </c>
      <c r="D520" s="63" t="s">
        <v>81</v>
      </c>
      <c r="E520" s="62" t="s">
        <v>142</v>
      </c>
      <c r="F520" s="63" t="s">
        <v>82</v>
      </c>
      <c r="G520" s="64">
        <v>21101</v>
      </c>
      <c r="H520" s="162" t="s">
        <v>328</v>
      </c>
      <c r="I520" s="65" t="s">
        <v>337</v>
      </c>
      <c r="J520" s="66" t="s">
        <v>338</v>
      </c>
      <c r="K520" s="67"/>
      <c r="L520" s="68"/>
      <c r="M520" s="69" t="s">
        <v>181</v>
      </c>
      <c r="N520" s="71">
        <v>5</v>
      </c>
      <c r="O520" s="120">
        <v>26.55</v>
      </c>
      <c r="P520" s="90" t="s">
        <v>165</v>
      </c>
      <c r="Q520" s="70">
        <f t="shared" si="10"/>
        <v>132.75</v>
      </c>
      <c r="R520" s="67"/>
      <c r="S520" s="67"/>
      <c r="T520" s="67">
        <f t="shared" si="14"/>
        <v>132.75</v>
      </c>
      <c r="U520" s="12"/>
      <c r="V520" s="12"/>
      <c r="W520" s="12"/>
      <c r="X520" s="12"/>
      <c r="Y520" s="12"/>
      <c r="Z520" s="12"/>
      <c r="AA520" s="12"/>
      <c r="AB520" s="12"/>
      <c r="AC520" s="12"/>
    </row>
    <row r="521" spans="1:29" s="13" customFormat="1" ht="12.75" x14ac:dyDescent="0.25">
      <c r="A521" s="61" t="s">
        <v>71</v>
      </c>
      <c r="B521" s="61" t="s">
        <v>183</v>
      </c>
      <c r="C521" s="62" t="s">
        <v>73</v>
      </c>
      <c r="D521" s="63" t="s">
        <v>81</v>
      </c>
      <c r="E521" s="62" t="s">
        <v>142</v>
      </c>
      <c r="F521" s="63" t="s">
        <v>82</v>
      </c>
      <c r="G521" s="64">
        <v>21101</v>
      </c>
      <c r="H521" s="162" t="s">
        <v>328</v>
      </c>
      <c r="I521" s="65" t="s">
        <v>112</v>
      </c>
      <c r="J521" s="66" t="s">
        <v>113</v>
      </c>
      <c r="K521" s="67"/>
      <c r="L521" s="68"/>
      <c r="M521" s="69" t="s">
        <v>119</v>
      </c>
      <c r="N521" s="71">
        <v>50</v>
      </c>
      <c r="O521" s="120">
        <v>15.52</v>
      </c>
      <c r="P521" s="90" t="s">
        <v>165</v>
      </c>
      <c r="Q521" s="70">
        <f t="shared" si="10"/>
        <v>776</v>
      </c>
      <c r="R521" s="67"/>
      <c r="S521" s="67"/>
      <c r="T521" s="67">
        <f t="shared" si="14"/>
        <v>776</v>
      </c>
      <c r="U521" s="12"/>
      <c r="V521" s="12"/>
      <c r="W521" s="12"/>
      <c r="X521" s="12"/>
      <c r="Y521" s="12"/>
      <c r="Z521" s="12"/>
      <c r="AA521" s="12"/>
      <c r="AB521" s="12"/>
      <c r="AC521" s="12"/>
    </row>
    <row r="522" spans="1:29" s="13" customFormat="1" ht="12.75" x14ac:dyDescent="0.25">
      <c r="A522" s="61" t="s">
        <v>71</v>
      </c>
      <c r="B522" s="61" t="s">
        <v>183</v>
      </c>
      <c r="C522" s="62" t="s">
        <v>73</v>
      </c>
      <c r="D522" s="63" t="s">
        <v>81</v>
      </c>
      <c r="E522" s="62" t="s">
        <v>142</v>
      </c>
      <c r="F522" s="63" t="s">
        <v>82</v>
      </c>
      <c r="G522" s="64">
        <v>21101</v>
      </c>
      <c r="H522" s="162" t="s">
        <v>328</v>
      </c>
      <c r="I522" s="65" t="s">
        <v>377</v>
      </c>
      <c r="J522" s="66" t="s">
        <v>378</v>
      </c>
      <c r="K522" s="67"/>
      <c r="L522" s="68"/>
      <c r="M522" s="69" t="s">
        <v>181</v>
      </c>
      <c r="N522" s="71">
        <v>3</v>
      </c>
      <c r="O522" s="120">
        <v>170.17</v>
      </c>
      <c r="P522" s="90" t="s">
        <v>165</v>
      </c>
      <c r="Q522" s="70">
        <f t="shared" si="10"/>
        <v>510.51</v>
      </c>
      <c r="R522" s="67"/>
      <c r="S522" s="67"/>
      <c r="T522" s="67">
        <f t="shared" si="14"/>
        <v>510.51</v>
      </c>
      <c r="U522" s="12"/>
      <c r="V522" s="12"/>
      <c r="W522" s="12"/>
      <c r="X522" s="12"/>
      <c r="Y522" s="12"/>
      <c r="Z522" s="12"/>
      <c r="AA522" s="12"/>
      <c r="AB522" s="12"/>
      <c r="AC522" s="12"/>
    </row>
    <row r="523" spans="1:29" s="13" customFormat="1" ht="12.75" x14ac:dyDescent="0.25">
      <c r="A523" s="61" t="s">
        <v>71</v>
      </c>
      <c r="B523" s="61" t="s">
        <v>183</v>
      </c>
      <c r="C523" s="62" t="s">
        <v>73</v>
      </c>
      <c r="D523" s="63" t="s">
        <v>81</v>
      </c>
      <c r="E523" s="62" t="s">
        <v>142</v>
      </c>
      <c r="F523" s="63" t="s">
        <v>82</v>
      </c>
      <c r="G523" s="64">
        <v>21101</v>
      </c>
      <c r="H523" s="162" t="s">
        <v>328</v>
      </c>
      <c r="I523" s="65" t="s">
        <v>331</v>
      </c>
      <c r="J523" s="66" t="s">
        <v>332</v>
      </c>
      <c r="K523" s="67"/>
      <c r="L523" s="68"/>
      <c r="M523" s="69" t="s">
        <v>119</v>
      </c>
      <c r="N523" s="71">
        <v>8</v>
      </c>
      <c r="O523" s="120">
        <v>29.58</v>
      </c>
      <c r="P523" s="90" t="s">
        <v>165</v>
      </c>
      <c r="Q523" s="70">
        <f t="shared" si="10"/>
        <v>236.64</v>
      </c>
      <c r="R523" s="67"/>
      <c r="S523" s="67"/>
      <c r="T523" s="67">
        <f t="shared" si="14"/>
        <v>236.64</v>
      </c>
      <c r="U523" s="12"/>
      <c r="V523" s="12"/>
      <c r="W523" s="12"/>
      <c r="X523" s="12"/>
      <c r="Y523" s="12"/>
      <c r="Z523" s="12"/>
      <c r="AA523" s="12"/>
      <c r="AB523" s="12"/>
      <c r="AC523" s="12"/>
    </row>
    <row r="524" spans="1:29" s="13" customFormat="1" ht="12.75" x14ac:dyDescent="0.25">
      <c r="A524" s="61" t="s">
        <v>71</v>
      </c>
      <c r="B524" s="61" t="s">
        <v>183</v>
      </c>
      <c r="C524" s="62" t="s">
        <v>73</v>
      </c>
      <c r="D524" s="63" t="s">
        <v>81</v>
      </c>
      <c r="E524" s="62" t="s">
        <v>142</v>
      </c>
      <c r="F524" s="63" t="s">
        <v>82</v>
      </c>
      <c r="G524" s="64">
        <v>21101</v>
      </c>
      <c r="H524" s="162" t="s">
        <v>328</v>
      </c>
      <c r="I524" s="65" t="s">
        <v>809</v>
      </c>
      <c r="J524" s="66" t="s">
        <v>810</v>
      </c>
      <c r="K524" s="67"/>
      <c r="L524" s="68"/>
      <c r="M524" s="69" t="s">
        <v>181</v>
      </c>
      <c r="N524" s="71">
        <v>15</v>
      </c>
      <c r="O524" s="120">
        <v>11.860000000000001</v>
      </c>
      <c r="P524" s="90" t="s">
        <v>165</v>
      </c>
      <c r="Q524" s="70">
        <f t="shared" si="10"/>
        <v>177.9</v>
      </c>
      <c r="R524" s="67"/>
      <c r="S524" s="67"/>
      <c r="T524" s="67">
        <f t="shared" si="14"/>
        <v>177.9</v>
      </c>
      <c r="U524" s="12"/>
      <c r="V524" s="12"/>
      <c r="W524" s="12"/>
      <c r="X524" s="12"/>
      <c r="Y524" s="12"/>
      <c r="Z524" s="12"/>
      <c r="AA524" s="12"/>
      <c r="AB524" s="12"/>
      <c r="AC524" s="12"/>
    </row>
    <row r="525" spans="1:29" s="13" customFormat="1" ht="12.75" x14ac:dyDescent="0.25">
      <c r="A525" s="61" t="s">
        <v>71</v>
      </c>
      <c r="B525" s="61" t="s">
        <v>183</v>
      </c>
      <c r="C525" s="62" t="s">
        <v>73</v>
      </c>
      <c r="D525" s="63" t="s">
        <v>81</v>
      </c>
      <c r="E525" s="62" t="s">
        <v>142</v>
      </c>
      <c r="F525" s="63" t="s">
        <v>82</v>
      </c>
      <c r="G525" s="64">
        <v>21101</v>
      </c>
      <c r="H525" s="162" t="s">
        <v>328</v>
      </c>
      <c r="I525" s="65" t="s">
        <v>523</v>
      </c>
      <c r="J525" s="66" t="s">
        <v>524</v>
      </c>
      <c r="K525" s="67"/>
      <c r="L525" s="68"/>
      <c r="M525" s="69" t="s">
        <v>91</v>
      </c>
      <c r="N525" s="71">
        <v>40</v>
      </c>
      <c r="O525" s="120">
        <v>93.96</v>
      </c>
      <c r="P525" s="90" t="s">
        <v>165</v>
      </c>
      <c r="Q525" s="70">
        <f t="shared" si="10"/>
        <v>3758.3999999999996</v>
      </c>
      <c r="R525" s="67"/>
      <c r="S525" s="67"/>
      <c r="T525" s="67">
        <f t="shared" si="14"/>
        <v>3758.3999999999996</v>
      </c>
      <c r="U525" s="12"/>
      <c r="V525" s="12"/>
      <c r="W525" s="12"/>
      <c r="X525" s="12"/>
      <c r="Y525" s="12"/>
      <c r="Z525" s="12"/>
      <c r="AA525" s="12"/>
      <c r="AB525" s="12"/>
      <c r="AC525" s="12"/>
    </row>
    <row r="526" spans="1:29" s="13" customFormat="1" ht="12.75" x14ac:dyDescent="0.25">
      <c r="A526" s="61" t="s">
        <v>71</v>
      </c>
      <c r="B526" s="61" t="s">
        <v>183</v>
      </c>
      <c r="C526" s="62" t="s">
        <v>73</v>
      </c>
      <c r="D526" s="63" t="s">
        <v>81</v>
      </c>
      <c r="E526" s="62" t="s">
        <v>142</v>
      </c>
      <c r="F526" s="63" t="s">
        <v>82</v>
      </c>
      <c r="G526" s="64">
        <v>21101</v>
      </c>
      <c r="H526" s="162" t="s">
        <v>328</v>
      </c>
      <c r="I526" s="65" t="s">
        <v>811</v>
      </c>
      <c r="J526" s="66" t="s">
        <v>812</v>
      </c>
      <c r="K526" s="67"/>
      <c r="L526" s="68"/>
      <c r="M526" s="69" t="s">
        <v>91</v>
      </c>
      <c r="N526" s="71">
        <v>137</v>
      </c>
      <c r="O526" s="120">
        <v>126.43999999999998</v>
      </c>
      <c r="P526" s="90" t="s">
        <v>165</v>
      </c>
      <c r="Q526" s="70">
        <f t="shared" si="10"/>
        <v>17322.28</v>
      </c>
      <c r="R526" s="67"/>
      <c r="S526" s="67"/>
      <c r="T526" s="67">
        <f t="shared" si="14"/>
        <v>17322.28</v>
      </c>
      <c r="U526" s="12"/>
      <c r="V526" s="12"/>
      <c r="W526" s="12"/>
      <c r="X526" s="12"/>
      <c r="Y526" s="12"/>
      <c r="Z526" s="12"/>
      <c r="AA526" s="12"/>
      <c r="AB526" s="12"/>
      <c r="AC526" s="12"/>
    </row>
    <row r="527" spans="1:29" s="13" customFormat="1" ht="12.75" x14ac:dyDescent="0.25">
      <c r="A527" s="61" t="s">
        <v>71</v>
      </c>
      <c r="B527" s="61" t="s">
        <v>183</v>
      </c>
      <c r="C527" s="62" t="s">
        <v>73</v>
      </c>
      <c r="D527" s="63" t="s">
        <v>81</v>
      </c>
      <c r="E527" s="62" t="s">
        <v>142</v>
      </c>
      <c r="F527" s="63" t="s">
        <v>82</v>
      </c>
      <c r="G527" s="64">
        <v>21101</v>
      </c>
      <c r="H527" s="162" t="s">
        <v>328</v>
      </c>
      <c r="I527" s="65" t="s">
        <v>813</v>
      </c>
      <c r="J527" s="66" t="s">
        <v>814</v>
      </c>
      <c r="K527" s="67"/>
      <c r="L527" s="68"/>
      <c r="M527" s="69" t="s">
        <v>181</v>
      </c>
      <c r="N527" s="71">
        <v>12</v>
      </c>
      <c r="O527" s="120">
        <v>56.800000000000004</v>
      </c>
      <c r="P527" s="90" t="s">
        <v>165</v>
      </c>
      <c r="Q527" s="70">
        <f t="shared" si="10"/>
        <v>681.6</v>
      </c>
      <c r="R527" s="67"/>
      <c r="S527" s="67"/>
      <c r="T527" s="67">
        <f t="shared" si="14"/>
        <v>681.6</v>
      </c>
      <c r="U527" s="12"/>
      <c r="V527" s="12"/>
      <c r="W527" s="12"/>
      <c r="X527" s="12"/>
      <c r="Y527" s="12"/>
      <c r="Z527" s="12"/>
      <c r="AA527" s="12"/>
      <c r="AB527" s="12"/>
      <c r="AC527" s="12"/>
    </row>
    <row r="528" spans="1:29" s="13" customFormat="1" ht="12.75" x14ac:dyDescent="0.25">
      <c r="A528" s="61" t="s">
        <v>71</v>
      </c>
      <c r="B528" s="61" t="s">
        <v>183</v>
      </c>
      <c r="C528" s="62" t="s">
        <v>73</v>
      </c>
      <c r="D528" s="63" t="s">
        <v>81</v>
      </c>
      <c r="E528" s="62" t="s">
        <v>142</v>
      </c>
      <c r="F528" s="63" t="s">
        <v>82</v>
      </c>
      <c r="G528" s="64">
        <v>21101</v>
      </c>
      <c r="H528" s="162" t="s">
        <v>328</v>
      </c>
      <c r="I528" s="65" t="s">
        <v>116</v>
      </c>
      <c r="J528" s="66" t="s">
        <v>117</v>
      </c>
      <c r="K528" s="67"/>
      <c r="L528" s="68"/>
      <c r="M528" s="69" t="s">
        <v>181</v>
      </c>
      <c r="N528" s="71">
        <v>24</v>
      </c>
      <c r="O528" s="120">
        <v>3.3699999999999997</v>
      </c>
      <c r="P528" s="90" t="s">
        <v>165</v>
      </c>
      <c r="Q528" s="70">
        <f t="shared" si="10"/>
        <v>80.88</v>
      </c>
      <c r="R528" s="67"/>
      <c r="S528" s="67"/>
      <c r="T528" s="67">
        <f t="shared" si="14"/>
        <v>80.88</v>
      </c>
      <c r="U528" s="12"/>
      <c r="V528" s="12"/>
      <c r="W528" s="12"/>
      <c r="X528" s="12"/>
      <c r="Y528" s="12"/>
      <c r="Z528" s="12"/>
      <c r="AA528" s="12"/>
      <c r="AB528" s="12"/>
      <c r="AC528" s="12"/>
    </row>
    <row r="529" spans="1:29" s="13" customFormat="1" ht="12.75" x14ac:dyDescent="0.25">
      <c r="A529" s="61" t="s">
        <v>71</v>
      </c>
      <c r="B529" s="61" t="s">
        <v>183</v>
      </c>
      <c r="C529" s="62" t="s">
        <v>73</v>
      </c>
      <c r="D529" s="63" t="s">
        <v>81</v>
      </c>
      <c r="E529" s="62" t="s">
        <v>142</v>
      </c>
      <c r="F529" s="63" t="s">
        <v>82</v>
      </c>
      <c r="G529" s="64">
        <v>21101</v>
      </c>
      <c r="H529" s="162" t="s">
        <v>328</v>
      </c>
      <c r="I529" s="65" t="s">
        <v>523</v>
      </c>
      <c r="J529" s="66" t="s">
        <v>524</v>
      </c>
      <c r="K529" s="67"/>
      <c r="L529" s="68"/>
      <c r="M529" s="69" t="s">
        <v>91</v>
      </c>
      <c r="N529" s="71">
        <v>8</v>
      </c>
      <c r="O529" s="120">
        <v>92.68</v>
      </c>
      <c r="P529" s="90" t="s">
        <v>165</v>
      </c>
      <c r="Q529" s="70">
        <f t="shared" si="10"/>
        <v>741.44</v>
      </c>
      <c r="R529" s="67"/>
      <c r="S529" s="67"/>
      <c r="T529" s="67">
        <f t="shared" si="14"/>
        <v>741.44</v>
      </c>
      <c r="U529" s="12"/>
      <c r="V529" s="12"/>
      <c r="W529" s="12"/>
      <c r="X529" s="12"/>
      <c r="Y529" s="12"/>
      <c r="Z529" s="12"/>
      <c r="AA529" s="12"/>
      <c r="AB529" s="12"/>
      <c r="AC529" s="12"/>
    </row>
    <row r="530" spans="1:29" s="13" customFormat="1" ht="12.75" x14ac:dyDescent="0.25">
      <c r="A530" s="61" t="s">
        <v>71</v>
      </c>
      <c r="B530" s="61" t="s">
        <v>183</v>
      </c>
      <c r="C530" s="62" t="s">
        <v>73</v>
      </c>
      <c r="D530" s="63" t="s">
        <v>81</v>
      </c>
      <c r="E530" s="62" t="s">
        <v>142</v>
      </c>
      <c r="F530" s="63" t="s">
        <v>82</v>
      </c>
      <c r="G530" s="64">
        <v>21101</v>
      </c>
      <c r="H530" s="162" t="s">
        <v>328</v>
      </c>
      <c r="I530" s="65" t="s">
        <v>815</v>
      </c>
      <c r="J530" s="89" t="s">
        <v>816</v>
      </c>
      <c r="K530" s="67"/>
      <c r="L530" s="68"/>
      <c r="M530" s="69" t="s">
        <v>181</v>
      </c>
      <c r="N530" s="71">
        <v>8</v>
      </c>
      <c r="O530" s="120">
        <v>10.88</v>
      </c>
      <c r="P530" s="90" t="s">
        <v>165</v>
      </c>
      <c r="Q530" s="70">
        <f t="shared" si="10"/>
        <v>87.04</v>
      </c>
      <c r="R530" s="67"/>
      <c r="S530" s="67"/>
      <c r="T530" s="67">
        <f t="shared" si="14"/>
        <v>87.04</v>
      </c>
      <c r="U530" s="12"/>
      <c r="V530" s="12"/>
      <c r="W530" s="12"/>
      <c r="X530" s="12"/>
      <c r="Y530" s="12"/>
      <c r="Z530" s="12"/>
      <c r="AA530" s="12"/>
      <c r="AB530" s="12"/>
      <c r="AC530" s="12"/>
    </row>
    <row r="531" spans="1:29" s="13" customFormat="1" ht="12.75" x14ac:dyDescent="0.25">
      <c r="A531" s="61" t="s">
        <v>71</v>
      </c>
      <c r="B531" s="61" t="s">
        <v>183</v>
      </c>
      <c r="C531" s="62" t="s">
        <v>73</v>
      </c>
      <c r="D531" s="63" t="s">
        <v>81</v>
      </c>
      <c r="E531" s="62" t="s">
        <v>142</v>
      </c>
      <c r="F531" s="63" t="s">
        <v>82</v>
      </c>
      <c r="G531" s="64">
        <v>21101</v>
      </c>
      <c r="H531" s="162" t="s">
        <v>328</v>
      </c>
      <c r="I531" s="65" t="s">
        <v>817</v>
      </c>
      <c r="J531" s="66" t="s">
        <v>818</v>
      </c>
      <c r="K531" s="67"/>
      <c r="L531" s="68"/>
      <c r="M531" s="69" t="s">
        <v>181</v>
      </c>
      <c r="N531" s="71">
        <v>1</v>
      </c>
      <c r="O531" s="120">
        <v>9.6</v>
      </c>
      <c r="P531" s="90" t="s">
        <v>165</v>
      </c>
      <c r="Q531" s="70">
        <f t="shared" si="10"/>
        <v>9.6</v>
      </c>
      <c r="R531" s="67"/>
      <c r="S531" s="67"/>
      <c r="T531" s="67">
        <f t="shared" si="14"/>
        <v>9.6</v>
      </c>
      <c r="U531" s="12"/>
      <c r="V531" s="12"/>
      <c r="W531" s="12"/>
      <c r="X531" s="12"/>
      <c r="Y531" s="12"/>
      <c r="Z531" s="12"/>
      <c r="AA531" s="12"/>
      <c r="AB531" s="12"/>
      <c r="AC531" s="12"/>
    </row>
    <row r="532" spans="1:29" s="13" customFormat="1" ht="12.75" x14ac:dyDescent="0.25">
      <c r="A532" s="61" t="s">
        <v>71</v>
      </c>
      <c r="B532" s="61" t="s">
        <v>183</v>
      </c>
      <c r="C532" s="62" t="s">
        <v>73</v>
      </c>
      <c r="D532" s="63" t="s">
        <v>81</v>
      </c>
      <c r="E532" s="62" t="s">
        <v>142</v>
      </c>
      <c r="F532" s="63" t="s">
        <v>82</v>
      </c>
      <c r="G532" s="64">
        <v>21101</v>
      </c>
      <c r="H532" s="162" t="s">
        <v>328</v>
      </c>
      <c r="I532" s="65" t="s">
        <v>448</v>
      </c>
      <c r="J532" s="66" t="s">
        <v>449</v>
      </c>
      <c r="K532" s="67"/>
      <c r="L532" s="68"/>
      <c r="M532" s="69" t="s">
        <v>119</v>
      </c>
      <c r="N532" s="71">
        <v>2</v>
      </c>
      <c r="O532" s="120">
        <v>15.52</v>
      </c>
      <c r="P532" s="90" t="s">
        <v>165</v>
      </c>
      <c r="Q532" s="70">
        <f t="shared" si="10"/>
        <v>31.04</v>
      </c>
      <c r="R532" s="67"/>
      <c r="S532" s="67"/>
      <c r="T532" s="67">
        <f t="shared" si="14"/>
        <v>31.04</v>
      </c>
      <c r="U532" s="12"/>
      <c r="V532" s="12"/>
      <c r="W532" s="12"/>
      <c r="X532" s="12"/>
      <c r="Y532" s="12"/>
      <c r="Z532" s="12"/>
      <c r="AA532" s="12"/>
      <c r="AB532" s="12"/>
      <c r="AC532" s="12"/>
    </row>
    <row r="533" spans="1:29" s="13" customFormat="1" ht="12.75" x14ac:dyDescent="0.25">
      <c r="A533" s="61" t="s">
        <v>71</v>
      </c>
      <c r="B533" s="61" t="s">
        <v>183</v>
      </c>
      <c r="C533" s="62" t="s">
        <v>73</v>
      </c>
      <c r="D533" s="63" t="s">
        <v>81</v>
      </c>
      <c r="E533" s="62" t="s">
        <v>142</v>
      </c>
      <c r="F533" s="63" t="s">
        <v>96</v>
      </c>
      <c r="G533" s="64">
        <v>21601</v>
      </c>
      <c r="H533" s="162" t="s">
        <v>186</v>
      </c>
      <c r="I533" s="65" t="s">
        <v>768</v>
      </c>
      <c r="J533" s="66" t="s">
        <v>769</v>
      </c>
      <c r="K533" s="67"/>
      <c r="L533" s="68"/>
      <c r="M533" s="69" t="s">
        <v>770</v>
      </c>
      <c r="N533" s="71">
        <v>50</v>
      </c>
      <c r="O533" s="120">
        <v>22.97</v>
      </c>
      <c r="P533" s="90" t="s">
        <v>165</v>
      </c>
      <c r="Q533" s="70">
        <f t="shared" ref="Q533:Q549" si="15">SUM(R533:AC533)</f>
        <v>1148.5</v>
      </c>
      <c r="R533" s="67"/>
      <c r="S533" s="67"/>
      <c r="T533" s="67">
        <f>O533*N533</f>
        <v>1148.5</v>
      </c>
      <c r="U533" s="12"/>
      <c r="V533" s="12"/>
      <c r="W533" s="12"/>
      <c r="X533" s="12"/>
      <c r="Y533" s="12"/>
      <c r="Z533" s="12"/>
      <c r="AA533" s="12"/>
      <c r="AB533" s="12"/>
      <c r="AC533" s="12"/>
    </row>
    <row r="534" spans="1:29" s="13" customFormat="1" ht="12.75" x14ac:dyDescent="0.25">
      <c r="A534" s="61" t="s">
        <v>71</v>
      </c>
      <c r="B534" s="61" t="s">
        <v>183</v>
      </c>
      <c r="C534" s="62" t="s">
        <v>73</v>
      </c>
      <c r="D534" s="63" t="s">
        <v>81</v>
      </c>
      <c r="E534" s="62" t="s">
        <v>142</v>
      </c>
      <c r="F534" s="63" t="s">
        <v>96</v>
      </c>
      <c r="G534" s="64">
        <v>21601</v>
      </c>
      <c r="H534" s="162" t="s">
        <v>186</v>
      </c>
      <c r="I534" s="65" t="s">
        <v>819</v>
      </c>
      <c r="J534" s="66" t="s">
        <v>820</v>
      </c>
      <c r="K534" s="67"/>
      <c r="L534" s="68"/>
      <c r="M534" s="69" t="s">
        <v>181</v>
      </c>
      <c r="N534" s="71">
        <v>4</v>
      </c>
      <c r="O534" s="120">
        <v>415.98</v>
      </c>
      <c r="P534" s="90" t="s">
        <v>165</v>
      </c>
      <c r="Q534" s="70">
        <f t="shared" si="15"/>
        <v>1663.92</v>
      </c>
      <c r="R534" s="67"/>
      <c r="S534" s="67"/>
      <c r="T534" s="67">
        <f t="shared" ref="T534:T540" si="16">O534*N534</f>
        <v>1663.92</v>
      </c>
      <c r="U534" s="12"/>
      <c r="V534" s="12"/>
      <c r="W534" s="12"/>
      <c r="X534" s="12"/>
      <c r="Y534" s="12"/>
      <c r="Z534" s="12"/>
      <c r="AA534" s="12"/>
      <c r="AB534" s="12"/>
      <c r="AC534" s="12"/>
    </row>
    <row r="535" spans="1:29" s="13" customFormat="1" ht="12.75" x14ac:dyDescent="0.25">
      <c r="A535" s="61" t="s">
        <v>71</v>
      </c>
      <c r="B535" s="61" t="s">
        <v>183</v>
      </c>
      <c r="C535" s="62" t="s">
        <v>73</v>
      </c>
      <c r="D535" s="63" t="s">
        <v>81</v>
      </c>
      <c r="E535" s="62" t="s">
        <v>142</v>
      </c>
      <c r="F535" s="63" t="s">
        <v>96</v>
      </c>
      <c r="G535" s="64">
        <v>21601</v>
      </c>
      <c r="H535" s="162" t="s">
        <v>186</v>
      </c>
      <c r="I535" s="65" t="s">
        <v>264</v>
      </c>
      <c r="J535" s="66" t="s">
        <v>265</v>
      </c>
      <c r="K535" s="67"/>
      <c r="L535" s="68"/>
      <c r="M535" s="69" t="s">
        <v>181</v>
      </c>
      <c r="N535" s="71">
        <v>20</v>
      </c>
      <c r="O535" s="120">
        <v>62.35</v>
      </c>
      <c r="P535" s="90" t="s">
        <v>165</v>
      </c>
      <c r="Q535" s="70">
        <f t="shared" si="15"/>
        <v>1247</v>
      </c>
      <c r="R535" s="67"/>
      <c r="S535" s="67"/>
      <c r="T535" s="67">
        <f t="shared" si="16"/>
        <v>1247</v>
      </c>
      <c r="U535" s="12"/>
      <c r="V535" s="12"/>
      <c r="W535" s="12"/>
      <c r="X535" s="12"/>
      <c r="Y535" s="12"/>
      <c r="Z535" s="12"/>
      <c r="AA535" s="12"/>
      <c r="AB535" s="12"/>
      <c r="AC535" s="12"/>
    </row>
    <row r="536" spans="1:29" s="13" customFormat="1" ht="12.75" x14ac:dyDescent="0.25">
      <c r="A536" s="61" t="s">
        <v>71</v>
      </c>
      <c r="B536" s="61" t="s">
        <v>183</v>
      </c>
      <c r="C536" s="62" t="s">
        <v>73</v>
      </c>
      <c r="D536" s="63" t="s">
        <v>81</v>
      </c>
      <c r="E536" s="62" t="s">
        <v>142</v>
      </c>
      <c r="F536" s="63" t="s">
        <v>96</v>
      </c>
      <c r="G536" s="64">
        <v>21601</v>
      </c>
      <c r="H536" s="162" t="s">
        <v>186</v>
      </c>
      <c r="I536" s="65" t="s">
        <v>90</v>
      </c>
      <c r="J536" s="66" t="s">
        <v>134</v>
      </c>
      <c r="K536" s="67"/>
      <c r="L536" s="68"/>
      <c r="M536" s="69" t="s">
        <v>91</v>
      </c>
      <c r="N536" s="71">
        <v>55</v>
      </c>
      <c r="O536" s="120">
        <v>34.68</v>
      </c>
      <c r="P536" s="90" t="s">
        <v>165</v>
      </c>
      <c r="Q536" s="70">
        <f t="shared" si="15"/>
        <v>1907.4</v>
      </c>
      <c r="R536" s="67"/>
      <c r="S536" s="67"/>
      <c r="T536" s="67">
        <f t="shared" si="16"/>
        <v>1907.4</v>
      </c>
      <c r="U536" s="12"/>
      <c r="V536" s="12"/>
      <c r="W536" s="12"/>
      <c r="X536" s="12"/>
      <c r="Y536" s="12"/>
      <c r="Z536" s="12"/>
      <c r="AA536" s="12"/>
      <c r="AB536" s="12"/>
      <c r="AC536" s="12"/>
    </row>
    <row r="537" spans="1:29" s="13" customFormat="1" ht="12.75" x14ac:dyDescent="0.25">
      <c r="A537" s="61" t="s">
        <v>71</v>
      </c>
      <c r="B537" s="61" t="s">
        <v>183</v>
      </c>
      <c r="C537" s="62" t="s">
        <v>73</v>
      </c>
      <c r="D537" s="63" t="s">
        <v>81</v>
      </c>
      <c r="E537" s="62" t="s">
        <v>142</v>
      </c>
      <c r="F537" s="63" t="s">
        <v>96</v>
      </c>
      <c r="G537" s="64">
        <v>21601</v>
      </c>
      <c r="H537" s="162" t="s">
        <v>186</v>
      </c>
      <c r="I537" s="65" t="s">
        <v>341</v>
      </c>
      <c r="J537" s="66" t="s">
        <v>342</v>
      </c>
      <c r="K537" s="67"/>
      <c r="L537" s="68"/>
      <c r="M537" s="69" t="s">
        <v>119</v>
      </c>
      <c r="N537" s="71">
        <v>24</v>
      </c>
      <c r="O537" s="120">
        <v>345.68</v>
      </c>
      <c r="P537" s="90" t="s">
        <v>165</v>
      </c>
      <c r="Q537" s="70">
        <f t="shared" si="15"/>
        <v>8296.32</v>
      </c>
      <c r="R537" s="67"/>
      <c r="S537" s="67"/>
      <c r="T537" s="67">
        <f t="shared" si="16"/>
        <v>8296.32</v>
      </c>
      <c r="U537" s="12"/>
      <c r="V537" s="12"/>
      <c r="W537" s="12"/>
      <c r="X537" s="12"/>
      <c r="Y537" s="12"/>
      <c r="Z537" s="12"/>
      <c r="AA537" s="12"/>
      <c r="AB537" s="12"/>
      <c r="AC537" s="12"/>
    </row>
    <row r="538" spans="1:29" s="13" customFormat="1" ht="12.75" x14ac:dyDescent="0.25">
      <c r="A538" s="61" t="s">
        <v>71</v>
      </c>
      <c r="B538" s="61" t="s">
        <v>183</v>
      </c>
      <c r="C538" s="62" t="s">
        <v>73</v>
      </c>
      <c r="D538" s="63" t="s">
        <v>81</v>
      </c>
      <c r="E538" s="62" t="s">
        <v>142</v>
      </c>
      <c r="F538" s="63" t="s">
        <v>96</v>
      </c>
      <c r="G538" s="64">
        <v>21601</v>
      </c>
      <c r="H538" s="162" t="s">
        <v>186</v>
      </c>
      <c r="I538" s="65" t="s">
        <v>126</v>
      </c>
      <c r="J538" s="66" t="s">
        <v>107</v>
      </c>
      <c r="K538" s="67"/>
      <c r="L538" s="68"/>
      <c r="M538" s="69" t="s">
        <v>119</v>
      </c>
      <c r="N538" s="71">
        <v>24</v>
      </c>
      <c r="O538" s="120">
        <v>439.64000000000004</v>
      </c>
      <c r="P538" s="90" t="s">
        <v>165</v>
      </c>
      <c r="Q538" s="70">
        <f t="shared" si="15"/>
        <v>10551.36</v>
      </c>
      <c r="R538" s="67"/>
      <c r="S538" s="67"/>
      <c r="T538" s="67">
        <f t="shared" si="16"/>
        <v>10551.36</v>
      </c>
      <c r="U538" s="12"/>
      <c r="V538" s="12"/>
      <c r="W538" s="12"/>
      <c r="X538" s="12"/>
      <c r="Y538" s="12"/>
      <c r="Z538" s="12"/>
      <c r="AA538" s="12"/>
      <c r="AB538" s="12"/>
      <c r="AC538" s="12"/>
    </row>
    <row r="539" spans="1:29" s="13" customFormat="1" ht="12.75" x14ac:dyDescent="0.25">
      <c r="A539" s="61" t="s">
        <v>71</v>
      </c>
      <c r="B539" s="61" t="s">
        <v>183</v>
      </c>
      <c r="C539" s="62" t="s">
        <v>73</v>
      </c>
      <c r="D539" s="63" t="s">
        <v>81</v>
      </c>
      <c r="E539" s="62" t="s">
        <v>142</v>
      </c>
      <c r="F539" s="63" t="s">
        <v>96</v>
      </c>
      <c r="G539" s="64">
        <v>21601</v>
      </c>
      <c r="H539" s="162" t="s">
        <v>186</v>
      </c>
      <c r="I539" s="65" t="s">
        <v>821</v>
      </c>
      <c r="J539" s="66" t="s">
        <v>822</v>
      </c>
      <c r="K539" s="67"/>
      <c r="L539" s="68"/>
      <c r="M539" s="69" t="s">
        <v>190</v>
      </c>
      <c r="N539" s="71">
        <v>8</v>
      </c>
      <c r="O539" s="120">
        <v>1032.4000000000001</v>
      </c>
      <c r="P539" s="90" t="s">
        <v>165</v>
      </c>
      <c r="Q539" s="70">
        <f t="shared" si="15"/>
        <v>8259.2000000000007</v>
      </c>
      <c r="R539" s="67"/>
      <c r="S539" s="67"/>
      <c r="T539" s="67">
        <f t="shared" si="16"/>
        <v>8259.2000000000007</v>
      </c>
      <c r="U539" s="12"/>
      <c r="V539" s="12"/>
      <c r="W539" s="12"/>
      <c r="X539" s="12"/>
      <c r="Y539" s="12"/>
      <c r="Z539" s="12"/>
      <c r="AA539" s="12"/>
      <c r="AB539" s="12"/>
      <c r="AC539" s="12"/>
    </row>
    <row r="540" spans="1:29" s="13" customFormat="1" ht="12.75" x14ac:dyDescent="0.25">
      <c r="A540" s="61" t="s">
        <v>71</v>
      </c>
      <c r="B540" s="61" t="s">
        <v>183</v>
      </c>
      <c r="C540" s="62" t="s">
        <v>73</v>
      </c>
      <c r="D540" s="63" t="s">
        <v>81</v>
      </c>
      <c r="E540" s="62" t="s">
        <v>142</v>
      </c>
      <c r="F540" s="63" t="s">
        <v>96</v>
      </c>
      <c r="G540" s="64">
        <v>21601</v>
      </c>
      <c r="H540" s="162" t="s">
        <v>186</v>
      </c>
      <c r="I540" s="65" t="s">
        <v>823</v>
      </c>
      <c r="J540" s="66" t="s">
        <v>824</v>
      </c>
      <c r="K540" s="67"/>
      <c r="L540" s="68"/>
      <c r="M540" s="69" t="s">
        <v>181</v>
      </c>
      <c r="N540" s="71">
        <v>2</v>
      </c>
      <c r="O540" s="120">
        <v>963.15</v>
      </c>
      <c r="P540" s="90" t="s">
        <v>165</v>
      </c>
      <c r="Q540" s="70">
        <f t="shared" si="15"/>
        <v>1926.3</v>
      </c>
      <c r="R540" s="67"/>
      <c r="S540" s="67"/>
      <c r="T540" s="67">
        <f t="shared" si="16"/>
        <v>1926.3</v>
      </c>
      <c r="U540" s="12"/>
      <c r="V540" s="12"/>
      <c r="W540" s="12"/>
      <c r="X540" s="12"/>
      <c r="Y540" s="12"/>
      <c r="Z540" s="12"/>
      <c r="AA540" s="12"/>
      <c r="AB540" s="12"/>
      <c r="AC540" s="12"/>
    </row>
    <row r="541" spans="1:29" s="13" customFormat="1" ht="12.75" x14ac:dyDescent="0.25">
      <c r="A541" s="61" t="s">
        <v>71</v>
      </c>
      <c r="B541" s="61" t="s">
        <v>183</v>
      </c>
      <c r="C541" s="62" t="s">
        <v>73</v>
      </c>
      <c r="D541" s="63" t="s">
        <v>81</v>
      </c>
      <c r="E541" s="62" t="s">
        <v>142</v>
      </c>
      <c r="F541" s="63" t="s">
        <v>96</v>
      </c>
      <c r="G541" s="64">
        <v>22103</v>
      </c>
      <c r="H541" s="88" t="s">
        <v>825</v>
      </c>
      <c r="I541" s="65" t="s">
        <v>826</v>
      </c>
      <c r="J541" s="66" t="s">
        <v>372</v>
      </c>
      <c r="K541" s="67"/>
      <c r="L541" s="68"/>
      <c r="M541" s="69" t="s">
        <v>93</v>
      </c>
      <c r="N541" s="71">
        <v>1</v>
      </c>
      <c r="O541" s="120">
        <v>600</v>
      </c>
      <c r="P541" s="90" t="s">
        <v>165</v>
      </c>
      <c r="Q541" s="70">
        <f t="shared" si="15"/>
        <v>600</v>
      </c>
      <c r="R541" s="67"/>
      <c r="S541" s="67"/>
      <c r="T541" s="67">
        <f>O541*N541</f>
        <v>600</v>
      </c>
      <c r="U541" s="12"/>
      <c r="V541" s="12"/>
      <c r="W541" s="12"/>
      <c r="X541" s="12"/>
      <c r="Y541" s="12"/>
      <c r="Z541" s="12"/>
      <c r="AA541" s="12"/>
      <c r="AB541" s="12"/>
      <c r="AC541" s="12"/>
    </row>
    <row r="542" spans="1:29" s="13" customFormat="1" ht="12.75" x14ac:dyDescent="0.25">
      <c r="A542" s="61" t="s">
        <v>71</v>
      </c>
      <c r="B542" s="61" t="s">
        <v>183</v>
      </c>
      <c r="C542" s="62" t="s">
        <v>73</v>
      </c>
      <c r="D542" s="63" t="s">
        <v>81</v>
      </c>
      <c r="E542" s="62" t="s">
        <v>142</v>
      </c>
      <c r="F542" s="63" t="s">
        <v>96</v>
      </c>
      <c r="G542" s="64">
        <v>25401</v>
      </c>
      <c r="H542" s="88" t="s">
        <v>360</v>
      </c>
      <c r="I542" s="65" t="s">
        <v>827</v>
      </c>
      <c r="J542" s="66" t="s">
        <v>828</v>
      </c>
      <c r="K542" s="67"/>
      <c r="L542" s="68"/>
      <c r="M542" s="69" t="s">
        <v>91</v>
      </c>
      <c r="N542" s="71">
        <v>95</v>
      </c>
      <c r="O542" s="120">
        <v>8.6999999999999993</v>
      </c>
      <c r="P542" s="90" t="s">
        <v>165</v>
      </c>
      <c r="Q542" s="70">
        <f t="shared" si="15"/>
        <v>826.49999999999989</v>
      </c>
      <c r="R542" s="67"/>
      <c r="S542" s="67"/>
      <c r="T542" s="67">
        <f>O542*N542</f>
        <v>826.49999999999989</v>
      </c>
      <c r="U542" s="12"/>
      <c r="V542" s="12"/>
      <c r="W542" s="12"/>
      <c r="X542" s="12"/>
      <c r="Y542" s="12"/>
      <c r="Z542" s="12"/>
      <c r="AA542" s="12"/>
      <c r="AB542" s="12"/>
      <c r="AC542" s="12"/>
    </row>
    <row r="543" spans="1:29" s="13" customFormat="1" ht="12.75" x14ac:dyDescent="0.25">
      <c r="A543" s="61" t="s">
        <v>71</v>
      </c>
      <c r="B543" s="61" t="s">
        <v>183</v>
      </c>
      <c r="C543" s="62" t="s">
        <v>73</v>
      </c>
      <c r="D543" s="63" t="s">
        <v>81</v>
      </c>
      <c r="E543" s="62" t="s">
        <v>142</v>
      </c>
      <c r="F543" s="63" t="s">
        <v>96</v>
      </c>
      <c r="G543" s="64">
        <v>25401</v>
      </c>
      <c r="H543" s="88" t="s">
        <v>360</v>
      </c>
      <c r="I543" s="65" t="s">
        <v>167</v>
      </c>
      <c r="J543" s="66" t="s">
        <v>144</v>
      </c>
      <c r="K543" s="67"/>
      <c r="L543" s="68"/>
      <c r="M543" s="69" t="s">
        <v>181</v>
      </c>
      <c r="N543" s="71">
        <v>32</v>
      </c>
      <c r="O543" s="120">
        <v>9.49</v>
      </c>
      <c r="P543" s="90" t="s">
        <v>165</v>
      </c>
      <c r="Q543" s="70">
        <f t="shared" si="15"/>
        <v>303.68</v>
      </c>
      <c r="R543" s="67"/>
      <c r="S543" s="67"/>
      <c r="T543" s="67">
        <f t="shared" ref="T543:T545" si="17">O543*N543</f>
        <v>303.68</v>
      </c>
      <c r="U543" s="12"/>
      <c r="V543" s="12"/>
      <c r="W543" s="12"/>
      <c r="X543" s="12"/>
      <c r="Y543" s="12"/>
      <c r="Z543" s="12"/>
      <c r="AA543" s="12"/>
      <c r="AB543" s="12"/>
      <c r="AC543" s="12"/>
    </row>
    <row r="544" spans="1:29" s="13" customFormat="1" ht="12.75" x14ac:dyDescent="0.25">
      <c r="A544" s="61" t="s">
        <v>71</v>
      </c>
      <c r="B544" s="61" t="s">
        <v>183</v>
      </c>
      <c r="C544" s="62" t="s">
        <v>73</v>
      </c>
      <c r="D544" s="63" t="s">
        <v>81</v>
      </c>
      <c r="E544" s="62" t="s">
        <v>142</v>
      </c>
      <c r="F544" s="63" t="s">
        <v>96</v>
      </c>
      <c r="G544" s="64">
        <v>25401</v>
      </c>
      <c r="H544" s="88" t="s">
        <v>360</v>
      </c>
      <c r="I544" s="65" t="s">
        <v>435</v>
      </c>
      <c r="J544" s="89" t="s">
        <v>436</v>
      </c>
      <c r="K544" s="67"/>
      <c r="L544" s="68"/>
      <c r="M544" s="69" t="s">
        <v>181</v>
      </c>
      <c r="N544" s="71">
        <v>1</v>
      </c>
      <c r="O544" s="120">
        <v>9.42</v>
      </c>
      <c r="P544" s="90" t="s">
        <v>165</v>
      </c>
      <c r="Q544" s="70">
        <f t="shared" si="15"/>
        <v>9.42</v>
      </c>
      <c r="R544" s="67"/>
      <c r="S544" s="67"/>
      <c r="T544" s="67">
        <f t="shared" si="17"/>
        <v>9.42</v>
      </c>
      <c r="U544" s="12"/>
      <c r="V544" s="12"/>
      <c r="W544" s="12"/>
      <c r="X544" s="12"/>
      <c r="Y544" s="12"/>
      <c r="Z544" s="12"/>
      <c r="AA544" s="12"/>
      <c r="AB544" s="12"/>
      <c r="AC544" s="12"/>
    </row>
    <row r="545" spans="1:29" s="13" customFormat="1" ht="12.75" x14ac:dyDescent="0.25">
      <c r="A545" s="61" t="s">
        <v>71</v>
      </c>
      <c r="B545" s="61" t="s">
        <v>183</v>
      </c>
      <c r="C545" s="62" t="s">
        <v>73</v>
      </c>
      <c r="D545" s="63" t="s">
        <v>81</v>
      </c>
      <c r="E545" s="62" t="s">
        <v>142</v>
      </c>
      <c r="F545" s="63" t="s">
        <v>96</v>
      </c>
      <c r="G545" s="64">
        <v>25401</v>
      </c>
      <c r="H545" s="88" t="s">
        <v>360</v>
      </c>
      <c r="I545" s="65" t="s">
        <v>192</v>
      </c>
      <c r="J545" s="66" t="s">
        <v>88</v>
      </c>
      <c r="K545" s="67"/>
      <c r="L545" s="68"/>
      <c r="M545" s="69" t="s">
        <v>193</v>
      </c>
      <c r="N545" s="71">
        <v>1</v>
      </c>
      <c r="O545" s="120">
        <v>1148.4000000000001</v>
      </c>
      <c r="P545" s="90" t="s">
        <v>165</v>
      </c>
      <c r="Q545" s="70">
        <f t="shared" si="15"/>
        <v>1148.4000000000001</v>
      </c>
      <c r="R545" s="67"/>
      <c r="S545" s="67"/>
      <c r="T545" s="67">
        <f t="shared" si="17"/>
        <v>1148.4000000000001</v>
      </c>
      <c r="U545" s="12"/>
      <c r="V545" s="12"/>
      <c r="W545" s="12"/>
      <c r="X545" s="12"/>
      <c r="Y545" s="12"/>
      <c r="Z545" s="12"/>
      <c r="AA545" s="12"/>
      <c r="AB545" s="12"/>
      <c r="AC545" s="12"/>
    </row>
    <row r="546" spans="1:29" s="13" customFormat="1" ht="12.75" x14ac:dyDescent="0.25">
      <c r="A546" s="61" t="s">
        <v>71</v>
      </c>
      <c r="B546" s="61" t="s">
        <v>183</v>
      </c>
      <c r="C546" s="62" t="s">
        <v>73</v>
      </c>
      <c r="D546" s="63" t="s">
        <v>81</v>
      </c>
      <c r="E546" s="62" t="s">
        <v>142</v>
      </c>
      <c r="F546" s="63" t="s">
        <v>96</v>
      </c>
      <c r="G546" s="64">
        <v>26103</v>
      </c>
      <c r="H546" s="88" t="s">
        <v>787</v>
      </c>
      <c r="I546" s="65" t="s">
        <v>161</v>
      </c>
      <c r="J546" s="89" t="s">
        <v>162</v>
      </c>
      <c r="K546" s="67"/>
      <c r="L546" s="68"/>
      <c r="M546" s="69" t="s">
        <v>93</v>
      </c>
      <c r="N546" s="71">
        <v>1</v>
      </c>
      <c r="O546" s="67">
        <v>475</v>
      </c>
      <c r="P546" s="90" t="s">
        <v>165</v>
      </c>
      <c r="Q546" s="70">
        <f t="shared" si="15"/>
        <v>475</v>
      </c>
      <c r="R546" s="67"/>
      <c r="S546" s="67"/>
      <c r="T546" s="67">
        <v>475</v>
      </c>
      <c r="U546" s="12"/>
      <c r="V546" s="12"/>
      <c r="W546" s="12"/>
      <c r="X546" s="12"/>
      <c r="Y546" s="12"/>
      <c r="Z546" s="12"/>
      <c r="AA546" s="12"/>
      <c r="AB546" s="12"/>
      <c r="AC546" s="12"/>
    </row>
    <row r="547" spans="1:29" s="13" customFormat="1" ht="12.75" x14ac:dyDescent="0.25">
      <c r="A547" s="61" t="s">
        <v>71</v>
      </c>
      <c r="B547" s="61" t="s">
        <v>183</v>
      </c>
      <c r="C547" s="62" t="s">
        <v>73</v>
      </c>
      <c r="D547" s="63" t="s">
        <v>81</v>
      </c>
      <c r="E547" s="62" t="s">
        <v>142</v>
      </c>
      <c r="F547" s="63" t="s">
        <v>96</v>
      </c>
      <c r="G547" s="64">
        <v>32201</v>
      </c>
      <c r="H547" s="88" t="s">
        <v>792</v>
      </c>
      <c r="I547" s="65"/>
      <c r="J547" s="89" t="s">
        <v>793</v>
      </c>
      <c r="K547" s="90" t="s">
        <v>829</v>
      </c>
      <c r="L547" s="68" t="s">
        <v>800</v>
      </c>
      <c r="M547" s="69" t="s">
        <v>93</v>
      </c>
      <c r="N547" s="71">
        <v>1</v>
      </c>
      <c r="O547" s="67">
        <v>25928</v>
      </c>
      <c r="P547" s="90" t="s">
        <v>165</v>
      </c>
      <c r="Q547" s="70">
        <f t="shared" si="15"/>
        <v>25928</v>
      </c>
      <c r="R547" s="67"/>
      <c r="S547" s="67"/>
      <c r="T547" s="67">
        <f>O547*N547</f>
        <v>25928</v>
      </c>
      <c r="U547" s="12"/>
      <c r="V547" s="12"/>
      <c r="W547" s="12"/>
      <c r="X547" s="12"/>
      <c r="Y547" s="12"/>
      <c r="Z547" s="12"/>
      <c r="AA547" s="12"/>
      <c r="AB547" s="12"/>
      <c r="AC547" s="12"/>
    </row>
    <row r="548" spans="1:29" s="13" customFormat="1" ht="12.75" x14ac:dyDescent="0.25">
      <c r="A548" s="61" t="s">
        <v>71</v>
      </c>
      <c r="B548" s="61" t="s">
        <v>183</v>
      </c>
      <c r="C548" s="62" t="s">
        <v>73</v>
      </c>
      <c r="D548" s="63" t="s">
        <v>81</v>
      </c>
      <c r="E548" s="62" t="s">
        <v>142</v>
      </c>
      <c r="F548" s="63" t="s">
        <v>96</v>
      </c>
      <c r="G548" s="64">
        <v>33401</v>
      </c>
      <c r="H548" s="88" t="s">
        <v>194</v>
      </c>
      <c r="I548" s="65"/>
      <c r="J548" s="88" t="s">
        <v>194</v>
      </c>
      <c r="K548" s="90"/>
      <c r="L548" s="68"/>
      <c r="M548" s="69" t="s">
        <v>93</v>
      </c>
      <c r="N548" s="71">
        <v>1</v>
      </c>
      <c r="O548" s="67">
        <v>778</v>
      </c>
      <c r="P548" s="90" t="s">
        <v>165</v>
      </c>
      <c r="Q548" s="70">
        <f t="shared" si="15"/>
        <v>778</v>
      </c>
      <c r="R548" s="67"/>
      <c r="S548" s="67"/>
      <c r="T548" s="67">
        <f>O548*N548</f>
        <v>778</v>
      </c>
      <c r="U548" s="12"/>
      <c r="V548" s="12"/>
      <c r="W548" s="12"/>
      <c r="X548" s="12"/>
      <c r="Y548" s="12"/>
      <c r="Z548" s="12"/>
      <c r="AA548" s="12"/>
      <c r="AB548" s="12"/>
      <c r="AC548" s="12"/>
    </row>
    <row r="549" spans="1:29" s="13" customFormat="1" ht="12.75" x14ac:dyDescent="0.25">
      <c r="A549" s="61" t="s">
        <v>71</v>
      </c>
      <c r="B549" s="61" t="s">
        <v>183</v>
      </c>
      <c r="C549" s="62" t="s">
        <v>73</v>
      </c>
      <c r="D549" s="63" t="s">
        <v>81</v>
      </c>
      <c r="E549" s="62" t="s">
        <v>142</v>
      </c>
      <c r="F549" s="63" t="s">
        <v>96</v>
      </c>
      <c r="G549" s="64">
        <v>35801</v>
      </c>
      <c r="H549" s="88" t="s">
        <v>801</v>
      </c>
      <c r="I549" s="65"/>
      <c r="J549" s="89" t="s">
        <v>802</v>
      </c>
      <c r="K549" s="90" t="s">
        <v>803</v>
      </c>
      <c r="L549" s="68" t="s">
        <v>800</v>
      </c>
      <c r="M549" s="69" t="s">
        <v>93</v>
      </c>
      <c r="N549" s="71">
        <v>1</v>
      </c>
      <c r="O549" s="166">
        <v>1887</v>
      </c>
      <c r="P549" s="90" t="s">
        <v>165</v>
      </c>
      <c r="Q549" s="70">
        <f t="shared" si="15"/>
        <v>1887</v>
      </c>
      <c r="R549" s="67"/>
      <c r="S549" s="67"/>
      <c r="T549" s="67">
        <f>O549*N549</f>
        <v>1887</v>
      </c>
      <c r="U549" s="12"/>
      <c r="V549" s="12"/>
      <c r="W549" s="12"/>
      <c r="X549" s="12"/>
      <c r="Y549" s="12"/>
      <c r="Z549" s="12"/>
      <c r="AA549" s="12"/>
      <c r="AB549" s="12"/>
      <c r="AC549" s="12"/>
    </row>
    <row r="550" spans="1:29" s="13" customFormat="1" ht="12.75" x14ac:dyDescent="0.25">
      <c r="A550" s="61" t="s">
        <v>71</v>
      </c>
      <c r="B550" s="6" t="s">
        <v>196</v>
      </c>
      <c r="C550" s="62" t="s">
        <v>73</v>
      </c>
      <c r="D550" s="7" t="s">
        <v>74</v>
      </c>
      <c r="E550" s="8">
        <v>1</v>
      </c>
      <c r="F550" s="7" t="s">
        <v>75</v>
      </c>
      <c r="G550" s="54">
        <v>21101</v>
      </c>
      <c r="H550" s="11" t="s">
        <v>197</v>
      </c>
      <c r="I550" s="10" t="s">
        <v>124</v>
      </c>
      <c r="J550" s="50" t="s">
        <v>199</v>
      </c>
      <c r="K550" s="12"/>
      <c r="L550" s="54"/>
      <c r="M550" s="72" t="s">
        <v>200</v>
      </c>
      <c r="N550" s="12">
        <v>5</v>
      </c>
      <c r="O550" s="73">
        <v>999</v>
      </c>
      <c r="P550" s="12" t="s">
        <v>198</v>
      </c>
      <c r="Q550" s="12">
        <f t="shared" ref="Q550:Q555" si="18">N550*O550</f>
        <v>4995</v>
      </c>
      <c r="R550" s="56"/>
      <c r="S550" s="112"/>
      <c r="T550" s="112">
        <f t="shared" ref="T550:T555" si="19">Q550</f>
        <v>4995</v>
      </c>
      <c r="U550" s="12"/>
      <c r="V550" s="12"/>
      <c r="W550" s="12"/>
      <c r="X550" s="12"/>
      <c r="Y550" s="12"/>
      <c r="Z550" s="12"/>
      <c r="AA550" s="12"/>
      <c r="AB550" s="12"/>
      <c r="AC550" s="12"/>
    </row>
    <row r="551" spans="1:29" s="13" customFormat="1" ht="12.75" x14ac:dyDescent="0.25">
      <c r="A551" s="61" t="s">
        <v>71</v>
      </c>
      <c r="B551" s="6" t="s">
        <v>196</v>
      </c>
      <c r="C551" s="62" t="s">
        <v>73</v>
      </c>
      <c r="D551" s="7" t="s">
        <v>74</v>
      </c>
      <c r="E551" s="8">
        <v>1</v>
      </c>
      <c r="F551" s="7" t="s">
        <v>75</v>
      </c>
      <c r="G551" s="54">
        <v>21101</v>
      </c>
      <c r="H551" s="11" t="s">
        <v>197</v>
      </c>
      <c r="I551" s="74" t="s">
        <v>830</v>
      </c>
      <c r="J551" s="51" t="s">
        <v>831</v>
      </c>
      <c r="K551" s="12"/>
      <c r="L551" s="75"/>
      <c r="M551" s="76" t="s">
        <v>181</v>
      </c>
      <c r="N551" s="12">
        <v>25</v>
      </c>
      <c r="O551" s="56">
        <v>21.919999999999998</v>
      </c>
      <c r="P551" s="12" t="s">
        <v>198</v>
      </c>
      <c r="Q551" s="12">
        <f t="shared" si="18"/>
        <v>548</v>
      </c>
      <c r="R551" s="56"/>
      <c r="S551" s="112"/>
      <c r="T551" s="112">
        <f t="shared" si="19"/>
        <v>548</v>
      </c>
      <c r="U551" s="12"/>
      <c r="V551" s="12"/>
      <c r="W551" s="12"/>
      <c r="X551" s="12"/>
      <c r="Y551" s="12"/>
      <c r="Z551" s="12"/>
      <c r="AA551" s="12"/>
      <c r="AB551" s="12"/>
      <c r="AC551" s="12"/>
    </row>
    <row r="552" spans="1:29" s="13" customFormat="1" ht="12.75" x14ac:dyDescent="0.25">
      <c r="A552" s="61" t="s">
        <v>71</v>
      </c>
      <c r="B552" s="6" t="s">
        <v>196</v>
      </c>
      <c r="C552" s="62" t="s">
        <v>73</v>
      </c>
      <c r="D552" s="7" t="s">
        <v>74</v>
      </c>
      <c r="E552" s="8">
        <v>1</v>
      </c>
      <c r="F552" s="7" t="s">
        <v>75</v>
      </c>
      <c r="G552" s="54">
        <v>21101</v>
      </c>
      <c r="H552" s="11" t="s">
        <v>197</v>
      </c>
      <c r="I552" s="74" t="s">
        <v>832</v>
      </c>
      <c r="J552" s="11" t="s">
        <v>833</v>
      </c>
      <c r="K552" s="12"/>
      <c r="L552" s="75"/>
      <c r="M552" s="76" t="s">
        <v>91</v>
      </c>
      <c r="N552" s="12">
        <v>7</v>
      </c>
      <c r="O552" s="56">
        <v>114.8</v>
      </c>
      <c r="P552" s="12" t="s">
        <v>198</v>
      </c>
      <c r="Q552" s="12">
        <f t="shared" si="18"/>
        <v>803.6</v>
      </c>
      <c r="R552" s="56"/>
      <c r="S552" s="112"/>
      <c r="T552" s="112">
        <f t="shared" si="19"/>
        <v>803.6</v>
      </c>
      <c r="U552" s="12"/>
      <c r="V552" s="12"/>
      <c r="W552" s="12"/>
      <c r="X552" s="12"/>
      <c r="Y552" s="12"/>
      <c r="Z552" s="12"/>
      <c r="AA552" s="12"/>
      <c r="AB552" s="12"/>
      <c r="AC552" s="12"/>
    </row>
    <row r="553" spans="1:29" s="13" customFormat="1" x14ac:dyDescent="0.25">
      <c r="A553" s="61" t="s">
        <v>71</v>
      </c>
      <c r="B553" s="6" t="s">
        <v>196</v>
      </c>
      <c r="C553" s="62" t="s">
        <v>73</v>
      </c>
      <c r="D553" s="7" t="s">
        <v>74</v>
      </c>
      <c r="E553" s="8">
        <v>1</v>
      </c>
      <c r="F553" s="7" t="s">
        <v>75</v>
      </c>
      <c r="G553" s="54">
        <v>21101</v>
      </c>
      <c r="H553" s="11" t="s">
        <v>197</v>
      </c>
      <c r="I553" t="s">
        <v>124</v>
      </c>
      <c r="J553" s="167" t="s">
        <v>159</v>
      </c>
      <c r="K553" s="12"/>
      <c r="L553" s="54"/>
      <c r="M553" s="72" t="s">
        <v>181</v>
      </c>
      <c r="N553" s="12">
        <v>8</v>
      </c>
      <c r="O553" s="73">
        <v>881.6</v>
      </c>
      <c r="P553" s="12" t="s">
        <v>198</v>
      </c>
      <c r="Q553" s="12">
        <f t="shared" si="18"/>
        <v>7052.8</v>
      </c>
      <c r="R553" s="56"/>
      <c r="S553" s="112"/>
      <c r="T553" s="112">
        <f t="shared" si="19"/>
        <v>7052.8</v>
      </c>
      <c r="U553" s="12"/>
      <c r="V553" s="12"/>
      <c r="W553" s="12"/>
      <c r="X553" s="12"/>
      <c r="Y553" s="12"/>
      <c r="Z553" s="12"/>
      <c r="AA553" s="12"/>
      <c r="AB553" s="12"/>
      <c r="AC553" s="12"/>
    </row>
    <row r="554" spans="1:29" s="13" customFormat="1" ht="12.75" x14ac:dyDescent="0.25">
      <c r="A554" s="61" t="s">
        <v>71</v>
      </c>
      <c r="B554" s="6" t="s">
        <v>196</v>
      </c>
      <c r="C554" s="62" t="s">
        <v>73</v>
      </c>
      <c r="D554" s="7" t="s">
        <v>74</v>
      </c>
      <c r="E554" s="8">
        <v>1</v>
      </c>
      <c r="F554" s="7" t="s">
        <v>75</v>
      </c>
      <c r="G554" s="54">
        <v>21101</v>
      </c>
      <c r="H554" s="11" t="s">
        <v>197</v>
      </c>
      <c r="I554" s="74" t="s">
        <v>834</v>
      </c>
      <c r="J554" s="11" t="s">
        <v>835</v>
      </c>
      <c r="K554" s="12"/>
      <c r="L554" s="75"/>
      <c r="M554" s="76" t="s">
        <v>181</v>
      </c>
      <c r="N554" s="12">
        <v>10</v>
      </c>
      <c r="O554" s="73">
        <v>188</v>
      </c>
      <c r="P554" s="12" t="s">
        <v>198</v>
      </c>
      <c r="Q554" s="12">
        <f t="shared" si="18"/>
        <v>1880</v>
      </c>
      <c r="R554" s="56"/>
      <c r="S554" s="112"/>
      <c r="T554" s="112">
        <f t="shared" si="19"/>
        <v>1880</v>
      </c>
      <c r="U554" s="12"/>
      <c r="V554" s="12"/>
      <c r="W554" s="12"/>
      <c r="X554" s="12"/>
      <c r="Y554" s="12"/>
      <c r="Z554" s="12"/>
      <c r="AA554" s="12"/>
      <c r="AB554" s="12"/>
      <c r="AC554" s="12"/>
    </row>
    <row r="555" spans="1:29" s="13" customFormat="1" ht="12.75" x14ac:dyDescent="0.25">
      <c r="A555" s="61" t="s">
        <v>71</v>
      </c>
      <c r="B555" s="6" t="s">
        <v>196</v>
      </c>
      <c r="C555" s="62" t="s">
        <v>73</v>
      </c>
      <c r="D555" s="7" t="s">
        <v>74</v>
      </c>
      <c r="E555" s="8">
        <v>1</v>
      </c>
      <c r="F555" s="7" t="s">
        <v>75</v>
      </c>
      <c r="G555" s="54">
        <v>21101</v>
      </c>
      <c r="H555" s="11" t="s">
        <v>197</v>
      </c>
      <c r="I555" s="74" t="s">
        <v>184</v>
      </c>
      <c r="J555" s="11" t="s">
        <v>185</v>
      </c>
      <c r="K555" s="12"/>
      <c r="L555" s="75"/>
      <c r="M555" s="76" t="s">
        <v>91</v>
      </c>
      <c r="N555" s="12">
        <v>10</v>
      </c>
      <c r="O555" s="56">
        <v>187</v>
      </c>
      <c r="P555" s="12" t="s">
        <v>198</v>
      </c>
      <c r="Q555" s="12">
        <f t="shared" si="18"/>
        <v>1870</v>
      </c>
      <c r="R555" s="56"/>
      <c r="S555" s="112"/>
      <c r="T555" s="112">
        <f t="shared" si="19"/>
        <v>1870</v>
      </c>
      <c r="U555" s="12"/>
      <c r="V555" s="12"/>
      <c r="W555" s="12"/>
      <c r="X555" s="12"/>
      <c r="Y555" s="12"/>
      <c r="Z555" s="12"/>
      <c r="AA555" s="12"/>
      <c r="AB555" s="12"/>
      <c r="AC555" s="12"/>
    </row>
    <row r="556" spans="1:29" s="13" customFormat="1" x14ac:dyDescent="0.25">
      <c r="A556" s="61" t="s">
        <v>71</v>
      </c>
      <c r="B556" s="6" t="s">
        <v>196</v>
      </c>
      <c r="C556" s="62" t="s">
        <v>73</v>
      </c>
      <c r="D556" s="7" t="s">
        <v>74</v>
      </c>
      <c r="E556" s="8">
        <v>1</v>
      </c>
      <c r="F556" s="7" t="s">
        <v>75</v>
      </c>
      <c r="G556" s="54">
        <v>21601</v>
      </c>
      <c r="H556" s="10" t="s">
        <v>186</v>
      </c>
      <c r="I556" s="52" t="s">
        <v>836</v>
      </c>
      <c r="J556" s="52" t="s">
        <v>837</v>
      </c>
      <c r="K556" s="77"/>
      <c r="L556" s="54"/>
      <c r="M556" s="168" t="s">
        <v>345</v>
      </c>
      <c r="N556" s="12">
        <v>3</v>
      </c>
      <c r="O556" s="73">
        <v>40</v>
      </c>
      <c r="P556" s="12" t="s">
        <v>198</v>
      </c>
      <c r="Q556" s="12">
        <v>1500</v>
      </c>
      <c r="R556" s="56"/>
      <c r="S556" s="112"/>
      <c r="T556" s="112">
        <v>120</v>
      </c>
      <c r="U556" s="12"/>
      <c r="V556" s="12"/>
      <c r="W556" s="12"/>
      <c r="X556" s="12"/>
      <c r="Y556" s="12"/>
      <c r="Z556" s="12"/>
      <c r="AA556" s="12"/>
      <c r="AB556" s="12"/>
      <c r="AC556" s="12"/>
    </row>
    <row r="557" spans="1:29" s="13" customFormat="1" x14ac:dyDescent="0.25">
      <c r="A557" s="61" t="s">
        <v>71</v>
      </c>
      <c r="B557" s="6" t="s">
        <v>196</v>
      </c>
      <c r="C557" s="62" t="s">
        <v>73</v>
      </c>
      <c r="D557" s="7" t="s">
        <v>74</v>
      </c>
      <c r="E557" s="8">
        <v>1</v>
      </c>
      <c r="F557" s="7" t="s">
        <v>75</v>
      </c>
      <c r="G557" s="54">
        <v>21601</v>
      </c>
      <c r="H557" s="10" t="s">
        <v>186</v>
      </c>
      <c r="I557" s="47" t="s">
        <v>470</v>
      </c>
      <c r="J557" s="47" t="s">
        <v>471</v>
      </c>
      <c r="K557" s="47"/>
      <c r="L557" s="54"/>
      <c r="M557" t="s">
        <v>181</v>
      </c>
      <c r="N557" s="12">
        <v>10</v>
      </c>
      <c r="O557" s="73">
        <v>16</v>
      </c>
      <c r="P557" s="12" t="s">
        <v>198</v>
      </c>
      <c r="Q557" s="12">
        <v>160</v>
      </c>
      <c r="R557" s="56"/>
      <c r="S557" s="112"/>
      <c r="T557" s="112">
        <v>160</v>
      </c>
      <c r="U557" s="12"/>
      <c r="V557" s="12"/>
      <c r="W557" s="12"/>
      <c r="X557" s="12"/>
      <c r="Y557" s="12"/>
      <c r="Z557" s="12"/>
      <c r="AA557" s="12"/>
      <c r="AB557" s="12"/>
      <c r="AC557" s="12"/>
    </row>
    <row r="558" spans="1:29" s="13" customFormat="1" ht="12.75" x14ac:dyDescent="0.2">
      <c r="A558" s="61" t="s">
        <v>71</v>
      </c>
      <c r="B558" s="6" t="s">
        <v>196</v>
      </c>
      <c r="C558" s="62" t="s">
        <v>73</v>
      </c>
      <c r="D558" s="7" t="s">
        <v>74</v>
      </c>
      <c r="E558" s="8">
        <v>1</v>
      </c>
      <c r="F558" s="7" t="s">
        <v>75</v>
      </c>
      <c r="G558" s="54">
        <v>21601</v>
      </c>
      <c r="H558" s="10" t="s">
        <v>186</v>
      </c>
      <c r="I558" s="47" t="s">
        <v>126</v>
      </c>
      <c r="J558" s="47" t="s">
        <v>107</v>
      </c>
      <c r="K558" s="77"/>
      <c r="L558" s="54"/>
      <c r="M558" s="72" t="s">
        <v>119</v>
      </c>
      <c r="N558" s="12">
        <v>3</v>
      </c>
      <c r="O558" s="73">
        <v>406</v>
      </c>
      <c r="P558" s="12" t="s">
        <v>198</v>
      </c>
      <c r="Q558" s="12">
        <v>1218</v>
      </c>
      <c r="R558" s="56"/>
      <c r="S558" s="112"/>
      <c r="T558" s="112">
        <v>1218</v>
      </c>
      <c r="U558" s="12"/>
      <c r="V558" s="12"/>
      <c r="W558" s="12"/>
      <c r="X558" s="12"/>
      <c r="Y558" s="12"/>
      <c r="Z558" s="12"/>
      <c r="AA558" s="12"/>
      <c r="AB558" s="12"/>
      <c r="AC558" s="12"/>
    </row>
    <row r="559" spans="1:29" s="13" customFormat="1" x14ac:dyDescent="0.25">
      <c r="A559" s="61" t="s">
        <v>71</v>
      </c>
      <c r="B559" s="6" t="s">
        <v>196</v>
      </c>
      <c r="C559" s="62" t="s">
        <v>73</v>
      </c>
      <c r="D559" s="7" t="s">
        <v>74</v>
      </c>
      <c r="E559" s="8">
        <v>1</v>
      </c>
      <c r="F559" s="7" t="s">
        <v>75</v>
      </c>
      <c r="G559" s="54">
        <v>22104</v>
      </c>
      <c r="H559" s="96" t="s">
        <v>160</v>
      </c>
      <c r="I559" s="47" t="s">
        <v>838</v>
      </c>
      <c r="J559" s="47" t="s">
        <v>839</v>
      </c>
      <c r="K559" s="77"/>
      <c r="L559" s="77"/>
      <c r="M559" s="52" t="s">
        <v>181</v>
      </c>
      <c r="N559">
        <v>2</v>
      </c>
      <c r="O559" s="73">
        <v>60</v>
      </c>
      <c r="P559" s="12" t="s">
        <v>198</v>
      </c>
      <c r="Q559" s="12">
        <v>1500</v>
      </c>
      <c r="R559" s="56"/>
      <c r="S559" s="112"/>
      <c r="T559" s="112">
        <v>120</v>
      </c>
      <c r="U559" s="12"/>
      <c r="V559" s="12"/>
      <c r="W559" s="12"/>
      <c r="X559" s="12"/>
      <c r="Y559" s="12"/>
      <c r="Z559" s="12"/>
      <c r="AA559" s="12"/>
      <c r="AB559" s="12"/>
      <c r="AC559" s="12"/>
    </row>
    <row r="560" spans="1:29" s="13" customFormat="1" x14ac:dyDescent="0.25">
      <c r="A560" s="61" t="s">
        <v>71</v>
      </c>
      <c r="B560" s="6" t="s">
        <v>196</v>
      </c>
      <c r="C560" s="62" t="s">
        <v>73</v>
      </c>
      <c r="D560" s="7" t="s">
        <v>74</v>
      </c>
      <c r="E560" s="8">
        <v>1</v>
      </c>
      <c r="F560" s="7" t="s">
        <v>75</v>
      </c>
      <c r="G560" s="54">
        <v>22104</v>
      </c>
      <c r="H560" s="96" t="s">
        <v>160</v>
      </c>
      <c r="I560" s="47" t="s">
        <v>840</v>
      </c>
      <c r="J560" s="47" t="s">
        <v>841</v>
      </c>
      <c r="K560" s="77"/>
      <c r="L560" s="52"/>
      <c r="M560" s="52" t="s">
        <v>345</v>
      </c>
      <c r="N560" s="12">
        <v>5</v>
      </c>
      <c r="O560" s="73">
        <v>115</v>
      </c>
      <c r="P560" s="12" t="s">
        <v>198</v>
      </c>
      <c r="Q560" s="12">
        <v>575</v>
      </c>
      <c r="R560" s="56"/>
      <c r="S560" s="112"/>
      <c r="T560" s="112">
        <v>575</v>
      </c>
      <c r="U560" s="12"/>
      <c r="V560" s="12"/>
      <c r="W560" s="12"/>
      <c r="X560" s="12"/>
      <c r="Y560" s="12"/>
      <c r="Z560" s="12"/>
      <c r="AA560" s="12"/>
      <c r="AB560" s="12"/>
      <c r="AC560" s="12"/>
    </row>
    <row r="561" spans="1:29" s="13" customFormat="1" x14ac:dyDescent="0.25">
      <c r="A561" s="61" t="s">
        <v>71</v>
      </c>
      <c r="B561" s="6" t="s">
        <v>196</v>
      </c>
      <c r="C561" s="62" t="s">
        <v>73</v>
      </c>
      <c r="D561" s="7" t="s">
        <v>74</v>
      </c>
      <c r="E561" s="8">
        <v>1</v>
      </c>
      <c r="F561" s="7" t="s">
        <v>75</v>
      </c>
      <c r="G561" s="54">
        <v>22104</v>
      </c>
      <c r="H561" s="96" t="s">
        <v>160</v>
      </c>
      <c r="I561" s="47" t="s">
        <v>842</v>
      </c>
      <c r="J561" s="47" t="s">
        <v>843</v>
      </c>
      <c r="K561" s="77"/>
      <c r="L561" s="52"/>
      <c r="M561" s="52" t="s">
        <v>345</v>
      </c>
      <c r="N561" s="12">
        <v>4</v>
      </c>
      <c r="O561" s="73">
        <v>20</v>
      </c>
      <c r="P561" s="12" t="s">
        <v>198</v>
      </c>
      <c r="Q561" s="12">
        <v>80</v>
      </c>
      <c r="R561" s="56"/>
      <c r="S561" s="112"/>
      <c r="T561" s="112">
        <v>80</v>
      </c>
      <c r="U561" s="12"/>
      <c r="V561" s="12"/>
      <c r="W561" s="12"/>
      <c r="X561" s="12"/>
      <c r="Y561" s="12"/>
      <c r="Z561" s="12"/>
      <c r="AA561" s="12"/>
      <c r="AB561" s="12"/>
      <c r="AC561" s="12"/>
    </row>
    <row r="562" spans="1:29" s="13" customFormat="1" x14ac:dyDescent="0.25">
      <c r="A562" s="61" t="s">
        <v>71</v>
      </c>
      <c r="B562" s="6" t="s">
        <v>196</v>
      </c>
      <c r="C562" s="62" t="s">
        <v>73</v>
      </c>
      <c r="D562" s="7" t="s">
        <v>74</v>
      </c>
      <c r="E562" s="8">
        <v>1</v>
      </c>
      <c r="F562" s="7" t="s">
        <v>75</v>
      </c>
      <c r="G562" s="54">
        <v>22104</v>
      </c>
      <c r="H562" s="96" t="s">
        <v>160</v>
      </c>
      <c r="I562" s="47" t="s">
        <v>844</v>
      </c>
      <c r="J562" s="47" t="s">
        <v>845</v>
      </c>
      <c r="K562" s="77"/>
      <c r="L562" s="52"/>
      <c r="M562" s="52" t="s">
        <v>91</v>
      </c>
      <c r="N562" s="12">
        <v>3</v>
      </c>
      <c r="O562" s="73">
        <v>285</v>
      </c>
      <c r="P562" s="12" t="s">
        <v>198</v>
      </c>
      <c r="Q562" s="12">
        <v>855</v>
      </c>
      <c r="R562" s="56"/>
      <c r="S562" s="112"/>
      <c r="T562" s="112">
        <v>855</v>
      </c>
      <c r="U562" s="12"/>
      <c r="V562" s="12"/>
      <c r="W562" s="12"/>
      <c r="X562" s="12"/>
      <c r="Y562" s="12"/>
      <c r="Z562" s="12"/>
      <c r="AA562" s="12"/>
      <c r="AB562" s="12"/>
      <c r="AC562" s="12"/>
    </row>
    <row r="563" spans="1:29" s="13" customFormat="1" x14ac:dyDescent="0.25">
      <c r="A563" s="61" t="s">
        <v>71</v>
      </c>
      <c r="B563" s="6" t="s">
        <v>196</v>
      </c>
      <c r="C563" s="62" t="s">
        <v>73</v>
      </c>
      <c r="D563" s="7" t="s">
        <v>74</v>
      </c>
      <c r="E563" s="8">
        <v>1</v>
      </c>
      <c r="F563" s="7" t="s">
        <v>75</v>
      </c>
      <c r="G563" s="54">
        <v>26102</v>
      </c>
      <c r="H563" s="96" t="s">
        <v>158</v>
      </c>
      <c r="I563" s="74" t="s">
        <v>161</v>
      </c>
      <c r="J563" s="51" t="s">
        <v>162</v>
      </c>
      <c r="K563" s="77"/>
      <c r="L563" s="52"/>
      <c r="M563" s="52" t="s">
        <v>201</v>
      </c>
      <c r="N563" s="12">
        <v>1</v>
      </c>
      <c r="O563" s="73">
        <v>5000</v>
      </c>
      <c r="P563" s="12" t="s">
        <v>198</v>
      </c>
      <c r="Q563" s="12">
        <v>50000</v>
      </c>
      <c r="R563" s="56"/>
      <c r="S563" s="56"/>
      <c r="T563" s="56">
        <v>5000</v>
      </c>
      <c r="U563" s="12"/>
      <c r="V563" s="12"/>
      <c r="W563" s="12"/>
      <c r="X563" s="12"/>
      <c r="Y563" s="12"/>
      <c r="Z563" s="12"/>
      <c r="AA563" s="12"/>
      <c r="AB563" s="12"/>
      <c r="AC563" s="12"/>
    </row>
    <row r="564" spans="1:29" s="13" customFormat="1" x14ac:dyDescent="0.25">
      <c r="A564" s="61" t="s">
        <v>71</v>
      </c>
      <c r="B564" s="6" t="s">
        <v>196</v>
      </c>
      <c r="C564" s="62" t="s">
        <v>73</v>
      </c>
      <c r="D564" s="7" t="s">
        <v>74</v>
      </c>
      <c r="E564" s="8">
        <v>1</v>
      </c>
      <c r="F564" s="7" t="s">
        <v>82</v>
      </c>
      <c r="G564" s="93">
        <v>31301</v>
      </c>
      <c r="H564" s="94" t="s">
        <v>163</v>
      </c>
      <c r="I564" s="94"/>
      <c r="J564" s="104" t="s">
        <v>846</v>
      </c>
      <c r="K564" s="77"/>
      <c r="L564" s="52"/>
      <c r="M564" s="52" t="s">
        <v>201</v>
      </c>
      <c r="N564" s="12">
        <v>1</v>
      </c>
      <c r="O564" s="73">
        <v>1500</v>
      </c>
      <c r="P564" s="12" t="s">
        <v>198</v>
      </c>
      <c r="Q564" s="12">
        <v>9700</v>
      </c>
      <c r="R564" s="159"/>
      <c r="S564" s="159"/>
      <c r="T564" s="159">
        <v>0</v>
      </c>
      <c r="U564" s="12"/>
      <c r="V564" s="12"/>
      <c r="W564" s="12"/>
      <c r="X564" s="12"/>
      <c r="Y564" s="12"/>
      <c r="Z564" s="12"/>
      <c r="AA564" s="12"/>
      <c r="AB564" s="12"/>
      <c r="AC564" s="12"/>
    </row>
    <row r="565" spans="1:29" s="13" customFormat="1" x14ac:dyDescent="0.25">
      <c r="A565" s="61" t="s">
        <v>71</v>
      </c>
      <c r="B565" s="6" t="s">
        <v>196</v>
      </c>
      <c r="C565" s="62" t="s">
        <v>73</v>
      </c>
      <c r="D565" s="7" t="s">
        <v>74</v>
      </c>
      <c r="E565" s="8">
        <v>1</v>
      </c>
      <c r="F565" s="7" t="s">
        <v>75</v>
      </c>
      <c r="G565" s="93">
        <v>31401</v>
      </c>
      <c r="H565" s="95" t="s">
        <v>164</v>
      </c>
      <c r="I565" s="47"/>
      <c r="J565" s="47" t="s">
        <v>633</v>
      </c>
      <c r="K565" s="77"/>
      <c r="L565" s="52"/>
      <c r="M565" s="52" t="s">
        <v>201</v>
      </c>
      <c r="N565" s="12">
        <v>1</v>
      </c>
      <c r="O565" s="73">
        <v>1500</v>
      </c>
      <c r="P565" s="12" t="s">
        <v>198</v>
      </c>
      <c r="Q565" s="12">
        <v>15000</v>
      </c>
      <c r="R565" s="56"/>
      <c r="S565" s="56"/>
      <c r="T565" s="56">
        <v>1500</v>
      </c>
      <c r="U565" s="12"/>
      <c r="V565" s="12"/>
      <c r="W565" s="12"/>
      <c r="X565" s="12"/>
      <c r="Y565" s="12"/>
      <c r="Z565" s="12"/>
      <c r="AA565" s="12"/>
      <c r="AB565" s="12"/>
      <c r="AC565" s="12"/>
    </row>
    <row r="566" spans="1:29" s="13" customFormat="1" ht="12.75" x14ac:dyDescent="0.25">
      <c r="A566" s="61" t="s">
        <v>71</v>
      </c>
      <c r="B566" s="6" t="s">
        <v>196</v>
      </c>
      <c r="C566" s="62" t="s">
        <v>73</v>
      </c>
      <c r="D566" s="7" t="s">
        <v>74</v>
      </c>
      <c r="E566" s="80">
        <v>1</v>
      </c>
      <c r="F566" s="81" t="s">
        <v>82</v>
      </c>
      <c r="G566" s="121">
        <v>33801</v>
      </c>
      <c r="H566" s="110" t="s">
        <v>155</v>
      </c>
      <c r="I566" s="122"/>
      <c r="J566" s="111" t="s">
        <v>202</v>
      </c>
      <c r="K566" s="122"/>
      <c r="L566" s="114"/>
      <c r="M566" s="124" t="s">
        <v>201</v>
      </c>
      <c r="N566" s="115">
        <v>1</v>
      </c>
      <c r="O566" s="123">
        <v>14625</v>
      </c>
      <c r="P566" s="115" t="s">
        <v>198</v>
      </c>
      <c r="Q566" s="115">
        <v>175500</v>
      </c>
      <c r="R566" s="115"/>
      <c r="S566" s="115"/>
      <c r="T566" s="115">
        <v>14625</v>
      </c>
      <c r="U566" s="12"/>
      <c r="V566" s="12"/>
      <c r="W566" s="12"/>
      <c r="X566" s="12"/>
      <c r="Y566" s="12"/>
      <c r="Z566" s="12"/>
      <c r="AA566" s="12"/>
      <c r="AB566" s="12"/>
      <c r="AC566" s="12"/>
    </row>
    <row r="567" spans="1:29" s="13" customFormat="1" ht="12.75" x14ac:dyDescent="0.25">
      <c r="A567" s="61" t="s">
        <v>71</v>
      </c>
      <c r="B567" s="6" t="s">
        <v>196</v>
      </c>
      <c r="C567" s="62" t="s">
        <v>73</v>
      </c>
      <c r="D567" s="7" t="s">
        <v>74</v>
      </c>
      <c r="E567" s="8">
        <v>1</v>
      </c>
      <c r="F567" s="7" t="s">
        <v>82</v>
      </c>
      <c r="G567" s="54">
        <v>32201</v>
      </c>
      <c r="H567" s="96" t="s">
        <v>156</v>
      </c>
      <c r="I567" s="50"/>
      <c r="J567" s="51" t="s">
        <v>203</v>
      </c>
      <c r="K567" s="12"/>
      <c r="L567" s="54"/>
      <c r="M567" s="72" t="s">
        <v>201</v>
      </c>
      <c r="N567" s="12">
        <v>1</v>
      </c>
      <c r="O567" s="78">
        <v>80957</v>
      </c>
      <c r="P567" s="12" t="s">
        <v>198</v>
      </c>
      <c r="Q567" s="57">
        <v>971494</v>
      </c>
      <c r="R567" s="57"/>
      <c r="S567" s="57"/>
      <c r="T567" s="57">
        <v>80957</v>
      </c>
      <c r="U567" s="12"/>
      <c r="V567" s="12"/>
      <c r="W567" s="12"/>
      <c r="X567" s="12"/>
      <c r="Y567" s="12"/>
      <c r="Z567" s="12"/>
      <c r="AA567" s="12"/>
      <c r="AB567" s="12"/>
      <c r="AC567" s="12"/>
    </row>
    <row r="568" spans="1:29" s="13" customFormat="1" ht="12.75" x14ac:dyDescent="0.25">
      <c r="A568" s="61" t="s">
        <v>71</v>
      </c>
      <c r="B568" s="6" t="s">
        <v>196</v>
      </c>
      <c r="C568" s="62" t="s">
        <v>73</v>
      </c>
      <c r="D568" s="7" t="s">
        <v>74</v>
      </c>
      <c r="E568" s="8">
        <v>1</v>
      </c>
      <c r="F568" s="7" t="s">
        <v>75</v>
      </c>
      <c r="G568" s="93">
        <v>32601</v>
      </c>
      <c r="H568" s="96" t="s">
        <v>154</v>
      </c>
      <c r="I568" s="93"/>
      <c r="J568" s="51" t="s">
        <v>204</v>
      </c>
      <c r="K568" s="12"/>
      <c r="L568" s="54"/>
      <c r="M568" s="72" t="s">
        <v>201</v>
      </c>
      <c r="N568" s="12">
        <v>1</v>
      </c>
      <c r="O568" s="73">
        <v>2465</v>
      </c>
      <c r="P568" s="12" t="s">
        <v>198</v>
      </c>
      <c r="Q568" s="57">
        <v>29580</v>
      </c>
      <c r="R568" s="57"/>
      <c r="S568" s="57"/>
      <c r="T568" s="57">
        <v>2465</v>
      </c>
      <c r="U568" s="12"/>
      <c r="V568" s="12"/>
      <c r="W568" s="12"/>
      <c r="X568" s="12"/>
      <c r="Y568" s="12"/>
      <c r="Z568" s="12"/>
      <c r="AA568" s="12"/>
      <c r="AB568" s="12"/>
      <c r="AC568" s="12"/>
    </row>
    <row r="569" spans="1:29" s="13" customFormat="1" ht="12.75" x14ac:dyDescent="0.25">
      <c r="A569" s="61" t="s">
        <v>71</v>
      </c>
      <c r="B569" s="6" t="s">
        <v>196</v>
      </c>
      <c r="C569" s="62" t="s">
        <v>73</v>
      </c>
      <c r="D569" s="7" t="s">
        <v>74</v>
      </c>
      <c r="E569" s="8">
        <v>1</v>
      </c>
      <c r="F569" s="7" t="s">
        <v>75</v>
      </c>
      <c r="G569" s="93">
        <v>33901</v>
      </c>
      <c r="H569" s="96" t="s">
        <v>180</v>
      </c>
      <c r="I569" s="50"/>
      <c r="J569" s="51" t="s">
        <v>205</v>
      </c>
      <c r="K569" s="12"/>
      <c r="L569" s="54"/>
      <c r="M569" s="72" t="s">
        <v>201</v>
      </c>
      <c r="N569" s="12">
        <v>1</v>
      </c>
      <c r="O569" s="73">
        <v>180</v>
      </c>
      <c r="P569" s="12" t="s">
        <v>198</v>
      </c>
      <c r="Q569" s="12">
        <v>1800</v>
      </c>
      <c r="R569" s="56"/>
      <c r="S569" s="56"/>
      <c r="T569" s="56">
        <v>180</v>
      </c>
      <c r="U569" s="12"/>
      <c r="V569" s="12"/>
      <c r="W569" s="12"/>
      <c r="X569" s="12"/>
      <c r="Y569" s="12"/>
      <c r="Z569" s="12"/>
      <c r="AA569" s="12"/>
      <c r="AB569" s="12"/>
      <c r="AC569" s="12"/>
    </row>
    <row r="570" spans="1:29" s="13" customFormat="1" ht="12.75" x14ac:dyDescent="0.25">
      <c r="A570" s="61" t="s">
        <v>71</v>
      </c>
      <c r="B570" s="6" t="s">
        <v>196</v>
      </c>
      <c r="C570" s="62" t="s">
        <v>73</v>
      </c>
      <c r="D570" s="7" t="s">
        <v>74</v>
      </c>
      <c r="E570" s="8">
        <v>1</v>
      </c>
      <c r="F570" s="7" t="s">
        <v>82</v>
      </c>
      <c r="G570" s="93">
        <v>35801</v>
      </c>
      <c r="H570" s="96" t="s">
        <v>151</v>
      </c>
      <c r="I570" s="50"/>
      <c r="J570" s="51" t="s">
        <v>206</v>
      </c>
      <c r="K570" s="12"/>
      <c r="L570" s="54"/>
      <c r="M570" s="72" t="s">
        <v>201</v>
      </c>
      <c r="N570" s="12">
        <v>1</v>
      </c>
      <c r="O570" s="78">
        <v>5309</v>
      </c>
      <c r="P570" s="79"/>
      <c r="Q570" s="12">
        <v>63708</v>
      </c>
      <c r="R570" s="159"/>
      <c r="S570" s="159"/>
      <c r="T570" s="159">
        <v>5309</v>
      </c>
      <c r="U570" s="12"/>
      <c r="V570" s="12"/>
      <c r="W570" s="12"/>
      <c r="X570" s="12"/>
      <c r="Y570" s="12"/>
      <c r="Z570" s="12"/>
      <c r="AA570" s="12"/>
      <c r="AB570" s="12"/>
      <c r="AC570" s="12"/>
    </row>
    <row r="571" spans="1:29" s="13" customFormat="1" ht="12.75" x14ac:dyDescent="0.25">
      <c r="A571" s="61" t="s">
        <v>71</v>
      </c>
      <c r="B571" s="6" t="s">
        <v>196</v>
      </c>
      <c r="C571" s="62" t="s">
        <v>73</v>
      </c>
      <c r="D571" s="7" t="s">
        <v>81</v>
      </c>
      <c r="E571" s="8">
        <v>45</v>
      </c>
      <c r="F571" s="7" t="s">
        <v>75</v>
      </c>
      <c r="G571" s="93">
        <v>21101</v>
      </c>
      <c r="H571" s="11" t="s">
        <v>197</v>
      </c>
      <c r="I571" s="50"/>
      <c r="J571" s="11"/>
      <c r="K571" s="12"/>
      <c r="L571" s="54"/>
      <c r="M571" s="72"/>
      <c r="N571" s="12"/>
      <c r="O571" s="78"/>
      <c r="P571" s="12" t="s">
        <v>198</v>
      </c>
      <c r="Q571" s="12">
        <v>35000</v>
      </c>
      <c r="R571" s="159"/>
      <c r="S571" s="159"/>
      <c r="T571" s="159">
        <v>10000</v>
      </c>
      <c r="U571" s="12"/>
      <c r="V571" s="12"/>
      <c r="W571" s="12"/>
      <c r="X571" s="12"/>
      <c r="Y571" s="12"/>
      <c r="Z571" s="12"/>
      <c r="AA571" s="12"/>
      <c r="AB571" s="12"/>
      <c r="AC571" s="12"/>
    </row>
    <row r="572" spans="1:29" s="13" customFormat="1" ht="12.75" x14ac:dyDescent="0.25">
      <c r="A572" s="61" t="s">
        <v>71</v>
      </c>
      <c r="B572" s="6" t="s">
        <v>196</v>
      </c>
      <c r="C572" s="62" t="s">
        <v>73</v>
      </c>
      <c r="D572" s="7" t="s">
        <v>81</v>
      </c>
      <c r="E572" s="8">
        <v>88</v>
      </c>
      <c r="F572" s="94" t="s">
        <v>96</v>
      </c>
      <c r="G572" s="94">
        <v>26102</v>
      </c>
      <c r="H572" s="95" t="s">
        <v>158</v>
      </c>
      <c r="I572" s="74" t="s">
        <v>161</v>
      </c>
      <c r="J572" s="51" t="s">
        <v>162</v>
      </c>
      <c r="K572" s="12"/>
      <c r="L572" s="54"/>
      <c r="M572" s="72" t="s">
        <v>201</v>
      </c>
      <c r="N572" s="12">
        <v>1</v>
      </c>
      <c r="O572" s="78">
        <v>4750</v>
      </c>
      <c r="P572" s="12" t="s">
        <v>198</v>
      </c>
      <c r="Q572" s="159">
        <v>53404</v>
      </c>
      <c r="R572" s="57"/>
      <c r="S572" s="57"/>
      <c r="T572" s="57">
        <v>1154</v>
      </c>
      <c r="U572" s="12"/>
      <c r="V572" s="12"/>
      <c r="W572" s="12"/>
      <c r="X572" s="12"/>
      <c r="Y572" s="12"/>
      <c r="Z572" s="12"/>
      <c r="AA572" s="12"/>
      <c r="AB572" s="12"/>
      <c r="AC572" s="12"/>
    </row>
    <row r="573" spans="1:29" s="13" customFormat="1" ht="12.75" x14ac:dyDescent="0.25">
      <c r="A573" s="61" t="s">
        <v>71</v>
      </c>
      <c r="B573" s="6" t="s">
        <v>196</v>
      </c>
      <c r="C573" s="62" t="s">
        <v>73</v>
      </c>
      <c r="D573" s="7" t="s">
        <v>81</v>
      </c>
      <c r="E573" s="8">
        <v>88</v>
      </c>
      <c r="F573" s="94" t="s">
        <v>96</v>
      </c>
      <c r="G573" s="94">
        <v>31401</v>
      </c>
      <c r="H573" s="11" t="s">
        <v>208</v>
      </c>
      <c r="I573" s="50"/>
      <c r="J573" s="51" t="s">
        <v>208</v>
      </c>
      <c r="K573" s="12"/>
      <c r="L573" s="54"/>
      <c r="M573" s="72" t="s">
        <v>201</v>
      </c>
      <c r="N573" s="12">
        <v>1</v>
      </c>
      <c r="O573" s="78">
        <v>800</v>
      </c>
      <c r="P573" s="12" t="s">
        <v>198</v>
      </c>
      <c r="Q573" s="159">
        <v>9600</v>
      </c>
      <c r="R573" s="159"/>
      <c r="S573" s="159"/>
      <c r="T573" s="159">
        <v>800</v>
      </c>
      <c r="U573" s="12"/>
      <c r="V573" s="12"/>
      <c r="W573" s="12"/>
      <c r="X573" s="12"/>
      <c r="Y573" s="12"/>
      <c r="Z573" s="12"/>
      <c r="AA573" s="12"/>
      <c r="AB573" s="12"/>
      <c r="AC573" s="12"/>
    </row>
    <row r="574" spans="1:29" s="13" customFormat="1" ht="12.75" x14ac:dyDescent="0.25">
      <c r="A574" s="61" t="s">
        <v>71</v>
      </c>
      <c r="B574" s="6" t="s">
        <v>196</v>
      </c>
      <c r="C574" s="62" t="s">
        <v>73</v>
      </c>
      <c r="D574" s="7" t="s">
        <v>81</v>
      </c>
      <c r="E574" s="8">
        <v>88</v>
      </c>
      <c r="F574" s="94" t="s">
        <v>96</v>
      </c>
      <c r="G574" s="94">
        <v>32201</v>
      </c>
      <c r="H574" s="51" t="s">
        <v>209</v>
      </c>
      <c r="I574" s="50"/>
      <c r="J574" s="51" t="s">
        <v>210</v>
      </c>
      <c r="K574" s="12"/>
      <c r="L574" s="54"/>
      <c r="M574" s="72" t="s">
        <v>201</v>
      </c>
      <c r="N574" s="12"/>
      <c r="O574" s="78">
        <v>47468</v>
      </c>
      <c r="P574" s="12" t="s">
        <v>198</v>
      </c>
      <c r="Q574" s="159">
        <v>577533</v>
      </c>
      <c r="R574" s="159"/>
      <c r="S574" s="159"/>
      <c r="T574" s="159">
        <v>47468</v>
      </c>
      <c r="U574" s="12"/>
      <c r="V574" s="12"/>
      <c r="W574" s="12"/>
      <c r="X574" s="12"/>
      <c r="Y574" s="12"/>
      <c r="Z574" s="12"/>
      <c r="AA574" s="12"/>
      <c r="AB574" s="12"/>
      <c r="AC574" s="12"/>
    </row>
    <row r="575" spans="1:29" s="13" customFormat="1" ht="12.75" x14ac:dyDescent="0.25">
      <c r="A575" s="61" t="s">
        <v>71</v>
      </c>
      <c r="B575" s="6" t="s">
        <v>196</v>
      </c>
      <c r="C575" s="62" t="s">
        <v>73</v>
      </c>
      <c r="D575" s="7" t="s">
        <v>81</v>
      </c>
      <c r="E575" s="8">
        <v>88</v>
      </c>
      <c r="F575" s="94" t="s">
        <v>96</v>
      </c>
      <c r="G575" s="94">
        <v>35801</v>
      </c>
      <c r="H575" s="11" t="s">
        <v>211</v>
      </c>
      <c r="I575" s="50"/>
      <c r="J575" s="51" t="s">
        <v>212</v>
      </c>
      <c r="K575" s="12"/>
      <c r="L575" s="54"/>
      <c r="M575" s="72" t="s">
        <v>201</v>
      </c>
      <c r="N575" s="12"/>
      <c r="O575" s="73"/>
      <c r="P575" s="12" t="s">
        <v>198</v>
      </c>
      <c r="Q575" s="159">
        <v>75228</v>
      </c>
      <c r="R575" s="159"/>
      <c r="S575" s="159"/>
      <c r="T575" s="159">
        <v>6269</v>
      </c>
      <c r="U575" s="12"/>
      <c r="V575" s="12"/>
      <c r="W575" s="12"/>
      <c r="X575" s="12"/>
      <c r="Y575" s="12"/>
      <c r="Z575" s="12"/>
      <c r="AA575" s="12"/>
      <c r="AB575" s="12"/>
      <c r="AC575" s="12"/>
    </row>
    <row r="576" spans="1:29" s="13" customFormat="1" ht="12.75" x14ac:dyDescent="0.2">
      <c r="A576" s="61" t="s">
        <v>71</v>
      </c>
      <c r="B576" s="6" t="s">
        <v>196</v>
      </c>
      <c r="C576" s="62" t="s">
        <v>73</v>
      </c>
      <c r="D576" s="7" t="s">
        <v>74</v>
      </c>
      <c r="E576" s="8">
        <v>1</v>
      </c>
      <c r="F576" s="94" t="s">
        <v>85</v>
      </c>
      <c r="G576" s="94">
        <v>25401</v>
      </c>
      <c r="H576" s="96" t="s">
        <v>150</v>
      </c>
      <c r="I576" s="47" t="s">
        <v>167</v>
      </c>
      <c r="J576" s="47" t="s">
        <v>144</v>
      </c>
      <c r="K576" s="12"/>
      <c r="L576" s="54"/>
      <c r="M576" s="72" t="s">
        <v>207</v>
      </c>
      <c r="N576" s="12">
        <v>20</v>
      </c>
      <c r="O576" s="73">
        <v>90</v>
      </c>
      <c r="P576" s="12" t="s">
        <v>198</v>
      </c>
      <c r="Q576" s="159">
        <v>8384</v>
      </c>
      <c r="R576" s="159"/>
      <c r="S576" s="159"/>
      <c r="T576" s="159">
        <v>8384</v>
      </c>
      <c r="U576" s="12"/>
      <c r="V576" s="12"/>
      <c r="W576" s="12"/>
      <c r="X576" s="12"/>
      <c r="Y576" s="12"/>
      <c r="Z576" s="12"/>
      <c r="AA576" s="12"/>
      <c r="AB576" s="12"/>
      <c r="AC576" s="12"/>
    </row>
    <row r="577" spans="1:29" s="13" customFormat="1" ht="12.75" x14ac:dyDescent="0.25">
      <c r="A577" s="61" t="s">
        <v>71</v>
      </c>
      <c r="B577" s="6" t="s">
        <v>196</v>
      </c>
      <c r="C577" s="62" t="s">
        <v>73</v>
      </c>
      <c r="D577" s="7" t="s">
        <v>74</v>
      </c>
      <c r="E577" s="8">
        <v>1</v>
      </c>
      <c r="F577" s="93" t="s">
        <v>85</v>
      </c>
      <c r="G577" s="169">
        <v>25401</v>
      </c>
      <c r="H577" s="96" t="s">
        <v>150</v>
      </c>
      <c r="I577" s="50"/>
      <c r="J577" s="11"/>
      <c r="K577" s="12"/>
      <c r="L577" s="54"/>
      <c r="M577" s="72"/>
      <c r="N577" s="12"/>
      <c r="O577" s="170"/>
      <c r="P577" s="12" t="s">
        <v>198</v>
      </c>
      <c r="Q577" s="12">
        <f>SUM(T577:X577)</f>
        <v>8384</v>
      </c>
      <c r="R577" s="112"/>
      <c r="S577" s="112"/>
      <c r="T577" s="112">
        <v>8384</v>
      </c>
      <c r="U577" s="12"/>
      <c r="V577" s="12"/>
      <c r="W577" s="12"/>
      <c r="X577" s="12"/>
      <c r="Y577" s="12"/>
      <c r="Z577" s="12"/>
      <c r="AA577" s="12"/>
      <c r="AB577" s="12"/>
      <c r="AC577" s="12"/>
    </row>
    <row r="578" spans="1:29" s="13" customFormat="1" ht="12.75" x14ac:dyDescent="0.25">
      <c r="A578" s="6" t="s">
        <v>71</v>
      </c>
      <c r="B578" s="114" t="s">
        <v>213</v>
      </c>
      <c r="C578" s="62" t="s">
        <v>73</v>
      </c>
      <c r="D578" s="114" t="s">
        <v>95</v>
      </c>
      <c r="E578" s="171" t="s">
        <v>136</v>
      </c>
      <c r="F578" s="114" t="s">
        <v>75</v>
      </c>
      <c r="G578" s="114">
        <v>21101</v>
      </c>
      <c r="H578" s="11" t="s">
        <v>152</v>
      </c>
      <c r="I578" s="50" t="s">
        <v>847</v>
      </c>
      <c r="J578" s="10" t="s">
        <v>848</v>
      </c>
      <c r="K578" s="12" t="s">
        <v>252</v>
      </c>
      <c r="L578" s="54"/>
      <c r="M578" s="72" t="s">
        <v>181</v>
      </c>
      <c r="N578" s="12">
        <v>1</v>
      </c>
      <c r="O578" s="126">
        <v>4.47</v>
      </c>
      <c r="P578" s="12" t="s">
        <v>198</v>
      </c>
      <c r="Q578" s="125">
        <v>4.47</v>
      </c>
      <c r="R578" s="115"/>
      <c r="S578" s="112"/>
      <c r="T578" s="172">
        <v>4.47</v>
      </c>
      <c r="U578" s="112"/>
      <c r="V578" s="112"/>
      <c r="W578" s="112"/>
      <c r="X578" s="112"/>
      <c r="Y578" s="112"/>
      <c r="Z578" s="112"/>
      <c r="AA578" s="112"/>
      <c r="AB578" s="112"/>
      <c r="AC578" s="112"/>
    </row>
    <row r="579" spans="1:29" s="13" customFormat="1" ht="12.75" x14ac:dyDescent="0.25">
      <c r="A579" s="6" t="s">
        <v>71</v>
      </c>
      <c r="B579" s="114" t="s">
        <v>213</v>
      </c>
      <c r="C579" s="62" t="s">
        <v>73</v>
      </c>
      <c r="D579" s="114" t="s">
        <v>95</v>
      </c>
      <c r="E579" s="171" t="s">
        <v>136</v>
      </c>
      <c r="F579" s="114" t="s">
        <v>75</v>
      </c>
      <c r="G579" s="114">
        <v>21101</v>
      </c>
      <c r="H579" s="11" t="s">
        <v>152</v>
      </c>
      <c r="I579" s="50" t="s">
        <v>849</v>
      </c>
      <c r="J579" s="10" t="s">
        <v>850</v>
      </c>
      <c r="K579" s="12" t="s">
        <v>252</v>
      </c>
      <c r="L579" s="54"/>
      <c r="M579" s="72" t="s">
        <v>181</v>
      </c>
      <c r="N579" s="12">
        <v>2</v>
      </c>
      <c r="O579" s="126">
        <v>10.210000000000001</v>
      </c>
      <c r="P579" s="12" t="s">
        <v>198</v>
      </c>
      <c r="Q579" s="125">
        <v>20.420000000000002</v>
      </c>
      <c r="R579" s="115"/>
      <c r="S579" s="112"/>
      <c r="T579" s="172">
        <v>20.420000000000002</v>
      </c>
      <c r="U579" s="112"/>
      <c r="V579" s="112"/>
      <c r="W579" s="112"/>
      <c r="X579" s="112"/>
      <c r="Y579" s="112"/>
      <c r="Z579" s="112"/>
      <c r="AA579" s="112"/>
      <c r="AB579" s="112"/>
      <c r="AC579" s="112"/>
    </row>
    <row r="580" spans="1:29" s="13" customFormat="1" ht="12.75" x14ac:dyDescent="0.25">
      <c r="A580" s="6" t="s">
        <v>71</v>
      </c>
      <c r="B580" s="54" t="s">
        <v>213</v>
      </c>
      <c r="C580" s="62" t="s">
        <v>73</v>
      </c>
      <c r="D580" s="54" t="s">
        <v>106</v>
      </c>
      <c r="E580" s="173" t="s">
        <v>139</v>
      </c>
      <c r="F580" s="54" t="s">
        <v>75</v>
      </c>
      <c r="G580" s="54">
        <v>21101</v>
      </c>
      <c r="H580" s="11" t="s">
        <v>152</v>
      </c>
      <c r="I580" s="50" t="s">
        <v>847</v>
      </c>
      <c r="J580" s="10" t="s">
        <v>848</v>
      </c>
      <c r="K580" s="12" t="s">
        <v>252</v>
      </c>
      <c r="L580" s="54"/>
      <c r="M580" s="72" t="s">
        <v>181</v>
      </c>
      <c r="N580" s="12">
        <v>1</v>
      </c>
      <c r="O580" s="126">
        <v>4.47</v>
      </c>
      <c r="P580" s="12" t="s">
        <v>198</v>
      </c>
      <c r="Q580" s="125">
        <v>4.47</v>
      </c>
      <c r="R580" s="115"/>
      <c r="S580" s="112"/>
      <c r="T580" s="172">
        <v>4.47</v>
      </c>
      <c r="U580" s="112"/>
      <c r="V580" s="112"/>
      <c r="W580" s="112"/>
      <c r="X580" s="112"/>
      <c r="Y580" s="112"/>
      <c r="Z580" s="112"/>
      <c r="AA580" s="112"/>
      <c r="AB580" s="112"/>
      <c r="AC580" s="112"/>
    </row>
    <row r="581" spans="1:29" s="13" customFormat="1" ht="12.75" x14ac:dyDescent="0.25">
      <c r="A581" s="6" t="s">
        <v>71</v>
      </c>
      <c r="B581" s="54" t="s">
        <v>213</v>
      </c>
      <c r="C581" s="62" t="s">
        <v>73</v>
      </c>
      <c r="D581" s="54" t="s">
        <v>106</v>
      </c>
      <c r="E581" s="173" t="s">
        <v>139</v>
      </c>
      <c r="F581" s="54" t="s">
        <v>75</v>
      </c>
      <c r="G581" s="54">
        <v>21101</v>
      </c>
      <c r="H581" s="11" t="s">
        <v>152</v>
      </c>
      <c r="I581" s="50" t="s">
        <v>849</v>
      </c>
      <c r="J581" s="10" t="s">
        <v>850</v>
      </c>
      <c r="K581" s="12" t="s">
        <v>252</v>
      </c>
      <c r="L581" s="54"/>
      <c r="M581" s="72" t="s">
        <v>181</v>
      </c>
      <c r="N581" s="12">
        <v>1</v>
      </c>
      <c r="O581" s="126">
        <v>10.210000000000001</v>
      </c>
      <c r="P581" s="12" t="s">
        <v>198</v>
      </c>
      <c r="Q581" s="125">
        <v>10.210000000000001</v>
      </c>
      <c r="R581" s="115"/>
      <c r="S581" s="112"/>
      <c r="T581" s="172">
        <v>10.210000000000001</v>
      </c>
      <c r="U581" s="112"/>
      <c r="V581" s="112"/>
      <c r="W581" s="112"/>
      <c r="X581" s="112"/>
      <c r="Y581" s="112"/>
      <c r="Z581" s="112"/>
      <c r="AA581" s="112"/>
      <c r="AB581" s="112"/>
      <c r="AC581" s="112"/>
    </row>
    <row r="582" spans="1:29" s="13" customFormat="1" ht="12.75" x14ac:dyDescent="0.25">
      <c r="A582" s="6" t="s">
        <v>71</v>
      </c>
      <c r="B582" s="114" t="s">
        <v>213</v>
      </c>
      <c r="C582" s="62" t="s">
        <v>73</v>
      </c>
      <c r="D582" s="114" t="s">
        <v>81</v>
      </c>
      <c r="E582" s="171" t="s">
        <v>140</v>
      </c>
      <c r="F582" s="114" t="s">
        <v>75</v>
      </c>
      <c r="G582" s="114">
        <v>21101</v>
      </c>
      <c r="H582" s="11" t="s">
        <v>152</v>
      </c>
      <c r="I582" s="50" t="s">
        <v>851</v>
      </c>
      <c r="J582" s="10" t="s">
        <v>852</v>
      </c>
      <c r="K582" s="12" t="s">
        <v>252</v>
      </c>
      <c r="L582" s="54"/>
      <c r="M582" s="72" t="s">
        <v>200</v>
      </c>
      <c r="N582" s="12">
        <v>3</v>
      </c>
      <c r="O582" s="126">
        <v>94.54</v>
      </c>
      <c r="P582" s="12" t="s">
        <v>198</v>
      </c>
      <c r="Q582" s="125">
        <v>283.62</v>
      </c>
      <c r="R582" s="115"/>
      <c r="S582" s="112"/>
      <c r="T582" s="172">
        <v>283.62</v>
      </c>
      <c r="U582" s="112"/>
      <c r="V582" s="112"/>
      <c r="W582" s="112"/>
      <c r="X582" s="112"/>
      <c r="Y582" s="112"/>
      <c r="Z582" s="112"/>
      <c r="AA582" s="112"/>
      <c r="AB582" s="112"/>
      <c r="AC582" s="112"/>
    </row>
    <row r="583" spans="1:29" s="13" customFormat="1" ht="12.75" x14ac:dyDescent="0.25">
      <c r="A583" s="6" t="s">
        <v>71</v>
      </c>
      <c r="B583" s="114" t="s">
        <v>213</v>
      </c>
      <c r="C583" s="62" t="s">
        <v>73</v>
      </c>
      <c r="D583" s="114" t="s">
        <v>81</v>
      </c>
      <c r="E583" s="171" t="s">
        <v>140</v>
      </c>
      <c r="F583" s="114" t="s">
        <v>75</v>
      </c>
      <c r="G583" s="114">
        <v>21101</v>
      </c>
      <c r="H583" s="11" t="s">
        <v>152</v>
      </c>
      <c r="I583" s="50" t="s">
        <v>853</v>
      </c>
      <c r="J583" s="10" t="s">
        <v>854</v>
      </c>
      <c r="K583" s="12" t="s">
        <v>252</v>
      </c>
      <c r="L583" s="54"/>
      <c r="M583" s="72" t="s">
        <v>200</v>
      </c>
      <c r="N583" s="12">
        <v>1</v>
      </c>
      <c r="O583" s="126">
        <v>171.36</v>
      </c>
      <c r="P583" s="12" t="s">
        <v>198</v>
      </c>
      <c r="Q583" s="125">
        <v>171.36</v>
      </c>
      <c r="R583" s="115"/>
      <c r="S583" s="112"/>
      <c r="T583" s="172">
        <v>171.36</v>
      </c>
      <c r="U583" s="112"/>
      <c r="V583" s="112"/>
      <c r="W583" s="112"/>
      <c r="X583" s="112"/>
      <c r="Y583" s="112"/>
      <c r="Z583" s="112"/>
      <c r="AA583" s="112"/>
      <c r="AB583" s="112"/>
      <c r="AC583" s="112"/>
    </row>
    <row r="584" spans="1:29" s="13" customFormat="1" ht="12.75" x14ac:dyDescent="0.25">
      <c r="A584" s="6" t="s">
        <v>71</v>
      </c>
      <c r="B584" s="114" t="s">
        <v>213</v>
      </c>
      <c r="C584" s="62" t="s">
        <v>73</v>
      </c>
      <c r="D584" s="114" t="s">
        <v>81</v>
      </c>
      <c r="E584" s="171" t="s">
        <v>140</v>
      </c>
      <c r="F584" s="114" t="s">
        <v>75</v>
      </c>
      <c r="G584" s="114">
        <v>21101</v>
      </c>
      <c r="H584" s="11" t="s">
        <v>152</v>
      </c>
      <c r="I584" s="50" t="s">
        <v>849</v>
      </c>
      <c r="J584" s="10" t="s">
        <v>850</v>
      </c>
      <c r="K584" s="12" t="s">
        <v>252</v>
      </c>
      <c r="L584" s="54"/>
      <c r="M584" s="72" t="s">
        <v>181</v>
      </c>
      <c r="N584" s="12">
        <v>43</v>
      </c>
      <c r="O584" s="126">
        <v>10.207909000000001</v>
      </c>
      <c r="P584" s="12" t="s">
        <v>198</v>
      </c>
      <c r="Q584" s="125">
        <v>438.94008700000006</v>
      </c>
      <c r="R584" s="115"/>
      <c r="S584" s="112"/>
      <c r="T584" s="172">
        <v>438.94008700000006</v>
      </c>
      <c r="U584" s="112"/>
      <c r="V584" s="112"/>
      <c r="W584" s="112"/>
      <c r="X584" s="112"/>
      <c r="Y584" s="112"/>
      <c r="Z584" s="112"/>
      <c r="AA584" s="112"/>
      <c r="AB584" s="112"/>
      <c r="AC584" s="112"/>
    </row>
    <row r="585" spans="1:29" s="13" customFormat="1" ht="12.75" x14ac:dyDescent="0.25">
      <c r="A585" s="6" t="s">
        <v>71</v>
      </c>
      <c r="B585" s="114" t="s">
        <v>213</v>
      </c>
      <c r="C585" s="62" t="s">
        <v>73</v>
      </c>
      <c r="D585" s="114" t="s">
        <v>94</v>
      </c>
      <c r="E585" s="171" t="s">
        <v>73</v>
      </c>
      <c r="F585" s="114" t="s">
        <v>75</v>
      </c>
      <c r="G585" s="114">
        <v>24601</v>
      </c>
      <c r="H585" s="11" t="s">
        <v>855</v>
      </c>
      <c r="I585" s="50" t="s">
        <v>856</v>
      </c>
      <c r="J585" s="10" t="s">
        <v>857</v>
      </c>
      <c r="K585" s="12" t="s">
        <v>252</v>
      </c>
      <c r="L585" s="54"/>
      <c r="M585" s="72" t="s">
        <v>181</v>
      </c>
      <c r="N585" s="12">
        <v>5</v>
      </c>
      <c r="O585" s="126">
        <v>119.08799999999999</v>
      </c>
      <c r="P585" s="12" t="s">
        <v>198</v>
      </c>
      <c r="Q585" s="125">
        <v>595.43999999999994</v>
      </c>
      <c r="R585" s="115"/>
      <c r="S585" s="112"/>
      <c r="T585" s="172">
        <v>595.43999999999994</v>
      </c>
      <c r="U585" s="112"/>
      <c r="V585" s="112"/>
      <c r="W585" s="112"/>
      <c r="X585" s="112"/>
      <c r="Y585" s="112"/>
      <c r="Z585" s="112"/>
      <c r="AA585" s="112"/>
      <c r="AB585" s="112"/>
      <c r="AC585" s="112"/>
    </row>
    <row r="586" spans="1:29" s="13" customFormat="1" ht="12.75" x14ac:dyDescent="0.25">
      <c r="A586" s="6" t="s">
        <v>71</v>
      </c>
      <c r="B586" s="114" t="s">
        <v>213</v>
      </c>
      <c r="C586" s="62" t="s">
        <v>73</v>
      </c>
      <c r="D586" s="114" t="s">
        <v>94</v>
      </c>
      <c r="E586" s="171" t="s">
        <v>73</v>
      </c>
      <c r="F586" s="114" t="s">
        <v>75</v>
      </c>
      <c r="G586" s="114">
        <v>24601</v>
      </c>
      <c r="H586" s="11" t="s">
        <v>855</v>
      </c>
      <c r="I586" s="50" t="s">
        <v>858</v>
      </c>
      <c r="J586" s="10" t="s">
        <v>859</v>
      </c>
      <c r="K586" s="12" t="s">
        <v>252</v>
      </c>
      <c r="L586" s="54"/>
      <c r="M586" s="72" t="s">
        <v>181</v>
      </c>
      <c r="N586" s="12">
        <v>10</v>
      </c>
      <c r="O586" s="126">
        <v>98.594999999999999</v>
      </c>
      <c r="P586" s="12" t="s">
        <v>198</v>
      </c>
      <c r="Q586" s="125">
        <v>985.95</v>
      </c>
      <c r="R586" s="115"/>
      <c r="S586" s="112"/>
      <c r="T586" s="172">
        <v>985.95</v>
      </c>
      <c r="U586" s="112"/>
      <c r="V586" s="112"/>
      <c r="W586" s="112"/>
      <c r="X586" s="112"/>
      <c r="Y586" s="112"/>
      <c r="Z586" s="112"/>
      <c r="AA586" s="112"/>
      <c r="AB586" s="112"/>
      <c r="AC586" s="112"/>
    </row>
    <row r="587" spans="1:29" s="13" customFormat="1" ht="12.75" x14ac:dyDescent="0.25">
      <c r="A587" s="6" t="s">
        <v>71</v>
      </c>
      <c r="B587" s="114" t="s">
        <v>213</v>
      </c>
      <c r="C587" s="62" t="s">
        <v>73</v>
      </c>
      <c r="D587" s="114" t="s">
        <v>94</v>
      </c>
      <c r="E587" s="171" t="s">
        <v>73</v>
      </c>
      <c r="F587" s="114" t="s">
        <v>75</v>
      </c>
      <c r="G587" s="114">
        <v>24601</v>
      </c>
      <c r="H587" s="11" t="s">
        <v>855</v>
      </c>
      <c r="I587" s="50" t="s">
        <v>860</v>
      </c>
      <c r="J587" s="10" t="s">
        <v>861</v>
      </c>
      <c r="K587" s="12" t="s">
        <v>252</v>
      </c>
      <c r="L587" s="54"/>
      <c r="M587" s="72" t="s">
        <v>181</v>
      </c>
      <c r="N587" s="12">
        <v>10</v>
      </c>
      <c r="O587" s="126">
        <v>42.23</v>
      </c>
      <c r="P587" s="12" t="s">
        <v>198</v>
      </c>
      <c r="Q587" s="125">
        <v>422.29999999999995</v>
      </c>
      <c r="R587" s="115"/>
      <c r="S587" s="112"/>
      <c r="T587" s="172">
        <v>422.29999999999995</v>
      </c>
      <c r="U587" s="112"/>
      <c r="V587" s="112"/>
      <c r="W587" s="112"/>
      <c r="X587" s="112"/>
      <c r="Y587" s="112"/>
      <c r="Z587" s="112"/>
      <c r="AA587" s="112"/>
      <c r="AB587" s="112"/>
      <c r="AC587" s="112"/>
    </row>
    <row r="588" spans="1:29" s="13" customFormat="1" ht="12.75" x14ac:dyDescent="0.25">
      <c r="A588" s="6" t="s">
        <v>71</v>
      </c>
      <c r="B588" s="114" t="s">
        <v>213</v>
      </c>
      <c r="C588" s="62" t="s">
        <v>73</v>
      </c>
      <c r="D588" s="114" t="s">
        <v>94</v>
      </c>
      <c r="E588" s="171" t="s">
        <v>73</v>
      </c>
      <c r="F588" s="114" t="s">
        <v>75</v>
      </c>
      <c r="G588" s="114">
        <v>24601</v>
      </c>
      <c r="H588" s="11" t="s">
        <v>855</v>
      </c>
      <c r="I588" s="50" t="s">
        <v>862</v>
      </c>
      <c r="J588" s="10" t="s">
        <v>863</v>
      </c>
      <c r="K588" s="12" t="s">
        <v>252</v>
      </c>
      <c r="L588" s="54"/>
      <c r="M588" s="72" t="s">
        <v>181</v>
      </c>
      <c r="N588" s="12">
        <v>1</v>
      </c>
      <c r="O588" s="126">
        <v>23.87</v>
      </c>
      <c r="P588" s="12" t="s">
        <v>198</v>
      </c>
      <c r="Q588" s="125">
        <v>23.87</v>
      </c>
      <c r="R588" s="115"/>
      <c r="S588" s="112"/>
      <c r="T588" s="172">
        <v>23.87</v>
      </c>
      <c r="U588" s="112"/>
      <c r="V588" s="112"/>
      <c r="W588" s="112"/>
      <c r="X588" s="112"/>
      <c r="Y588" s="112"/>
      <c r="Z588" s="112"/>
      <c r="AA588" s="112"/>
      <c r="AB588" s="112"/>
      <c r="AC588" s="112"/>
    </row>
    <row r="589" spans="1:29" s="13" customFormat="1" ht="12.75" x14ac:dyDescent="0.25">
      <c r="A589" s="6" t="s">
        <v>71</v>
      </c>
      <c r="B589" s="114" t="s">
        <v>213</v>
      </c>
      <c r="C589" s="62" t="s">
        <v>73</v>
      </c>
      <c r="D589" s="114" t="s">
        <v>94</v>
      </c>
      <c r="E589" s="171" t="s">
        <v>73</v>
      </c>
      <c r="F589" s="114" t="s">
        <v>75</v>
      </c>
      <c r="G589" s="114">
        <v>24601</v>
      </c>
      <c r="H589" s="11" t="s">
        <v>855</v>
      </c>
      <c r="I589" s="50" t="s">
        <v>864</v>
      </c>
      <c r="J589" s="10" t="s">
        <v>865</v>
      </c>
      <c r="K589" s="12" t="s">
        <v>252</v>
      </c>
      <c r="L589" s="54"/>
      <c r="M589" s="72" t="s">
        <v>181</v>
      </c>
      <c r="N589" s="12">
        <v>3</v>
      </c>
      <c r="O589" s="126">
        <v>24.97</v>
      </c>
      <c r="P589" s="12" t="s">
        <v>198</v>
      </c>
      <c r="Q589" s="125">
        <v>74.91</v>
      </c>
      <c r="R589" s="115"/>
      <c r="S589" s="112"/>
      <c r="T589" s="172">
        <v>74.91</v>
      </c>
      <c r="U589" s="112"/>
      <c r="V589" s="112"/>
      <c r="W589" s="112"/>
      <c r="X589" s="112"/>
      <c r="Y589" s="112"/>
      <c r="Z589" s="112"/>
      <c r="AA589" s="112"/>
      <c r="AB589" s="112"/>
      <c r="AC589" s="112"/>
    </row>
    <row r="590" spans="1:29" s="13" customFormat="1" ht="12.75" x14ac:dyDescent="0.25">
      <c r="A590" s="6" t="s">
        <v>71</v>
      </c>
      <c r="B590" s="114" t="s">
        <v>213</v>
      </c>
      <c r="C590" s="62" t="s">
        <v>73</v>
      </c>
      <c r="D590" s="114" t="s">
        <v>94</v>
      </c>
      <c r="E590" s="171" t="s">
        <v>73</v>
      </c>
      <c r="F590" s="114" t="s">
        <v>75</v>
      </c>
      <c r="G590" s="114">
        <v>24601</v>
      </c>
      <c r="H590" s="11" t="s">
        <v>855</v>
      </c>
      <c r="I590" s="50" t="s">
        <v>866</v>
      </c>
      <c r="J590" s="10" t="s">
        <v>867</v>
      </c>
      <c r="K590" s="12" t="s">
        <v>252</v>
      </c>
      <c r="L590" s="54"/>
      <c r="M590" s="72" t="s">
        <v>181</v>
      </c>
      <c r="N590" s="12">
        <v>2</v>
      </c>
      <c r="O590" s="126">
        <v>105.26</v>
      </c>
      <c r="P590" s="12" t="s">
        <v>198</v>
      </c>
      <c r="Q590" s="125">
        <v>210.52</v>
      </c>
      <c r="R590" s="115"/>
      <c r="S590" s="112"/>
      <c r="T590" s="172">
        <v>210.52</v>
      </c>
      <c r="U590" s="112"/>
      <c r="V590" s="112"/>
      <c r="W590" s="112"/>
      <c r="X590" s="112"/>
      <c r="Y590" s="112"/>
      <c r="Z590" s="112"/>
      <c r="AA590" s="112"/>
      <c r="AB590" s="112"/>
      <c r="AC590" s="112"/>
    </row>
    <row r="591" spans="1:29" s="13" customFormat="1" ht="12.75" x14ac:dyDescent="0.25">
      <c r="A591" s="6" t="s">
        <v>71</v>
      </c>
      <c r="B591" s="114" t="s">
        <v>213</v>
      </c>
      <c r="C591" s="62" t="s">
        <v>73</v>
      </c>
      <c r="D591" s="114" t="s">
        <v>94</v>
      </c>
      <c r="E591" s="171" t="s">
        <v>73</v>
      </c>
      <c r="F591" s="114" t="s">
        <v>75</v>
      </c>
      <c r="G591" s="114">
        <v>24601</v>
      </c>
      <c r="H591" s="11" t="s">
        <v>855</v>
      </c>
      <c r="I591" s="50" t="s">
        <v>868</v>
      </c>
      <c r="J591" s="10" t="s">
        <v>869</v>
      </c>
      <c r="K591" s="12" t="s">
        <v>252</v>
      </c>
      <c r="L591" s="54"/>
      <c r="M591" s="72" t="s">
        <v>181</v>
      </c>
      <c r="N591" s="12">
        <v>4</v>
      </c>
      <c r="O591" s="126">
        <v>84.91</v>
      </c>
      <c r="P591" s="12" t="s">
        <v>198</v>
      </c>
      <c r="Q591" s="125">
        <v>339.64</v>
      </c>
      <c r="R591" s="115"/>
      <c r="S591" s="112"/>
      <c r="T591" s="172">
        <v>339.64</v>
      </c>
      <c r="U591" s="112"/>
      <c r="V591" s="112"/>
      <c r="W591" s="112"/>
      <c r="X591" s="112"/>
      <c r="Y591" s="112"/>
      <c r="Z591" s="112"/>
      <c r="AA591" s="112"/>
      <c r="AB591" s="112"/>
      <c r="AC591" s="112"/>
    </row>
    <row r="592" spans="1:29" s="13" customFormat="1" ht="12.75" x14ac:dyDescent="0.25">
      <c r="A592" s="6" t="s">
        <v>71</v>
      </c>
      <c r="B592" s="114" t="s">
        <v>213</v>
      </c>
      <c r="C592" s="62" t="s">
        <v>73</v>
      </c>
      <c r="D592" s="114" t="s">
        <v>94</v>
      </c>
      <c r="E592" s="171" t="s">
        <v>73</v>
      </c>
      <c r="F592" s="114" t="s">
        <v>75</v>
      </c>
      <c r="G592" s="114">
        <v>24601</v>
      </c>
      <c r="H592" s="11" t="s">
        <v>855</v>
      </c>
      <c r="I592" s="50" t="s">
        <v>870</v>
      </c>
      <c r="J592" s="10" t="s">
        <v>871</v>
      </c>
      <c r="K592" s="12" t="s">
        <v>252</v>
      </c>
      <c r="L592" s="54"/>
      <c r="M592" s="72" t="s">
        <v>181</v>
      </c>
      <c r="N592" s="12">
        <v>10</v>
      </c>
      <c r="O592" s="126">
        <v>38.054000000000002</v>
      </c>
      <c r="P592" s="12" t="s">
        <v>198</v>
      </c>
      <c r="Q592" s="125">
        <v>380.54</v>
      </c>
      <c r="R592" s="115"/>
      <c r="S592" s="112"/>
      <c r="T592" s="172">
        <v>380.54</v>
      </c>
      <c r="U592" s="112"/>
      <c r="V592" s="112"/>
      <c r="W592" s="112"/>
      <c r="X592" s="112"/>
      <c r="Y592" s="112"/>
      <c r="Z592" s="112"/>
      <c r="AA592" s="112"/>
      <c r="AB592" s="112"/>
      <c r="AC592" s="112"/>
    </row>
    <row r="593" spans="1:29" s="13" customFormat="1" ht="12.75" x14ac:dyDescent="0.25">
      <c r="A593" s="6" t="s">
        <v>71</v>
      </c>
      <c r="B593" s="113" t="s">
        <v>213</v>
      </c>
      <c r="C593" s="62" t="s">
        <v>73</v>
      </c>
      <c r="D593" s="113" t="s">
        <v>94</v>
      </c>
      <c r="E593" s="171" t="s">
        <v>73</v>
      </c>
      <c r="F593" s="113" t="s">
        <v>75</v>
      </c>
      <c r="G593" s="113">
        <v>21101</v>
      </c>
      <c r="H593" s="11" t="s">
        <v>152</v>
      </c>
      <c r="I593" s="50" t="s">
        <v>853</v>
      </c>
      <c r="J593" s="10" t="s">
        <v>854</v>
      </c>
      <c r="K593" s="12" t="s">
        <v>252</v>
      </c>
      <c r="L593" s="54"/>
      <c r="M593" s="72" t="s">
        <v>181</v>
      </c>
      <c r="N593" s="12">
        <v>1</v>
      </c>
      <c r="O593" s="125">
        <v>171.36</v>
      </c>
      <c r="P593" s="12" t="s">
        <v>198</v>
      </c>
      <c r="Q593" s="125">
        <v>171.36</v>
      </c>
      <c r="R593" s="115"/>
      <c r="S593" s="112"/>
      <c r="T593" s="172">
        <v>171.36</v>
      </c>
      <c r="U593" s="112"/>
      <c r="V593" s="112"/>
      <c r="W593" s="112"/>
      <c r="X593" s="112"/>
      <c r="Y593" s="112"/>
      <c r="Z593" s="112"/>
      <c r="AA593" s="112"/>
      <c r="AB593" s="112"/>
      <c r="AC593" s="112"/>
    </row>
    <row r="594" spans="1:29" s="13" customFormat="1" ht="12.75" x14ac:dyDescent="0.25">
      <c r="A594" s="6" t="s">
        <v>71</v>
      </c>
      <c r="B594" s="113" t="s">
        <v>213</v>
      </c>
      <c r="C594" s="62" t="s">
        <v>73</v>
      </c>
      <c r="D594" s="113" t="s">
        <v>81</v>
      </c>
      <c r="E594" s="174" t="s">
        <v>142</v>
      </c>
      <c r="F594" s="113" t="s">
        <v>96</v>
      </c>
      <c r="G594" s="113">
        <v>21101</v>
      </c>
      <c r="H594" s="11" t="s">
        <v>152</v>
      </c>
      <c r="I594" s="10" t="s">
        <v>707</v>
      </c>
      <c r="J594" s="10" t="s">
        <v>872</v>
      </c>
      <c r="K594" s="12" t="s">
        <v>252</v>
      </c>
      <c r="L594" s="54"/>
      <c r="M594" s="72" t="s">
        <v>181</v>
      </c>
      <c r="N594" s="12">
        <v>1</v>
      </c>
      <c r="O594" s="125">
        <v>284.64999999999998</v>
      </c>
      <c r="P594" s="12" t="s">
        <v>198</v>
      </c>
      <c r="Q594" s="125">
        <v>284.64999999999998</v>
      </c>
      <c r="R594" s="115"/>
      <c r="S594" s="115"/>
      <c r="T594" s="172">
        <v>284.64999999999998</v>
      </c>
      <c r="U594" s="115"/>
      <c r="V594" s="115"/>
      <c r="W594" s="115"/>
      <c r="X594" s="115"/>
      <c r="Y594" s="115"/>
      <c r="Z594" s="115"/>
      <c r="AA594" s="115"/>
      <c r="AB594" s="115"/>
      <c r="AC594" s="115"/>
    </row>
    <row r="595" spans="1:29" s="13" customFormat="1" ht="12.75" x14ac:dyDescent="0.25">
      <c r="A595" s="6" t="s">
        <v>71</v>
      </c>
      <c r="B595" s="113" t="s">
        <v>213</v>
      </c>
      <c r="C595" s="62" t="s">
        <v>73</v>
      </c>
      <c r="D595" s="113" t="s">
        <v>81</v>
      </c>
      <c r="E595" s="174" t="s">
        <v>142</v>
      </c>
      <c r="F595" s="113" t="s">
        <v>96</v>
      </c>
      <c r="G595" s="113">
        <v>21101</v>
      </c>
      <c r="H595" s="11" t="s">
        <v>152</v>
      </c>
      <c r="I595" s="10" t="s">
        <v>849</v>
      </c>
      <c r="J595" s="10" t="s">
        <v>850</v>
      </c>
      <c r="K595" s="12" t="s">
        <v>252</v>
      </c>
      <c r="L595" s="54"/>
      <c r="M595" s="72" t="s">
        <v>181</v>
      </c>
      <c r="N595" s="12">
        <v>2</v>
      </c>
      <c r="O595" s="125">
        <v>10.210000000000001</v>
      </c>
      <c r="P595" s="12" t="s">
        <v>198</v>
      </c>
      <c r="Q595" s="125">
        <v>20.420000000000002</v>
      </c>
      <c r="R595" s="115"/>
      <c r="S595" s="115"/>
      <c r="T595" s="172">
        <v>20.420000000000002</v>
      </c>
      <c r="U595" s="115"/>
      <c r="V595" s="115"/>
      <c r="W595" s="115"/>
      <c r="X595" s="115"/>
      <c r="Y595" s="115"/>
      <c r="Z595" s="115"/>
      <c r="AA595" s="115"/>
      <c r="AB595" s="115"/>
      <c r="AC595" s="115"/>
    </row>
    <row r="596" spans="1:29" s="13" customFormat="1" ht="12.75" x14ac:dyDescent="0.25">
      <c r="A596" s="6" t="s">
        <v>71</v>
      </c>
      <c r="B596" s="113" t="s">
        <v>213</v>
      </c>
      <c r="C596" s="62" t="s">
        <v>73</v>
      </c>
      <c r="D596" s="113" t="s">
        <v>81</v>
      </c>
      <c r="E596" s="174" t="s">
        <v>142</v>
      </c>
      <c r="F596" s="113" t="s">
        <v>96</v>
      </c>
      <c r="G596" s="175">
        <v>29401</v>
      </c>
      <c r="H596" s="51" t="s">
        <v>873</v>
      </c>
      <c r="I596" s="10" t="s">
        <v>688</v>
      </c>
      <c r="J596" s="10" t="s">
        <v>874</v>
      </c>
      <c r="K596" s="12" t="s">
        <v>252</v>
      </c>
      <c r="L596" s="54"/>
      <c r="M596" s="72" t="s">
        <v>181</v>
      </c>
      <c r="N596" s="12">
        <v>1</v>
      </c>
      <c r="O596" s="125">
        <v>2647.7</v>
      </c>
      <c r="P596" s="12" t="s">
        <v>198</v>
      </c>
      <c r="Q596" s="125">
        <v>2647.7</v>
      </c>
      <c r="R596" s="115"/>
      <c r="S596" s="115"/>
      <c r="T596" s="172">
        <v>2647.7</v>
      </c>
      <c r="U596" s="115"/>
      <c r="V596" s="115"/>
      <c r="W596" s="115"/>
      <c r="X596" s="115"/>
      <c r="Y596" s="115"/>
      <c r="Z596" s="115"/>
      <c r="AA596" s="115"/>
      <c r="AB596" s="115"/>
      <c r="AC596" s="115"/>
    </row>
    <row r="597" spans="1:29" s="13" customFormat="1" ht="12.75" x14ac:dyDescent="0.25">
      <c r="A597" s="6" t="s">
        <v>71</v>
      </c>
      <c r="B597" s="60" t="s">
        <v>213</v>
      </c>
      <c r="C597" s="62" t="s">
        <v>73</v>
      </c>
      <c r="D597" s="60" t="s">
        <v>94</v>
      </c>
      <c r="E597" s="176" t="s">
        <v>73</v>
      </c>
      <c r="F597" s="60" t="s">
        <v>75</v>
      </c>
      <c r="G597" s="60">
        <v>52101</v>
      </c>
      <c r="H597" s="51" t="s">
        <v>875</v>
      </c>
      <c r="I597" s="10" t="s">
        <v>876</v>
      </c>
      <c r="J597" s="10" t="s">
        <v>877</v>
      </c>
      <c r="K597" s="12" t="s">
        <v>252</v>
      </c>
      <c r="L597" s="54"/>
      <c r="M597" s="72" t="s">
        <v>181</v>
      </c>
      <c r="N597" s="12">
        <v>1</v>
      </c>
      <c r="O597" s="125">
        <v>7870</v>
      </c>
      <c r="P597" s="12" t="s">
        <v>198</v>
      </c>
      <c r="Q597" s="125">
        <v>7870</v>
      </c>
      <c r="R597" s="115"/>
      <c r="S597" s="115"/>
      <c r="T597" s="172">
        <v>7870</v>
      </c>
      <c r="U597" s="115"/>
      <c r="V597" s="115"/>
      <c r="W597" s="115"/>
      <c r="X597" s="115"/>
      <c r="Y597" s="115"/>
      <c r="Z597" s="115"/>
      <c r="AA597" s="115"/>
      <c r="AB597" s="115"/>
      <c r="AC597" s="115"/>
    </row>
    <row r="598" spans="1:29" s="13" customFormat="1" ht="12.75" x14ac:dyDescent="0.25">
      <c r="A598" s="6" t="s">
        <v>71</v>
      </c>
      <c r="B598" s="114" t="s">
        <v>213</v>
      </c>
      <c r="C598" s="62" t="s">
        <v>73</v>
      </c>
      <c r="D598" s="114" t="s">
        <v>74</v>
      </c>
      <c r="E598" s="176" t="s">
        <v>73</v>
      </c>
      <c r="F598" s="114" t="s">
        <v>75</v>
      </c>
      <c r="G598" s="114">
        <v>21101</v>
      </c>
      <c r="H598" s="11" t="s">
        <v>152</v>
      </c>
      <c r="I598" s="50" t="s">
        <v>849</v>
      </c>
      <c r="J598" s="10" t="s">
        <v>850</v>
      </c>
      <c r="K598" s="12" t="s">
        <v>252</v>
      </c>
      <c r="L598" s="54"/>
      <c r="M598" s="72" t="s">
        <v>181</v>
      </c>
      <c r="N598" s="12">
        <v>152</v>
      </c>
      <c r="O598" s="125">
        <v>10.2080263</v>
      </c>
      <c r="P598" s="12" t="s">
        <v>198</v>
      </c>
      <c r="Q598" s="125">
        <v>1551.6199976</v>
      </c>
      <c r="R598" s="115"/>
      <c r="S598" s="112"/>
      <c r="T598" s="172">
        <v>1551.6199976</v>
      </c>
      <c r="U598" s="112"/>
      <c r="V598" s="112"/>
      <c r="W598" s="112"/>
      <c r="X598" s="112"/>
      <c r="Y598" s="112"/>
      <c r="Z598" s="112"/>
      <c r="AA598" s="112"/>
      <c r="AB598" s="112"/>
      <c r="AC598" s="112"/>
    </row>
    <row r="599" spans="1:29" s="13" customFormat="1" ht="12.75" x14ac:dyDescent="0.25">
      <c r="A599" s="6" t="s">
        <v>71</v>
      </c>
      <c r="B599" s="114" t="s">
        <v>213</v>
      </c>
      <c r="C599" s="62" t="s">
        <v>73</v>
      </c>
      <c r="D599" s="114" t="s">
        <v>74</v>
      </c>
      <c r="E599" s="176" t="s">
        <v>73</v>
      </c>
      <c r="F599" s="114" t="s">
        <v>75</v>
      </c>
      <c r="G599" s="114">
        <v>21101</v>
      </c>
      <c r="H599" s="11" t="s">
        <v>152</v>
      </c>
      <c r="I599" s="50" t="s">
        <v>847</v>
      </c>
      <c r="J599" s="10" t="s">
        <v>848</v>
      </c>
      <c r="K599" s="12" t="s">
        <v>252</v>
      </c>
      <c r="L599" s="54"/>
      <c r="M599" s="72" t="s">
        <v>181</v>
      </c>
      <c r="N599" s="12">
        <v>1</v>
      </c>
      <c r="O599" s="125">
        <v>4.4800000000000004</v>
      </c>
      <c r="P599" s="12" t="s">
        <v>198</v>
      </c>
      <c r="Q599" s="125">
        <v>4.4800000000000004</v>
      </c>
      <c r="R599" s="115"/>
      <c r="S599" s="112"/>
      <c r="T599" s="172">
        <v>4.4800000000000004</v>
      </c>
      <c r="U599" s="112"/>
      <c r="V599" s="112"/>
      <c r="W599" s="112"/>
      <c r="X599" s="112"/>
      <c r="Y599" s="112"/>
      <c r="Z599" s="112"/>
      <c r="AA599" s="112"/>
      <c r="AB599" s="112"/>
      <c r="AC599" s="112"/>
    </row>
    <row r="600" spans="1:29" s="13" customFormat="1" ht="12.75" x14ac:dyDescent="0.25">
      <c r="A600" s="6" t="s">
        <v>71</v>
      </c>
      <c r="B600" s="60" t="s">
        <v>213</v>
      </c>
      <c r="C600" s="62" t="s">
        <v>73</v>
      </c>
      <c r="D600" s="7" t="s">
        <v>74</v>
      </c>
      <c r="E600" s="176" t="s">
        <v>73</v>
      </c>
      <c r="F600" s="7" t="s">
        <v>75</v>
      </c>
      <c r="G600" s="114">
        <v>22104</v>
      </c>
      <c r="H600" s="51" t="s">
        <v>878</v>
      </c>
      <c r="I600" s="50" t="s">
        <v>371</v>
      </c>
      <c r="J600" s="10" t="s">
        <v>879</v>
      </c>
      <c r="K600" s="12" t="s">
        <v>252</v>
      </c>
      <c r="L600" s="54"/>
      <c r="M600" s="72" t="s">
        <v>880</v>
      </c>
      <c r="N600" s="12">
        <v>9</v>
      </c>
      <c r="O600" s="125">
        <v>121.8</v>
      </c>
      <c r="P600" s="12" t="s">
        <v>198</v>
      </c>
      <c r="Q600" s="125">
        <v>1096.2</v>
      </c>
      <c r="R600" s="115"/>
      <c r="S600" s="112"/>
      <c r="T600" s="172">
        <v>1096.2</v>
      </c>
      <c r="U600" s="112"/>
      <c r="V600" s="112"/>
      <c r="W600" s="112"/>
      <c r="X600" s="112"/>
      <c r="Y600" s="112"/>
      <c r="Z600" s="112"/>
      <c r="AA600" s="112"/>
      <c r="AB600" s="112"/>
      <c r="AC600" s="112"/>
    </row>
    <row r="601" spans="1:29" s="13" customFormat="1" ht="12.75" x14ac:dyDescent="0.25">
      <c r="A601" s="6" t="s">
        <v>71</v>
      </c>
      <c r="B601" s="60" t="s">
        <v>213</v>
      </c>
      <c r="C601" s="62" t="s">
        <v>73</v>
      </c>
      <c r="D601" s="60" t="s">
        <v>74</v>
      </c>
      <c r="E601" s="176" t="s">
        <v>73</v>
      </c>
      <c r="F601" s="60" t="s">
        <v>75</v>
      </c>
      <c r="G601" s="60">
        <v>31401</v>
      </c>
      <c r="H601" s="51" t="s">
        <v>881</v>
      </c>
      <c r="I601" s="10"/>
      <c r="J601" s="49" t="s">
        <v>882</v>
      </c>
      <c r="K601" s="12"/>
      <c r="L601" s="54"/>
      <c r="M601" s="72" t="s">
        <v>182</v>
      </c>
      <c r="N601" s="12">
        <v>1</v>
      </c>
      <c r="O601" s="125">
        <v>1122.04</v>
      </c>
      <c r="P601" s="12" t="s">
        <v>198</v>
      </c>
      <c r="Q601" s="172">
        <v>1122.04</v>
      </c>
      <c r="R601" s="115"/>
      <c r="S601" s="115"/>
      <c r="T601" s="172">
        <v>1122.04</v>
      </c>
      <c r="U601" s="115"/>
      <c r="V601" s="115"/>
      <c r="W601" s="115"/>
      <c r="X601" s="115"/>
      <c r="Y601" s="115"/>
      <c r="Z601" s="115"/>
      <c r="AA601" s="115"/>
      <c r="AB601" s="115"/>
      <c r="AC601" s="115"/>
    </row>
    <row r="602" spans="1:29" s="13" customFormat="1" ht="12.75" x14ac:dyDescent="0.25">
      <c r="A602" s="6" t="s">
        <v>71</v>
      </c>
      <c r="B602" s="60" t="s">
        <v>213</v>
      </c>
      <c r="C602" s="62" t="s">
        <v>73</v>
      </c>
      <c r="D602" s="60" t="s">
        <v>94</v>
      </c>
      <c r="E602" s="176" t="s">
        <v>73</v>
      </c>
      <c r="F602" s="60" t="s">
        <v>75</v>
      </c>
      <c r="G602" s="60">
        <v>56701</v>
      </c>
      <c r="H602" s="51" t="s">
        <v>883</v>
      </c>
      <c r="I602" s="10" t="s">
        <v>884</v>
      </c>
      <c r="J602" s="10" t="s">
        <v>885</v>
      </c>
      <c r="K602" s="12" t="s">
        <v>252</v>
      </c>
      <c r="L602" s="54"/>
      <c r="M602" s="72" t="s">
        <v>181</v>
      </c>
      <c r="N602" s="12">
        <v>1</v>
      </c>
      <c r="O602" s="125">
        <v>9390.52</v>
      </c>
      <c r="P602" s="12" t="s">
        <v>198</v>
      </c>
      <c r="Q602" s="125">
        <v>9390.52</v>
      </c>
      <c r="R602" s="12"/>
      <c r="S602" s="12"/>
      <c r="T602" s="125">
        <v>9390.52</v>
      </c>
      <c r="U602" s="12"/>
      <c r="V602" s="12"/>
      <c r="W602" s="12"/>
      <c r="X602" s="12"/>
      <c r="Y602" s="12"/>
      <c r="Z602" s="12"/>
      <c r="AA602" s="12"/>
      <c r="AB602" s="12"/>
      <c r="AC602" s="12"/>
    </row>
    <row r="603" spans="1:29" s="13" customFormat="1" ht="12.75" x14ac:dyDescent="0.25">
      <c r="A603" s="6" t="s">
        <v>71</v>
      </c>
      <c r="B603" s="6" t="s">
        <v>213</v>
      </c>
      <c r="C603" s="62" t="s">
        <v>73</v>
      </c>
      <c r="D603" s="7" t="s">
        <v>74</v>
      </c>
      <c r="E603" s="176" t="s">
        <v>73</v>
      </c>
      <c r="F603" s="7" t="s">
        <v>82</v>
      </c>
      <c r="G603" s="54">
        <v>31301</v>
      </c>
      <c r="H603" s="11" t="s">
        <v>163</v>
      </c>
      <c r="I603" s="50"/>
      <c r="J603" s="49" t="s">
        <v>886</v>
      </c>
      <c r="K603" s="12" t="s">
        <v>252</v>
      </c>
      <c r="L603" s="54"/>
      <c r="M603" s="72" t="s">
        <v>182</v>
      </c>
      <c r="N603" s="12">
        <v>1</v>
      </c>
      <c r="O603" s="126">
        <v>789</v>
      </c>
      <c r="P603" s="12" t="s">
        <v>198</v>
      </c>
      <c r="Q603" s="125">
        <v>789</v>
      </c>
      <c r="R603" s="12"/>
      <c r="S603" s="56"/>
      <c r="T603" s="172">
        <v>789</v>
      </c>
      <c r="U603" s="56"/>
      <c r="V603" s="56"/>
      <c r="W603" s="56"/>
      <c r="X603" s="56"/>
      <c r="Y603" s="56"/>
      <c r="Z603" s="56"/>
      <c r="AA603" s="56"/>
      <c r="AB603" s="56"/>
      <c r="AC603" s="56"/>
    </row>
    <row r="604" spans="1:29" s="13" customFormat="1" ht="12.75" x14ac:dyDescent="0.25">
      <c r="A604" s="6" t="s">
        <v>71</v>
      </c>
      <c r="B604" s="60" t="s">
        <v>213</v>
      </c>
      <c r="C604" s="62" t="s">
        <v>73</v>
      </c>
      <c r="D604" s="60" t="s">
        <v>74</v>
      </c>
      <c r="E604" s="176" t="s">
        <v>73</v>
      </c>
      <c r="F604" s="60" t="s">
        <v>82</v>
      </c>
      <c r="G604" s="60">
        <v>32201</v>
      </c>
      <c r="H604" s="51" t="s">
        <v>887</v>
      </c>
      <c r="I604" s="10"/>
      <c r="J604" s="177" t="s">
        <v>888</v>
      </c>
      <c r="K604" s="12" t="s">
        <v>889</v>
      </c>
      <c r="L604" s="54"/>
      <c r="M604" s="178" t="s">
        <v>890</v>
      </c>
      <c r="N604" s="12">
        <v>1</v>
      </c>
      <c r="O604" s="125">
        <f>71166.1+11386.58</f>
        <v>82552.680000000008</v>
      </c>
      <c r="P604" s="12" t="s">
        <v>198</v>
      </c>
      <c r="Q604" s="125">
        <f>O604</f>
        <v>82552.680000000008</v>
      </c>
      <c r="R604" s="115"/>
      <c r="S604" s="115"/>
      <c r="T604" s="172">
        <f>Q604</f>
        <v>82552.680000000008</v>
      </c>
      <c r="U604" s="115"/>
      <c r="V604" s="115"/>
      <c r="W604" s="115"/>
      <c r="X604" s="115"/>
      <c r="Y604" s="115"/>
      <c r="Z604" s="115"/>
      <c r="AA604" s="115"/>
      <c r="AB604" s="115"/>
      <c r="AC604" s="115"/>
    </row>
    <row r="605" spans="1:29" s="13" customFormat="1" x14ac:dyDescent="0.25">
      <c r="A605" s="6" t="s">
        <v>71</v>
      </c>
      <c r="B605" s="60" t="s">
        <v>213</v>
      </c>
      <c r="C605" s="62" t="s">
        <v>73</v>
      </c>
      <c r="D605" s="60" t="s">
        <v>74</v>
      </c>
      <c r="E605" s="176" t="s">
        <v>73</v>
      </c>
      <c r="F605" s="60" t="s">
        <v>82</v>
      </c>
      <c r="G605" s="60">
        <v>35801</v>
      </c>
      <c r="H605" s="51" t="s">
        <v>891</v>
      </c>
      <c r="I605" s="10"/>
      <c r="J605" s="177" t="s">
        <v>892</v>
      </c>
      <c r="K605" s="87" t="s">
        <v>893</v>
      </c>
      <c r="L605" s="54"/>
      <c r="M605" s="72" t="s">
        <v>182</v>
      </c>
      <c r="N605" s="12">
        <v>1</v>
      </c>
      <c r="O605" s="179">
        <v>6232</v>
      </c>
      <c r="P605" s="12" t="s">
        <v>198</v>
      </c>
      <c r="Q605" s="125">
        <f t="shared" ref="Q605:Q608" si="20">O605</f>
        <v>6232</v>
      </c>
      <c r="R605" s="115"/>
      <c r="S605" s="115"/>
      <c r="T605" s="172">
        <v>5908.71</v>
      </c>
      <c r="U605" s="115"/>
      <c r="V605" s="115"/>
      <c r="W605" s="115"/>
      <c r="X605" s="115"/>
      <c r="Y605" s="115"/>
      <c r="Z605" s="115"/>
      <c r="AA605" s="115"/>
      <c r="AB605" s="115"/>
      <c r="AC605" s="115"/>
    </row>
    <row r="606" spans="1:29" s="13" customFormat="1" x14ac:dyDescent="0.25">
      <c r="A606" s="6" t="s">
        <v>71</v>
      </c>
      <c r="B606" s="60" t="s">
        <v>213</v>
      </c>
      <c r="C606" s="62" t="s">
        <v>73</v>
      </c>
      <c r="D606" s="60" t="s">
        <v>74</v>
      </c>
      <c r="E606" s="176" t="s">
        <v>73</v>
      </c>
      <c r="F606" s="60" t="s">
        <v>82</v>
      </c>
      <c r="G606" s="60">
        <v>35801</v>
      </c>
      <c r="H606" s="51" t="s">
        <v>891</v>
      </c>
      <c r="I606" s="10"/>
      <c r="J606" s="177" t="s">
        <v>894</v>
      </c>
      <c r="K606" s="87" t="s">
        <v>893</v>
      </c>
      <c r="L606" s="54"/>
      <c r="M606" s="72" t="s">
        <v>182</v>
      </c>
      <c r="N606" s="12">
        <v>1</v>
      </c>
      <c r="O606" s="179">
        <v>6232</v>
      </c>
      <c r="P606" s="12" t="s">
        <v>198</v>
      </c>
      <c r="Q606" s="125">
        <f t="shared" si="20"/>
        <v>6232</v>
      </c>
      <c r="R606" s="115"/>
      <c r="S606" s="115"/>
      <c r="T606" s="172">
        <v>5908.71</v>
      </c>
      <c r="U606" s="115"/>
      <c r="V606" s="115"/>
      <c r="W606" s="115"/>
      <c r="X606" s="115"/>
      <c r="Y606" s="115"/>
      <c r="Z606" s="115"/>
      <c r="AA606" s="115"/>
      <c r="AB606" s="115"/>
      <c r="AC606" s="115"/>
    </row>
    <row r="607" spans="1:29" s="13" customFormat="1" ht="12.75" x14ac:dyDescent="0.25">
      <c r="A607" s="6" t="s">
        <v>71</v>
      </c>
      <c r="B607" s="60" t="s">
        <v>213</v>
      </c>
      <c r="C607" s="62" t="s">
        <v>73</v>
      </c>
      <c r="D607" s="60" t="s">
        <v>74</v>
      </c>
      <c r="E607" s="176" t="s">
        <v>73</v>
      </c>
      <c r="F607" s="60" t="s">
        <v>82</v>
      </c>
      <c r="G607" s="60" t="s">
        <v>895</v>
      </c>
      <c r="H607" s="11" t="s">
        <v>896</v>
      </c>
      <c r="I607" s="10"/>
      <c r="J607" s="177" t="s">
        <v>897</v>
      </c>
      <c r="K607" s="87" t="s">
        <v>898</v>
      </c>
      <c r="L607" s="54"/>
      <c r="M607" s="72" t="s">
        <v>182</v>
      </c>
      <c r="N607" s="12">
        <v>1</v>
      </c>
      <c r="O607" s="125">
        <v>15857.2</v>
      </c>
      <c r="P607" s="12" t="s">
        <v>198</v>
      </c>
      <c r="Q607" s="125">
        <f t="shared" si="20"/>
        <v>15857.2</v>
      </c>
      <c r="R607" s="115"/>
      <c r="S607" s="115"/>
      <c r="T607" s="172">
        <v>14399.06</v>
      </c>
      <c r="U607" s="115"/>
      <c r="V607" s="115"/>
      <c r="W607" s="115"/>
      <c r="X607" s="115"/>
      <c r="Y607" s="115"/>
      <c r="Z607" s="115"/>
      <c r="AA607" s="115"/>
      <c r="AB607" s="115"/>
      <c r="AC607" s="115"/>
    </row>
    <row r="608" spans="1:29" s="13" customFormat="1" ht="12.75" x14ac:dyDescent="0.25">
      <c r="A608" s="6" t="s">
        <v>71</v>
      </c>
      <c r="B608" s="60" t="s">
        <v>213</v>
      </c>
      <c r="C608" s="62" t="s">
        <v>73</v>
      </c>
      <c r="D608" s="60" t="s">
        <v>74</v>
      </c>
      <c r="E608" s="176" t="s">
        <v>73</v>
      </c>
      <c r="F608" s="60" t="s">
        <v>82</v>
      </c>
      <c r="G608" s="60" t="s">
        <v>895</v>
      </c>
      <c r="H608" s="11" t="s">
        <v>896</v>
      </c>
      <c r="I608" s="10"/>
      <c r="J608" s="177" t="s">
        <v>899</v>
      </c>
      <c r="K608" s="87" t="s">
        <v>898</v>
      </c>
      <c r="L608" s="54"/>
      <c r="M608" s="72" t="s">
        <v>182</v>
      </c>
      <c r="N608" s="12">
        <v>1</v>
      </c>
      <c r="O608" s="125">
        <v>7928.6</v>
      </c>
      <c r="P608" s="12" t="s">
        <v>198</v>
      </c>
      <c r="Q608" s="59">
        <f t="shared" si="20"/>
        <v>7928.6</v>
      </c>
      <c r="R608" s="12"/>
      <c r="S608" s="12"/>
      <c r="T608" s="125">
        <v>7199.53</v>
      </c>
      <c r="U608" s="12"/>
      <c r="V608" s="12"/>
      <c r="W608" s="12"/>
      <c r="X608" s="12"/>
      <c r="Y608" s="12"/>
      <c r="Z608" s="12"/>
      <c r="AA608" s="12"/>
      <c r="AB608" s="12"/>
      <c r="AC608" s="12"/>
    </row>
    <row r="609" spans="1:29" s="13" customFormat="1" ht="12.75" x14ac:dyDescent="0.2">
      <c r="A609" s="82" t="s">
        <v>900</v>
      </c>
      <c r="B609" s="82" t="s">
        <v>217</v>
      </c>
      <c r="C609" s="62" t="s">
        <v>73</v>
      </c>
      <c r="D609" s="63" t="s">
        <v>94</v>
      </c>
      <c r="E609" s="62" t="s">
        <v>73</v>
      </c>
      <c r="F609" s="63" t="s">
        <v>75</v>
      </c>
      <c r="G609" s="83">
        <v>22104</v>
      </c>
      <c r="H609" s="180" t="s">
        <v>160</v>
      </c>
      <c r="I609" s="107" t="s">
        <v>901</v>
      </c>
      <c r="J609" s="181" t="s">
        <v>605</v>
      </c>
      <c r="K609" s="90" t="s">
        <v>77</v>
      </c>
      <c r="L609" s="83" t="s">
        <v>78</v>
      </c>
      <c r="M609" s="84" t="s">
        <v>214</v>
      </c>
      <c r="N609" s="71">
        <v>20</v>
      </c>
      <c r="O609" s="71">
        <v>150</v>
      </c>
      <c r="P609" s="71" t="s">
        <v>80</v>
      </c>
      <c r="Q609" s="67">
        <v>3000</v>
      </c>
      <c r="R609" s="47"/>
      <c r="S609" s="12"/>
      <c r="T609" s="67">
        <v>3000</v>
      </c>
      <c r="U609" s="12"/>
      <c r="V609" s="12"/>
      <c r="W609" s="12"/>
      <c r="X609" s="12"/>
      <c r="Y609" s="12"/>
      <c r="Z609" s="12"/>
      <c r="AA609" s="12"/>
      <c r="AB609" s="12"/>
      <c r="AC609" s="12"/>
    </row>
    <row r="610" spans="1:29" s="13" customFormat="1" ht="12.75" x14ac:dyDescent="0.2">
      <c r="A610" s="82" t="s">
        <v>900</v>
      </c>
      <c r="B610" s="82" t="s">
        <v>217</v>
      </c>
      <c r="C610" s="62" t="s">
        <v>73</v>
      </c>
      <c r="D610" s="63" t="s">
        <v>94</v>
      </c>
      <c r="E610" s="62" t="s">
        <v>73</v>
      </c>
      <c r="F610" s="63" t="s">
        <v>75</v>
      </c>
      <c r="G610" s="182">
        <v>26103</v>
      </c>
      <c r="H610" s="183" t="s">
        <v>153</v>
      </c>
      <c r="I610" s="107" t="s">
        <v>129</v>
      </c>
      <c r="J610" s="181" t="s">
        <v>130</v>
      </c>
      <c r="K610" s="90" t="s">
        <v>77</v>
      </c>
      <c r="L610" s="83" t="s">
        <v>78</v>
      </c>
      <c r="M610" s="84" t="s">
        <v>902</v>
      </c>
      <c r="N610" s="71">
        <v>50</v>
      </c>
      <c r="O610" s="182">
        <v>100</v>
      </c>
      <c r="P610" s="71" t="s">
        <v>80</v>
      </c>
      <c r="Q610" s="183">
        <v>5000</v>
      </c>
      <c r="R610" s="47"/>
      <c r="S610" s="12"/>
      <c r="T610" s="183">
        <v>5000</v>
      </c>
      <c r="U610" s="12"/>
      <c r="V610" s="12"/>
      <c r="W610" s="12"/>
      <c r="X610" s="12"/>
      <c r="Y610" s="12"/>
      <c r="Z610" s="12"/>
      <c r="AA610" s="12"/>
      <c r="AB610" s="12"/>
      <c r="AC610" s="12"/>
    </row>
    <row r="611" spans="1:29" s="13" customFormat="1" ht="12.75" x14ac:dyDescent="0.2">
      <c r="A611" s="82" t="s">
        <v>900</v>
      </c>
      <c r="B611" s="82" t="s">
        <v>217</v>
      </c>
      <c r="C611" s="62" t="s">
        <v>73</v>
      </c>
      <c r="D611" s="63" t="s">
        <v>94</v>
      </c>
      <c r="E611" s="62" t="s">
        <v>73</v>
      </c>
      <c r="F611" s="63" t="s">
        <v>75</v>
      </c>
      <c r="G611" s="182">
        <v>26103</v>
      </c>
      <c r="H611" s="183" t="s">
        <v>153</v>
      </c>
      <c r="I611" s="107" t="s">
        <v>127</v>
      </c>
      <c r="J611" s="181" t="s">
        <v>128</v>
      </c>
      <c r="K611" s="90" t="s">
        <v>77</v>
      </c>
      <c r="L611" s="83" t="s">
        <v>78</v>
      </c>
      <c r="M611" s="84" t="s">
        <v>902</v>
      </c>
      <c r="N611" s="71">
        <v>1</v>
      </c>
      <c r="O611" s="182">
        <v>200</v>
      </c>
      <c r="P611" s="71" t="s">
        <v>80</v>
      </c>
      <c r="Q611" s="183">
        <v>200</v>
      </c>
      <c r="R611" s="47"/>
      <c r="S611" s="12"/>
      <c r="T611" s="183">
        <v>200</v>
      </c>
      <c r="U611" s="12"/>
      <c r="V611" s="12"/>
      <c r="W611" s="12"/>
      <c r="X611" s="12"/>
      <c r="Y611" s="12"/>
      <c r="Z611" s="12"/>
      <c r="AA611" s="12"/>
      <c r="AB611" s="12"/>
      <c r="AC611" s="12"/>
    </row>
    <row r="612" spans="1:29" s="13" customFormat="1" ht="12.75" x14ac:dyDescent="0.2">
      <c r="A612" s="82" t="s">
        <v>900</v>
      </c>
      <c r="B612" s="82" t="s">
        <v>217</v>
      </c>
      <c r="C612" s="62" t="s">
        <v>73</v>
      </c>
      <c r="D612" s="63" t="s">
        <v>94</v>
      </c>
      <c r="E612" s="62" t="s">
        <v>73</v>
      </c>
      <c r="F612" s="63" t="s">
        <v>75</v>
      </c>
      <c r="G612" s="182">
        <v>26103</v>
      </c>
      <c r="H612" s="183" t="s">
        <v>153</v>
      </c>
      <c r="I612" s="107" t="s">
        <v>218</v>
      </c>
      <c r="J612" s="181" t="s">
        <v>219</v>
      </c>
      <c r="K612" s="90" t="s">
        <v>77</v>
      </c>
      <c r="L612" s="83" t="s">
        <v>78</v>
      </c>
      <c r="M612" s="84" t="s">
        <v>902</v>
      </c>
      <c r="N612" s="71">
        <v>1</v>
      </c>
      <c r="O612" s="182">
        <v>50</v>
      </c>
      <c r="P612" s="71" t="s">
        <v>80</v>
      </c>
      <c r="Q612" s="183">
        <v>50</v>
      </c>
      <c r="R612" s="47"/>
      <c r="S612" s="12"/>
      <c r="T612" s="183">
        <v>50</v>
      </c>
      <c r="U612" s="12"/>
      <c r="V612" s="12"/>
      <c r="W612" s="12"/>
      <c r="X612" s="12"/>
      <c r="Y612" s="12"/>
      <c r="Z612" s="12"/>
      <c r="AA612" s="12"/>
      <c r="AB612" s="12"/>
      <c r="AC612" s="12"/>
    </row>
    <row r="613" spans="1:29" s="13" customFormat="1" ht="12.75" x14ac:dyDescent="0.2">
      <c r="A613" s="82" t="s">
        <v>900</v>
      </c>
      <c r="B613" s="82" t="s">
        <v>217</v>
      </c>
      <c r="C613" s="62" t="s">
        <v>73</v>
      </c>
      <c r="D613" s="63" t="s">
        <v>94</v>
      </c>
      <c r="E613" s="62" t="s">
        <v>73</v>
      </c>
      <c r="F613" s="63" t="s">
        <v>75</v>
      </c>
      <c r="G613" s="182">
        <v>26103</v>
      </c>
      <c r="H613" s="183" t="s">
        <v>153</v>
      </c>
      <c r="I613" s="107" t="s">
        <v>220</v>
      </c>
      <c r="J613" s="181" t="s">
        <v>221</v>
      </c>
      <c r="K613" s="90" t="s">
        <v>77</v>
      </c>
      <c r="L613" s="83" t="s">
        <v>78</v>
      </c>
      <c r="M613" s="84" t="s">
        <v>902</v>
      </c>
      <c r="N613" s="71">
        <v>8</v>
      </c>
      <c r="O613" s="182">
        <v>1</v>
      </c>
      <c r="P613" s="71" t="s">
        <v>80</v>
      </c>
      <c r="Q613" s="183">
        <v>8</v>
      </c>
      <c r="R613" s="47"/>
      <c r="S613" s="12"/>
      <c r="T613" s="183">
        <v>8</v>
      </c>
      <c r="U613" s="12"/>
      <c r="V613" s="12"/>
      <c r="W613" s="12"/>
      <c r="X613" s="12"/>
      <c r="Y613" s="12"/>
      <c r="Z613" s="12"/>
      <c r="AA613" s="12"/>
      <c r="AB613" s="12"/>
      <c r="AC613" s="12"/>
    </row>
    <row r="614" spans="1:29" s="13" customFormat="1" ht="12.75" x14ac:dyDescent="0.2">
      <c r="A614" s="82" t="s">
        <v>900</v>
      </c>
      <c r="B614" s="82" t="s">
        <v>217</v>
      </c>
      <c r="C614" s="62" t="s">
        <v>73</v>
      </c>
      <c r="D614" s="182" t="s">
        <v>74</v>
      </c>
      <c r="E614" s="62" t="s">
        <v>73</v>
      </c>
      <c r="F614" s="182" t="s">
        <v>82</v>
      </c>
      <c r="G614" s="182">
        <v>31301</v>
      </c>
      <c r="H614" s="184" t="s">
        <v>163</v>
      </c>
      <c r="I614" s="107" t="s">
        <v>492</v>
      </c>
      <c r="J614" s="107" t="s">
        <v>632</v>
      </c>
      <c r="K614" s="90" t="s">
        <v>77</v>
      </c>
      <c r="L614" s="83" t="s">
        <v>78</v>
      </c>
      <c r="M614" s="84" t="s">
        <v>222</v>
      </c>
      <c r="N614" s="71">
        <v>1</v>
      </c>
      <c r="O614" s="182">
        <v>8000</v>
      </c>
      <c r="P614" s="71" t="s">
        <v>80</v>
      </c>
      <c r="Q614" s="183">
        <v>8000</v>
      </c>
      <c r="R614" s="47"/>
      <c r="S614" s="12"/>
      <c r="T614" s="183">
        <v>8000</v>
      </c>
      <c r="U614" s="12"/>
      <c r="V614" s="12"/>
      <c r="W614" s="12"/>
      <c r="X614" s="12"/>
      <c r="Y614" s="12"/>
      <c r="Z614" s="12"/>
      <c r="AA614" s="12"/>
      <c r="AB614" s="12"/>
      <c r="AC614" s="12"/>
    </row>
    <row r="615" spans="1:29" s="13" customFormat="1" ht="12.75" x14ac:dyDescent="0.2">
      <c r="A615" s="82" t="s">
        <v>900</v>
      </c>
      <c r="B615" s="82" t="s">
        <v>217</v>
      </c>
      <c r="C615" s="62" t="s">
        <v>73</v>
      </c>
      <c r="D615" s="105" t="s">
        <v>74</v>
      </c>
      <c r="E615" s="62" t="s">
        <v>73</v>
      </c>
      <c r="F615" s="63" t="s">
        <v>75</v>
      </c>
      <c r="G615" s="105">
        <v>31401</v>
      </c>
      <c r="H615" s="106" t="s">
        <v>164</v>
      </c>
      <c r="I615" s="107" t="s">
        <v>492</v>
      </c>
      <c r="J615" s="107" t="s">
        <v>223</v>
      </c>
      <c r="K615" s="90" t="s">
        <v>77</v>
      </c>
      <c r="L615" s="83" t="s">
        <v>78</v>
      </c>
      <c r="M615" s="84" t="s">
        <v>222</v>
      </c>
      <c r="N615" s="71">
        <v>1</v>
      </c>
      <c r="O615" s="182">
        <v>2163</v>
      </c>
      <c r="P615" s="71" t="s">
        <v>80</v>
      </c>
      <c r="Q615" s="183">
        <v>2163</v>
      </c>
      <c r="R615" s="47"/>
      <c r="S615" s="12"/>
      <c r="T615" s="183">
        <v>2163</v>
      </c>
      <c r="U615" s="12"/>
      <c r="V615" s="12"/>
      <c r="W615" s="12"/>
      <c r="X615" s="12"/>
      <c r="Y615" s="12"/>
      <c r="Z615" s="12"/>
      <c r="AA615" s="12"/>
      <c r="AB615" s="12"/>
      <c r="AC615" s="12"/>
    </row>
    <row r="616" spans="1:29" s="13" customFormat="1" ht="12.75" x14ac:dyDescent="0.2">
      <c r="A616" s="82" t="s">
        <v>900</v>
      </c>
      <c r="B616" s="82" t="s">
        <v>217</v>
      </c>
      <c r="C616" s="62" t="s">
        <v>73</v>
      </c>
      <c r="D616" s="105" t="s">
        <v>74</v>
      </c>
      <c r="E616" s="62" t="s">
        <v>73</v>
      </c>
      <c r="F616" s="63" t="s">
        <v>82</v>
      </c>
      <c r="G616" s="105">
        <v>33801</v>
      </c>
      <c r="H616" s="185" t="s">
        <v>155</v>
      </c>
      <c r="I616" s="107" t="s">
        <v>903</v>
      </c>
      <c r="J616" s="107" t="s">
        <v>308</v>
      </c>
      <c r="K616" s="90" t="s">
        <v>77</v>
      </c>
      <c r="L616" s="83" t="s">
        <v>78</v>
      </c>
      <c r="M616" s="84" t="s">
        <v>222</v>
      </c>
      <c r="N616" s="71">
        <v>1</v>
      </c>
      <c r="O616" s="182">
        <v>67000</v>
      </c>
      <c r="P616" s="71" t="s">
        <v>80</v>
      </c>
      <c r="Q616" s="183">
        <v>67000</v>
      </c>
      <c r="R616" s="47"/>
      <c r="S616" s="12"/>
      <c r="T616" s="183">
        <v>67000</v>
      </c>
      <c r="U616" s="12"/>
      <c r="V616" s="12"/>
      <c r="W616" s="12"/>
      <c r="X616" s="12"/>
      <c r="Y616" s="12"/>
      <c r="Z616" s="12"/>
      <c r="AA616" s="12"/>
      <c r="AB616" s="12"/>
      <c r="AC616" s="12"/>
    </row>
    <row r="617" spans="1:29" s="13" customFormat="1" ht="12.75" x14ac:dyDescent="0.2">
      <c r="A617" s="82" t="s">
        <v>900</v>
      </c>
      <c r="B617" s="82" t="s">
        <v>217</v>
      </c>
      <c r="C617" s="62" t="s">
        <v>73</v>
      </c>
      <c r="D617" s="105" t="s">
        <v>74</v>
      </c>
      <c r="E617" s="62" t="s">
        <v>73</v>
      </c>
      <c r="F617" s="63" t="s">
        <v>82</v>
      </c>
      <c r="G617" s="105">
        <v>32201</v>
      </c>
      <c r="H617" s="106" t="s">
        <v>156</v>
      </c>
      <c r="I617" s="107" t="s">
        <v>904</v>
      </c>
      <c r="J617" s="107" t="s">
        <v>905</v>
      </c>
      <c r="K617" s="90" t="s">
        <v>77</v>
      </c>
      <c r="L617" s="83" t="s">
        <v>78</v>
      </c>
      <c r="M617" s="84" t="s">
        <v>222</v>
      </c>
      <c r="N617" s="71">
        <v>1</v>
      </c>
      <c r="O617" s="182">
        <v>103419</v>
      </c>
      <c r="P617" s="71" t="s">
        <v>80</v>
      </c>
      <c r="Q617" s="183">
        <v>103419</v>
      </c>
      <c r="R617" s="47"/>
      <c r="S617" s="12"/>
      <c r="T617" s="183">
        <v>103419</v>
      </c>
      <c r="U617" s="12"/>
      <c r="V617" s="12"/>
      <c r="W617" s="12"/>
      <c r="X617" s="12"/>
      <c r="Y617" s="12"/>
      <c r="Z617" s="12"/>
      <c r="AA617" s="12"/>
      <c r="AB617" s="12"/>
      <c r="AC617" s="12"/>
    </row>
    <row r="618" spans="1:29" s="13" customFormat="1" ht="12.75" x14ac:dyDescent="0.2">
      <c r="A618" s="82" t="s">
        <v>900</v>
      </c>
      <c r="B618" s="82" t="s">
        <v>217</v>
      </c>
      <c r="C618" s="62" t="s">
        <v>73</v>
      </c>
      <c r="D618" s="63" t="s">
        <v>94</v>
      </c>
      <c r="E618" s="62" t="s">
        <v>73</v>
      </c>
      <c r="F618" s="63" t="s">
        <v>75</v>
      </c>
      <c r="G618" s="105">
        <v>32601</v>
      </c>
      <c r="H618" s="106" t="s">
        <v>154</v>
      </c>
      <c r="I618" s="107" t="s">
        <v>625</v>
      </c>
      <c r="J618" s="107" t="s">
        <v>493</v>
      </c>
      <c r="K618" s="90" t="s">
        <v>77</v>
      </c>
      <c r="L618" s="83" t="s">
        <v>78</v>
      </c>
      <c r="M618" s="84" t="s">
        <v>222</v>
      </c>
      <c r="N618" s="71">
        <v>1</v>
      </c>
      <c r="O618" s="182">
        <v>3800</v>
      </c>
      <c r="P618" s="71" t="s">
        <v>80</v>
      </c>
      <c r="Q618" s="183">
        <v>3800</v>
      </c>
      <c r="R618" s="47"/>
      <c r="S618" s="12"/>
      <c r="T618" s="183">
        <v>3800</v>
      </c>
      <c r="U618" s="12"/>
      <c r="V618" s="12"/>
      <c r="W618" s="12"/>
      <c r="X618" s="12"/>
      <c r="Y618" s="12"/>
      <c r="Z618" s="12"/>
      <c r="AA618" s="12"/>
      <c r="AB618" s="12"/>
      <c r="AC618" s="12"/>
    </row>
    <row r="619" spans="1:29" s="13" customFormat="1" ht="12.75" x14ac:dyDescent="0.2">
      <c r="A619" s="82" t="s">
        <v>900</v>
      </c>
      <c r="B619" s="82" t="s">
        <v>217</v>
      </c>
      <c r="C619" s="62" t="s">
        <v>73</v>
      </c>
      <c r="D619" s="105" t="s">
        <v>74</v>
      </c>
      <c r="E619" s="62" t="s">
        <v>73</v>
      </c>
      <c r="F619" s="63" t="s">
        <v>82</v>
      </c>
      <c r="G619" s="105">
        <v>35801</v>
      </c>
      <c r="H619" s="204" t="s">
        <v>151</v>
      </c>
      <c r="I619" s="107" t="s">
        <v>627</v>
      </c>
      <c r="J619" s="107" t="s">
        <v>906</v>
      </c>
      <c r="K619" s="90" t="s">
        <v>77</v>
      </c>
      <c r="L619" s="83" t="s">
        <v>78</v>
      </c>
      <c r="M619" s="84" t="s">
        <v>222</v>
      </c>
      <c r="N619" s="71">
        <v>1</v>
      </c>
      <c r="O619" s="182">
        <v>14000</v>
      </c>
      <c r="P619" s="71" t="s">
        <v>80</v>
      </c>
      <c r="Q619" s="183">
        <v>14000</v>
      </c>
      <c r="R619" s="47"/>
      <c r="S619" s="12"/>
      <c r="T619" s="183">
        <v>14000</v>
      </c>
      <c r="U619" s="12"/>
      <c r="V619" s="12"/>
      <c r="W619" s="12"/>
      <c r="X619" s="12"/>
      <c r="Y619" s="12"/>
      <c r="Z619" s="12"/>
      <c r="AA619" s="12"/>
      <c r="AB619" s="12"/>
      <c r="AC619" s="12"/>
    </row>
    <row r="620" spans="1:29" s="13" customFormat="1" ht="12.75" x14ac:dyDescent="0.2">
      <c r="A620" s="82" t="s">
        <v>900</v>
      </c>
      <c r="B620" s="82" t="s">
        <v>217</v>
      </c>
      <c r="C620" s="62" t="s">
        <v>73</v>
      </c>
      <c r="D620" s="63" t="s">
        <v>94</v>
      </c>
      <c r="E620" s="62" t="s">
        <v>73</v>
      </c>
      <c r="F620" s="63" t="s">
        <v>96</v>
      </c>
      <c r="G620" s="83">
        <v>21101</v>
      </c>
      <c r="H620" s="186" t="s">
        <v>907</v>
      </c>
      <c r="I620" s="107" t="s">
        <v>124</v>
      </c>
      <c r="J620" s="161" t="s">
        <v>159</v>
      </c>
      <c r="K620" s="90" t="s">
        <v>77</v>
      </c>
      <c r="L620" s="83" t="s">
        <v>78</v>
      </c>
      <c r="M620" s="103" t="s">
        <v>119</v>
      </c>
      <c r="N620" s="71">
        <v>3</v>
      </c>
      <c r="O620" s="103">
        <v>1044</v>
      </c>
      <c r="P620" s="71" t="s">
        <v>80</v>
      </c>
      <c r="Q620" s="183">
        <v>3132</v>
      </c>
      <c r="R620" s="47"/>
      <c r="S620" s="12"/>
      <c r="T620" s="183">
        <v>3132</v>
      </c>
      <c r="U620" s="12"/>
      <c r="V620" s="12"/>
      <c r="W620" s="12"/>
      <c r="X620" s="12"/>
      <c r="Y620" s="12"/>
      <c r="Z620" s="12"/>
      <c r="AA620" s="12"/>
      <c r="AB620" s="12"/>
      <c r="AC620" s="12"/>
    </row>
    <row r="621" spans="1:29" s="13" customFormat="1" ht="12.75" x14ac:dyDescent="0.2">
      <c r="A621" s="82" t="s">
        <v>900</v>
      </c>
      <c r="B621" s="82" t="s">
        <v>217</v>
      </c>
      <c r="C621" s="62" t="s">
        <v>73</v>
      </c>
      <c r="D621" s="63" t="s">
        <v>94</v>
      </c>
      <c r="E621" s="62" t="s">
        <v>73</v>
      </c>
      <c r="F621" s="63" t="s">
        <v>96</v>
      </c>
      <c r="G621" s="83">
        <v>21101</v>
      </c>
      <c r="H621" s="186" t="s">
        <v>907</v>
      </c>
      <c r="I621" s="107" t="s">
        <v>125</v>
      </c>
      <c r="J621" s="161" t="s">
        <v>178</v>
      </c>
      <c r="K621" s="90" t="s">
        <v>77</v>
      </c>
      <c r="L621" s="83" t="s">
        <v>78</v>
      </c>
      <c r="M621" s="103" t="s">
        <v>119</v>
      </c>
      <c r="N621" s="71">
        <v>11</v>
      </c>
      <c r="O621" s="103">
        <v>1566</v>
      </c>
      <c r="P621" s="71" t="s">
        <v>80</v>
      </c>
      <c r="Q621" s="183">
        <v>17226</v>
      </c>
      <c r="R621" s="47"/>
      <c r="S621" s="12"/>
      <c r="T621" s="183">
        <v>17226</v>
      </c>
      <c r="U621" s="12"/>
      <c r="V621" s="12"/>
      <c r="W621" s="12"/>
      <c r="X621" s="12"/>
      <c r="Y621" s="12"/>
      <c r="Z621" s="12"/>
      <c r="AA621" s="12"/>
      <c r="AB621" s="12"/>
      <c r="AC621" s="12"/>
    </row>
    <row r="622" spans="1:29" s="13" customFormat="1" ht="12.75" x14ac:dyDescent="0.2">
      <c r="A622" s="82" t="s">
        <v>900</v>
      </c>
      <c r="B622" s="82" t="s">
        <v>217</v>
      </c>
      <c r="C622" s="62" t="s">
        <v>73</v>
      </c>
      <c r="D622" s="63" t="s">
        <v>94</v>
      </c>
      <c r="E622" s="62" t="s">
        <v>73</v>
      </c>
      <c r="F622" s="63" t="s">
        <v>96</v>
      </c>
      <c r="G622" s="83">
        <v>21101</v>
      </c>
      <c r="H622" s="186" t="s">
        <v>907</v>
      </c>
      <c r="I622" s="107" t="s">
        <v>110</v>
      </c>
      <c r="J622" s="181" t="s">
        <v>111</v>
      </c>
      <c r="K622" s="90" t="s">
        <v>77</v>
      </c>
      <c r="L622" s="83" t="s">
        <v>78</v>
      </c>
      <c r="M622" s="103" t="s">
        <v>181</v>
      </c>
      <c r="N622" s="71">
        <v>3</v>
      </c>
      <c r="O622" s="103">
        <v>50</v>
      </c>
      <c r="P622" s="71" t="s">
        <v>80</v>
      </c>
      <c r="Q622" s="183">
        <v>150</v>
      </c>
      <c r="R622" s="47"/>
      <c r="S622" s="12"/>
      <c r="T622" s="183">
        <v>150</v>
      </c>
      <c r="U622" s="12"/>
      <c r="V622" s="12"/>
      <c r="W622" s="12"/>
      <c r="X622" s="12"/>
      <c r="Y622" s="12"/>
      <c r="Z622" s="12"/>
      <c r="AA622" s="12"/>
      <c r="AB622" s="12"/>
      <c r="AC622" s="12"/>
    </row>
    <row r="623" spans="1:29" s="13" customFormat="1" ht="12.75" x14ac:dyDescent="0.2">
      <c r="A623" s="82" t="s">
        <v>900</v>
      </c>
      <c r="B623" s="82" t="s">
        <v>217</v>
      </c>
      <c r="C623" s="62" t="s">
        <v>73</v>
      </c>
      <c r="D623" s="63" t="s">
        <v>81</v>
      </c>
      <c r="E623" s="62" t="s">
        <v>142</v>
      </c>
      <c r="F623" s="63" t="s">
        <v>96</v>
      </c>
      <c r="G623" s="83">
        <v>21101</v>
      </c>
      <c r="H623" s="186" t="s">
        <v>907</v>
      </c>
      <c r="I623" s="187" t="s">
        <v>329</v>
      </c>
      <c r="J623" s="187" t="s">
        <v>330</v>
      </c>
      <c r="K623" s="90" t="s">
        <v>77</v>
      </c>
      <c r="L623" s="83" t="s">
        <v>78</v>
      </c>
      <c r="M623" s="84" t="s">
        <v>908</v>
      </c>
      <c r="N623" s="71">
        <v>1</v>
      </c>
      <c r="O623" s="182">
        <v>77</v>
      </c>
      <c r="P623" s="71" t="s">
        <v>80</v>
      </c>
      <c r="Q623" s="183">
        <v>77</v>
      </c>
      <c r="R623" s="47"/>
      <c r="S623" s="12"/>
      <c r="T623" s="183">
        <v>77</v>
      </c>
      <c r="U623" s="12"/>
      <c r="V623" s="12"/>
      <c r="W623" s="12"/>
      <c r="X623" s="12"/>
      <c r="Y623" s="12"/>
      <c r="Z623" s="12"/>
      <c r="AA623" s="12"/>
      <c r="AB623" s="12"/>
      <c r="AC623" s="12"/>
    </row>
    <row r="624" spans="1:29" s="13" customFormat="1" ht="12.75" x14ac:dyDescent="0.2">
      <c r="A624" s="82" t="s">
        <v>900</v>
      </c>
      <c r="B624" s="82" t="s">
        <v>217</v>
      </c>
      <c r="C624" s="62" t="s">
        <v>73</v>
      </c>
      <c r="D624" s="63" t="s">
        <v>81</v>
      </c>
      <c r="E624" s="62" t="s">
        <v>142</v>
      </c>
      <c r="F624" s="63" t="s">
        <v>96</v>
      </c>
      <c r="G624" s="182">
        <v>26103</v>
      </c>
      <c r="H624" s="183" t="s">
        <v>153</v>
      </c>
      <c r="I624" s="107" t="s">
        <v>127</v>
      </c>
      <c r="J624" s="181" t="s">
        <v>128</v>
      </c>
      <c r="K624" s="90" t="s">
        <v>77</v>
      </c>
      <c r="L624" s="83" t="s">
        <v>78</v>
      </c>
      <c r="M624" s="84" t="s">
        <v>902</v>
      </c>
      <c r="N624" s="71">
        <v>2</v>
      </c>
      <c r="O624" s="182">
        <v>200</v>
      </c>
      <c r="P624" s="71" t="s">
        <v>80</v>
      </c>
      <c r="Q624" s="183">
        <v>400</v>
      </c>
      <c r="R624" s="47"/>
      <c r="S624" s="12"/>
      <c r="T624" s="183">
        <v>400</v>
      </c>
      <c r="U624" s="12"/>
      <c r="V624" s="12"/>
      <c r="W624" s="12"/>
      <c r="X624" s="12"/>
      <c r="Y624" s="12"/>
      <c r="Z624" s="12"/>
      <c r="AA624" s="12"/>
      <c r="AB624" s="12"/>
      <c r="AC624" s="12"/>
    </row>
    <row r="625" spans="1:29" s="13" customFormat="1" ht="12.75" x14ac:dyDescent="0.2">
      <c r="A625" s="82" t="s">
        <v>900</v>
      </c>
      <c r="B625" s="82" t="s">
        <v>217</v>
      </c>
      <c r="C625" s="62" t="s">
        <v>73</v>
      </c>
      <c r="D625" s="63" t="s">
        <v>81</v>
      </c>
      <c r="E625" s="62" t="s">
        <v>142</v>
      </c>
      <c r="F625" s="63" t="s">
        <v>96</v>
      </c>
      <c r="G625" s="182">
        <v>26103</v>
      </c>
      <c r="H625" s="183" t="s">
        <v>153</v>
      </c>
      <c r="I625" s="107" t="s">
        <v>218</v>
      </c>
      <c r="J625" s="181" t="s">
        <v>219</v>
      </c>
      <c r="K625" s="90" t="s">
        <v>77</v>
      </c>
      <c r="L625" s="83" t="s">
        <v>78</v>
      </c>
      <c r="M625" s="84" t="s">
        <v>902</v>
      </c>
      <c r="N625" s="71">
        <v>1</v>
      </c>
      <c r="O625" s="182">
        <v>50</v>
      </c>
      <c r="P625" s="71" t="s">
        <v>80</v>
      </c>
      <c r="Q625" s="183">
        <v>50</v>
      </c>
      <c r="R625" s="47"/>
      <c r="S625" s="12"/>
      <c r="T625" s="183">
        <v>50</v>
      </c>
      <c r="U625" s="12"/>
      <c r="V625" s="12"/>
      <c r="W625" s="12"/>
      <c r="X625" s="12"/>
      <c r="Y625" s="12"/>
      <c r="Z625" s="12"/>
      <c r="AA625" s="12"/>
      <c r="AB625" s="12"/>
      <c r="AC625" s="12"/>
    </row>
    <row r="626" spans="1:29" s="13" customFormat="1" ht="12.75" x14ac:dyDescent="0.2">
      <c r="A626" s="82" t="s">
        <v>900</v>
      </c>
      <c r="B626" s="82" t="s">
        <v>217</v>
      </c>
      <c r="C626" s="62" t="s">
        <v>73</v>
      </c>
      <c r="D626" s="63" t="s">
        <v>81</v>
      </c>
      <c r="E626" s="62" t="s">
        <v>142</v>
      </c>
      <c r="F626" s="63" t="s">
        <v>96</v>
      </c>
      <c r="G626" s="182">
        <v>26103</v>
      </c>
      <c r="H626" s="183" t="s">
        <v>153</v>
      </c>
      <c r="I626" s="107" t="s">
        <v>220</v>
      </c>
      <c r="J626" s="181" t="s">
        <v>221</v>
      </c>
      <c r="K626" s="90" t="s">
        <v>77</v>
      </c>
      <c r="L626" s="83" t="s">
        <v>78</v>
      </c>
      <c r="M626" s="84" t="s">
        <v>902</v>
      </c>
      <c r="N626" s="71">
        <v>25</v>
      </c>
      <c r="O626" s="182">
        <v>1</v>
      </c>
      <c r="P626" s="71" t="s">
        <v>80</v>
      </c>
      <c r="Q626" s="183">
        <v>25</v>
      </c>
      <c r="R626" s="47"/>
      <c r="S626" s="12"/>
      <c r="T626" s="183">
        <v>25</v>
      </c>
      <c r="U626" s="12"/>
      <c r="V626" s="12"/>
      <c r="W626" s="12"/>
      <c r="X626" s="12"/>
      <c r="Y626" s="12"/>
      <c r="Z626" s="12"/>
      <c r="AA626" s="12"/>
      <c r="AB626" s="12"/>
      <c r="AC626" s="12"/>
    </row>
    <row r="627" spans="1:29" s="13" customFormat="1" ht="12.75" x14ac:dyDescent="0.2">
      <c r="A627" s="82" t="s">
        <v>900</v>
      </c>
      <c r="B627" s="82" t="s">
        <v>217</v>
      </c>
      <c r="C627" s="62" t="s">
        <v>73</v>
      </c>
      <c r="D627" s="63" t="s">
        <v>81</v>
      </c>
      <c r="E627" s="62" t="s">
        <v>142</v>
      </c>
      <c r="F627" s="63" t="s">
        <v>96</v>
      </c>
      <c r="G627" s="182">
        <v>29401</v>
      </c>
      <c r="H627" s="183" t="s">
        <v>614</v>
      </c>
      <c r="I627" s="107" t="s">
        <v>354</v>
      </c>
      <c r="J627" s="107" t="s">
        <v>355</v>
      </c>
      <c r="K627" s="90" t="s">
        <v>77</v>
      </c>
      <c r="L627" s="83" t="s">
        <v>78</v>
      </c>
      <c r="M627" s="84" t="s">
        <v>902</v>
      </c>
      <c r="N627" s="71">
        <v>1</v>
      </c>
      <c r="O627" s="182">
        <v>1499</v>
      </c>
      <c r="P627" s="71" t="s">
        <v>80</v>
      </c>
      <c r="Q627" s="183">
        <v>1499</v>
      </c>
      <c r="R627" s="47"/>
      <c r="S627" s="12"/>
      <c r="T627" s="183">
        <v>1499</v>
      </c>
      <c r="U627" s="12"/>
      <c r="V627" s="12"/>
      <c r="W627" s="12"/>
      <c r="X627" s="12"/>
      <c r="Y627" s="12"/>
      <c r="Z627" s="12"/>
      <c r="AA627" s="12"/>
      <c r="AB627" s="12"/>
      <c r="AC627" s="12"/>
    </row>
    <row r="628" spans="1:29" s="13" customFormat="1" ht="12.75" x14ac:dyDescent="0.2">
      <c r="A628" s="82" t="s">
        <v>900</v>
      </c>
      <c r="B628" s="82" t="s">
        <v>217</v>
      </c>
      <c r="C628" s="62" t="s">
        <v>73</v>
      </c>
      <c r="D628" s="63" t="s">
        <v>81</v>
      </c>
      <c r="E628" s="62" t="s">
        <v>142</v>
      </c>
      <c r="F628" s="63" t="s">
        <v>96</v>
      </c>
      <c r="G628" s="105">
        <v>33801</v>
      </c>
      <c r="H628" s="185" t="s">
        <v>155</v>
      </c>
      <c r="I628" s="107" t="s">
        <v>903</v>
      </c>
      <c r="J628" s="107" t="s">
        <v>308</v>
      </c>
      <c r="K628" s="90" t="s">
        <v>77</v>
      </c>
      <c r="L628" s="83" t="s">
        <v>78</v>
      </c>
      <c r="M628" s="84" t="s">
        <v>222</v>
      </c>
      <c r="N628" s="71">
        <v>1</v>
      </c>
      <c r="O628" s="182">
        <v>33000</v>
      </c>
      <c r="P628" s="71" t="s">
        <v>80</v>
      </c>
      <c r="Q628" s="183">
        <v>33000</v>
      </c>
      <c r="R628" s="47"/>
      <c r="S628" s="12"/>
      <c r="T628" s="183">
        <v>33000</v>
      </c>
      <c r="U628" s="12"/>
      <c r="V628" s="12"/>
      <c r="W628" s="12"/>
      <c r="X628" s="12"/>
      <c r="Y628" s="12"/>
      <c r="Z628" s="12"/>
      <c r="AA628" s="12"/>
      <c r="AB628" s="12"/>
      <c r="AC628" s="12"/>
    </row>
    <row r="629" spans="1:29" s="13" customFormat="1" ht="12.75" x14ac:dyDescent="0.2">
      <c r="A629" s="82" t="s">
        <v>900</v>
      </c>
      <c r="B629" s="82" t="s">
        <v>217</v>
      </c>
      <c r="C629" s="62" t="s">
        <v>73</v>
      </c>
      <c r="D629" s="63" t="s">
        <v>81</v>
      </c>
      <c r="E629" s="62" t="s">
        <v>142</v>
      </c>
      <c r="F629" s="63" t="s">
        <v>96</v>
      </c>
      <c r="G629" s="105">
        <v>32201</v>
      </c>
      <c r="H629" s="106" t="s">
        <v>156</v>
      </c>
      <c r="I629" s="107" t="s">
        <v>909</v>
      </c>
      <c r="J629" s="107" t="s">
        <v>905</v>
      </c>
      <c r="K629" s="90" t="s">
        <v>77</v>
      </c>
      <c r="L629" s="83" t="s">
        <v>78</v>
      </c>
      <c r="M629" s="84" t="s">
        <v>222</v>
      </c>
      <c r="N629" s="71">
        <v>1</v>
      </c>
      <c r="O629" s="182">
        <v>75582</v>
      </c>
      <c r="P629" s="71" t="s">
        <v>80</v>
      </c>
      <c r="Q629" s="183">
        <v>75582</v>
      </c>
      <c r="R629" s="47"/>
      <c r="S629" s="12"/>
      <c r="T629" s="183">
        <v>75582</v>
      </c>
      <c r="U629" s="12"/>
      <c r="V629" s="12"/>
      <c r="W629" s="12"/>
      <c r="X629" s="12"/>
      <c r="Y629" s="12"/>
      <c r="Z629" s="12"/>
      <c r="AA629" s="12"/>
      <c r="AB629" s="12"/>
      <c r="AC629" s="12"/>
    </row>
    <row r="630" spans="1:29" s="13" customFormat="1" ht="12.75" x14ac:dyDescent="0.2">
      <c r="A630" s="82" t="s">
        <v>900</v>
      </c>
      <c r="B630" s="82" t="s">
        <v>217</v>
      </c>
      <c r="C630" s="62" t="s">
        <v>73</v>
      </c>
      <c r="D630" s="63" t="s">
        <v>81</v>
      </c>
      <c r="E630" s="62" t="s">
        <v>142</v>
      </c>
      <c r="F630" s="63" t="s">
        <v>96</v>
      </c>
      <c r="G630" s="105">
        <v>35801</v>
      </c>
      <c r="H630" s="204" t="s">
        <v>151</v>
      </c>
      <c r="I630" s="107" t="s">
        <v>799</v>
      </c>
      <c r="J630" s="107" t="s">
        <v>906</v>
      </c>
      <c r="K630" s="90" t="s">
        <v>77</v>
      </c>
      <c r="L630" s="83" t="s">
        <v>78</v>
      </c>
      <c r="M630" s="84" t="s">
        <v>222</v>
      </c>
      <c r="N630" s="71">
        <v>1</v>
      </c>
      <c r="O630" s="182">
        <v>6500</v>
      </c>
      <c r="P630" s="71" t="s">
        <v>80</v>
      </c>
      <c r="Q630" s="183">
        <v>6500</v>
      </c>
      <c r="R630" s="47"/>
      <c r="S630" s="12"/>
      <c r="T630" s="183">
        <v>6500</v>
      </c>
      <c r="U630" s="12"/>
      <c r="V630" s="12"/>
      <c r="W630" s="12"/>
      <c r="X630" s="12"/>
      <c r="Y630" s="12"/>
      <c r="Z630" s="12"/>
      <c r="AA630" s="12"/>
      <c r="AB630" s="12"/>
      <c r="AC630" s="12"/>
    </row>
    <row r="631" spans="1:29" s="13" customFormat="1" ht="12.75" x14ac:dyDescent="0.2">
      <c r="A631" s="82" t="s">
        <v>900</v>
      </c>
      <c r="B631" s="82" t="s">
        <v>217</v>
      </c>
      <c r="C631" s="62" t="s">
        <v>73</v>
      </c>
      <c r="D631" s="63" t="s">
        <v>94</v>
      </c>
      <c r="E631" s="62" t="s">
        <v>73</v>
      </c>
      <c r="F631" s="63" t="s">
        <v>75</v>
      </c>
      <c r="G631" s="83">
        <v>22104</v>
      </c>
      <c r="H631" s="180" t="s">
        <v>160</v>
      </c>
      <c r="I631" s="107" t="s">
        <v>901</v>
      </c>
      <c r="J631" s="181" t="s">
        <v>605</v>
      </c>
      <c r="K631" s="188" t="s">
        <v>77</v>
      </c>
      <c r="L631" s="83" t="s">
        <v>78</v>
      </c>
      <c r="M631" s="84" t="s">
        <v>214</v>
      </c>
      <c r="N631" s="71">
        <v>20</v>
      </c>
      <c r="O631" s="71">
        <v>150</v>
      </c>
      <c r="P631" s="71" t="s">
        <v>80</v>
      </c>
      <c r="Q631" s="67">
        <v>3000</v>
      </c>
      <c r="R631" s="71"/>
      <c r="S631" s="12"/>
      <c r="T631" s="67">
        <v>3000</v>
      </c>
      <c r="U631" s="12"/>
      <c r="V631" s="12"/>
      <c r="W631" s="12"/>
      <c r="X631" s="12"/>
      <c r="Y631" s="12"/>
      <c r="Z631" s="12"/>
      <c r="AA631" s="12"/>
      <c r="AB631" s="12"/>
      <c r="AC631" s="12"/>
    </row>
    <row r="632" spans="1:29" s="13" customFormat="1" x14ac:dyDescent="0.25">
      <c r="A632" s="82" t="s">
        <v>900</v>
      </c>
      <c r="B632" s="82" t="s">
        <v>217</v>
      </c>
      <c r="C632" s="62" t="s">
        <v>73</v>
      </c>
      <c r="D632" s="63" t="s">
        <v>94</v>
      </c>
      <c r="E632" s="62" t="s">
        <v>73</v>
      </c>
      <c r="F632" s="63" t="s">
        <v>75</v>
      </c>
      <c r="G632" s="182">
        <v>26103</v>
      </c>
      <c r="H632" s="183" t="s">
        <v>153</v>
      </c>
      <c r="I632" s="107" t="s">
        <v>129</v>
      </c>
      <c r="J632" s="181" t="s">
        <v>130</v>
      </c>
      <c r="K632" s="188" t="s">
        <v>77</v>
      </c>
      <c r="L632" s="83" t="s">
        <v>78</v>
      </c>
      <c r="M632" s="84" t="s">
        <v>902</v>
      </c>
      <c r="N632" s="71">
        <v>50</v>
      </c>
      <c r="O632" s="182">
        <v>100</v>
      </c>
      <c r="P632" s="71" t="s">
        <v>80</v>
      </c>
      <c r="Q632" s="189">
        <v>5000</v>
      </c>
      <c r="R632" s="85"/>
      <c r="S632" s="12"/>
      <c r="T632" s="189">
        <v>5000</v>
      </c>
      <c r="U632" s="12"/>
      <c r="V632" s="12"/>
      <c r="W632" s="12"/>
      <c r="X632" s="12"/>
      <c r="Y632" s="12"/>
      <c r="Z632" s="12"/>
      <c r="AA632" s="12"/>
      <c r="AB632" s="12"/>
      <c r="AC632" s="12"/>
    </row>
    <row r="633" spans="1:29" s="13" customFormat="1" x14ac:dyDescent="0.25">
      <c r="A633" s="82" t="s">
        <v>900</v>
      </c>
      <c r="B633" s="82" t="s">
        <v>217</v>
      </c>
      <c r="C633" s="62" t="s">
        <v>73</v>
      </c>
      <c r="D633" s="63" t="s">
        <v>94</v>
      </c>
      <c r="E633" s="62" t="s">
        <v>73</v>
      </c>
      <c r="F633" s="63" t="s">
        <v>75</v>
      </c>
      <c r="G633" s="182">
        <v>26103</v>
      </c>
      <c r="H633" s="183" t="s">
        <v>153</v>
      </c>
      <c r="I633" s="107" t="s">
        <v>127</v>
      </c>
      <c r="J633" s="181" t="s">
        <v>128</v>
      </c>
      <c r="K633" s="188" t="s">
        <v>77</v>
      </c>
      <c r="L633" s="83" t="s">
        <v>78</v>
      </c>
      <c r="M633" s="84" t="s">
        <v>902</v>
      </c>
      <c r="N633" s="71">
        <v>1</v>
      </c>
      <c r="O633" s="182">
        <v>200</v>
      </c>
      <c r="P633" s="71" t="s">
        <v>80</v>
      </c>
      <c r="Q633" s="189">
        <v>200</v>
      </c>
      <c r="R633" s="85"/>
      <c r="S633" s="12"/>
      <c r="T633" s="189">
        <v>200</v>
      </c>
      <c r="U633" s="12"/>
      <c r="V633" s="12"/>
      <c r="W633" s="12"/>
      <c r="X633" s="12"/>
      <c r="Y633" s="12"/>
      <c r="Z633" s="12"/>
      <c r="AA633" s="12"/>
      <c r="AB633" s="12"/>
      <c r="AC633" s="12"/>
    </row>
    <row r="634" spans="1:29" s="13" customFormat="1" x14ac:dyDescent="0.25">
      <c r="A634" s="82" t="s">
        <v>900</v>
      </c>
      <c r="B634" s="82" t="s">
        <v>217</v>
      </c>
      <c r="C634" s="62" t="s">
        <v>73</v>
      </c>
      <c r="D634" s="63" t="s">
        <v>94</v>
      </c>
      <c r="E634" s="62" t="s">
        <v>73</v>
      </c>
      <c r="F634" s="63" t="s">
        <v>75</v>
      </c>
      <c r="G634" s="182">
        <v>26103</v>
      </c>
      <c r="H634" s="183" t="s">
        <v>153</v>
      </c>
      <c r="I634" s="107" t="s">
        <v>218</v>
      </c>
      <c r="J634" s="181" t="s">
        <v>219</v>
      </c>
      <c r="K634" s="188" t="s">
        <v>77</v>
      </c>
      <c r="L634" s="83" t="s">
        <v>78</v>
      </c>
      <c r="M634" s="84" t="s">
        <v>902</v>
      </c>
      <c r="N634" s="71">
        <v>1</v>
      </c>
      <c r="O634" s="182">
        <v>50</v>
      </c>
      <c r="P634" s="71" t="s">
        <v>80</v>
      </c>
      <c r="Q634" s="189">
        <v>50</v>
      </c>
      <c r="R634" s="85"/>
      <c r="S634" s="12"/>
      <c r="T634" s="189">
        <v>50</v>
      </c>
      <c r="U634" s="12"/>
      <c r="V634" s="12"/>
      <c r="W634" s="12"/>
      <c r="X634" s="12"/>
      <c r="Y634" s="12"/>
      <c r="Z634" s="12"/>
      <c r="AA634" s="12"/>
      <c r="AB634" s="12"/>
      <c r="AC634" s="12"/>
    </row>
    <row r="635" spans="1:29" s="13" customFormat="1" x14ac:dyDescent="0.25">
      <c r="A635" s="82" t="s">
        <v>900</v>
      </c>
      <c r="B635" s="82" t="s">
        <v>217</v>
      </c>
      <c r="C635" s="62" t="s">
        <v>73</v>
      </c>
      <c r="D635" s="63" t="s">
        <v>94</v>
      </c>
      <c r="E635" s="62" t="s">
        <v>73</v>
      </c>
      <c r="F635" s="63" t="s">
        <v>75</v>
      </c>
      <c r="G635" s="182">
        <v>26103</v>
      </c>
      <c r="H635" s="183" t="s">
        <v>153</v>
      </c>
      <c r="I635" s="107" t="s">
        <v>220</v>
      </c>
      <c r="J635" s="181" t="s">
        <v>221</v>
      </c>
      <c r="K635" s="188" t="s">
        <v>77</v>
      </c>
      <c r="L635" s="83" t="s">
        <v>78</v>
      </c>
      <c r="M635" s="84" t="s">
        <v>902</v>
      </c>
      <c r="N635" s="71">
        <v>8</v>
      </c>
      <c r="O635" s="182">
        <v>1</v>
      </c>
      <c r="P635" s="71" t="s">
        <v>80</v>
      </c>
      <c r="Q635" s="189">
        <v>8</v>
      </c>
      <c r="R635" s="85"/>
      <c r="S635" s="12"/>
      <c r="T635" s="189">
        <v>8</v>
      </c>
      <c r="U635" s="12"/>
      <c r="V635" s="12"/>
      <c r="W635" s="12"/>
      <c r="X635" s="12"/>
      <c r="Y635" s="12"/>
      <c r="Z635" s="12"/>
      <c r="AA635" s="12"/>
      <c r="AB635" s="12"/>
      <c r="AC635" s="12"/>
    </row>
    <row r="636" spans="1:29" s="13" customFormat="1" x14ac:dyDescent="0.25">
      <c r="A636" s="82" t="s">
        <v>900</v>
      </c>
      <c r="B636" s="82" t="s">
        <v>217</v>
      </c>
      <c r="C636" s="62" t="s">
        <v>73</v>
      </c>
      <c r="D636" s="182" t="s">
        <v>74</v>
      </c>
      <c r="E636" s="62" t="s">
        <v>73</v>
      </c>
      <c r="F636" s="182" t="s">
        <v>82</v>
      </c>
      <c r="G636" s="182">
        <v>31301</v>
      </c>
      <c r="H636" s="184" t="s">
        <v>163</v>
      </c>
      <c r="I636" s="107" t="s">
        <v>492</v>
      </c>
      <c r="J636" s="107" t="s">
        <v>632</v>
      </c>
      <c r="K636" s="188" t="s">
        <v>77</v>
      </c>
      <c r="L636" s="83" t="s">
        <v>78</v>
      </c>
      <c r="M636" s="84" t="s">
        <v>222</v>
      </c>
      <c r="N636" s="71">
        <v>1</v>
      </c>
      <c r="O636" s="85">
        <v>8000</v>
      </c>
      <c r="P636" s="71" t="s">
        <v>80</v>
      </c>
      <c r="Q636" s="189">
        <v>8000</v>
      </c>
      <c r="R636" s="85"/>
      <c r="S636" s="12"/>
      <c r="T636" s="189">
        <v>8000</v>
      </c>
      <c r="U636" s="12"/>
      <c r="V636" s="12"/>
      <c r="W636" s="12"/>
      <c r="X636" s="12"/>
      <c r="Y636" s="12"/>
      <c r="Z636" s="12"/>
      <c r="AA636" s="12"/>
      <c r="AB636" s="12"/>
      <c r="AC636" s="12"/>
    </row>
    <row r="637" spans="1:29" s="13" customFormat="1" x14ac:dyDescent="0.25">
      <c r="A637" s="82" t="s">
        <v>900</v>
      </c>
      <c r="B637" s="82" t="s">
        <v>217</v>
      </c>
      <c r="C637" s="62" t="s">
        <v>73</v>
      </c>
      <c r="D637" s="105" t="s">
        <v>74</v>
      </c>
      <c r="E637" s="62" t="s">
        <v>73</v>
      </c>
      <c r="F637" s="63" t="s">
        <v>75</v>
      </c>
      <c r="G637" s="105">
        <v>31401</v>
      </c>
      <c r="H637" s="106" t="s">
        <v>164</v>
      </c>
      <c r="I637" s="107" t="s">
        <v>492</v>
      </c>
      <c r="J637" s="107" t="s">
        <v>223</v>
      </c>
      <c r="K637" s="188" t="s">
        <v>77</v>
      </c>
      <c r="L637" s="83" t="s">
        <v>78</v>
      </c>
      <c r="M637" s="84" t="s">
        <v>222</v>
      </c>
      <c r="N637" s="71">
        <v>1</v>
      </c>
      <c r="O637" s="85">
        <v>2163</v>
      </c>
      <c r="P637" s="71" t="s">
        <v>80</v>
      </c>
      <c r="Q637" s="189">
        <v>2163</v>
      </c>
      <c r="R637" s="85"/>
      <c r="S637" s="12"/>
      <c r="T637" s="189">
        <v>10</v>
      </c>
      <c r="U637" s="12"/>
      <c r="V637" s="12"/>
      <c r="W637" s="12"/>
      <c r="X637" s="12"/>
      <c r="Y637" s="12"/>
      <c r="Z637" s="12"/>
      <c r="AA637" s="12"/>
      <c r="AB637" s="12"/>
      <c r="AC637" s="12"/>
    </row>
    <row r="638" spans="1:29" s="13" customFormat="1" x14ac:dyDescent="0.25">
      <c r="A638" s="82" t="s">
        <v>900</v>
      </c>
      <c r="B638" s="82" t="s">
        <v>217</v>
      </c>
      <c r="C638" s="62" t="s">
        <v>73</v>
      </c>
      <c r="D638" s="105" t="s">
        <v>74</v>
      </c>
      <c r="E638" s="62" t="s">
        <v>73</v>
      </c>
      <c r="F638" s="63" t="s">
        <v>82</v>
      </c>
      <c r="G638" s="105">
        <v>33801</v>
      </c>
      <c r="H638" s="185" t="s">
        <v>155</v>
      </c>
      <c r="I638" s="107" t="s">
        <v>903</v>
      </c>
      <c r="J638" s="107" t="s">
        <v>308</v>
      </c>
      <c r="K638" s="188" t="s">
        <v>77</v>
      </c>
      <c r="L638" s="83" t="s">
        <v>78</v>
      </c>
      <c r="M638" s="84" t="s">
        <v>222</v>
      </c>
      <c r="N638" s="71">
        <v>1</v>
      </c>
      <c r="O638" s="85">
        <v>67000</v>
      </c>
      <c r="P638" s="71" t="s">
        <v>80</v>
      </c>
      <c r="Q638" s="189">
        <v>67000</v>
      </c>
      <c r="R638" s="85"/>
      <c r="S638" s="12"/>
      <c r="T638" s="189">
        <v>67000</v>
      </c>
      <c r="U638" s="12"/>
      <c r="V638" s="12"/>
      <c r="W638" s="12"/>
      <c r="X638" s="12"/>
      <c r="Y638" s="12"/>
      <c r="Z638" s="12"/>
      <c r="AA638" s="12"/>
      <c r="AB638" s="12"/>
      <c r="AC638" s="12"/>
    </row>
    <row r="639" spans="1:29" s="13" customFormat="1" x14ac:dyDescent="0.25">
      <c r="A639" s="82" t="s">
        <v>900</v>
      </c>
      <c r="B639" s="82" t="s">
        <v>217</v>
      </c>
      <c r="C639" s="62" t="s">
        <v>73</v>
      </c>
      <c r="D639" s="105" t="s">
        <v>74</v>
      </c>
      <c r="E639" s="62" t="s">
        <v>73</v>
      </c>
      <c r="F639" s="63" t="s">
        <v>82</v>
      </c>
      <c r="G639" s="105">
        <v>32201</v>
      </c>
      <c r="H639" s="106" t="s">
        <v>156</v>
      </c>
      <c r="I639" s="107" t="s">
        <v>904</v>
      </c>
      <c r="J639" s="107" t="s">
        <v>905</v>
      </c>
      <c r="K639" s="188" t="s">
        <v>77</v>
      </c>
      <c r="L639" s="83" t="s">
        <v>78</v>
      </c>
      <c r="M639" s="84" t="s">
        <v>222</v>
      </c>
      <c r="N639" s="71">
        <v>1</v>
      </c>
      <c r="O639" s="85">
        <v>103419</v>
      </c>
      <c r="P639" s="71" t="s">
        <v>80</v>
      </c>
      <c r="Q639" s="189">
        <v>103419</v>
      </c>
      <c r="R639" s="85"/>
      <c r="S639" s="12"/>
      <c r="T639" s="189">
        <v>103419</v>
      </c>
      <c r="U639" s="12"/>
      <c r="V639" s="12"/>
      <c r="W639" s="12"/>
      <c r="X639" s="12"/>
      <c r="Y639" s="12"/>
      <c r="Z639" s="12"/>
      <c r="AA639" s="12"/>
      <c r="AB639" s="12"/>
      <c r="AC639" s="12"/>
    </row>
    <row r="640" spans="1:29" s="13" customFormat="1" x14ac:dyDescent="0.25">
      <c r="A640" s="82" t="s">
        <v>900</v>
      </c>
      <c r="B640" s="82" t="s">
        <v>217</v>
      </c>
      <c r="C640" s="62" t="s">
        <v>73</v>
      </c>
      <c r="D640" s="63" t="s">
        <v>94</v>
      </c>
      <c r="E640" s="62" t="s">
        <v>73</v>
      </c>
      <c r="F640" s="63" t="s">
        <v>75</v>
      </c>
      <c r="G640" s="105">
        <v>32601</v>
      </c>
      <c r="H640" s="106" t="s">
        <v>154</v>
      </c>
      <c r="I640" s="107" t="s">
        <v>625</v>
      </c>
      <c r="J640" s="107" t="s">
        <v>493</v>
      </c>
      <c r="K640" s="188" t="s">
        <v>77</v>
      </c>
      <c r="L640" s="83" t="s">
        <v>78</v>
      </c>
      <c r="M640" s="84" t="s">
        <v>222</v>
      </c>
      <c r="N640" s="71">
        <v>1</v>
      </c>
      <c r="O640" s="85">
        <v>3800</v>
      </c>
      <c r="P640" s="71" t="s">
        <v>80</v>
      </c>
      <c r="Q640" s="189">
        <v>3800</v>
      </c>
      <c r="R640" s="85"/>
      <c r="S640" s="12"/>
      <c r="T640" s="189">
        <v>3800</v>
      </c>
      <c r="U640" s="12"/>
      <c r="V640" s="12"/>
      <c r="W640" s="12"/>
      <c r="X640" s="12"/>
      <c r="Y640" s="12"/>
      <c r="Z640" s="12"/>
      <c r="AA640" s="12"/>
      <c r="AB640" s="12"/>
      <c r="AC640" s="12"/>
    </row>
    <row r="641" spans="1:29" s="13" customFormat="1" x14ac:dyDescent="0.25">
      <c r="A641" s="82" t="s">
        <v>900</v>
      </c>
      <c r="B641" s="82" t="s">
        <v>217</v>
      </c>
      <c r="C641" s="62" t="s">
        <v>73</v>
      </c>
      <c r="D641" s="105" t="s">
        <v>74</v>
      </c>
      <c r="E641" s="62" t="s">
        <v>73</v>
      </c>
      <c r="F641" s="63" t="s">
        <v>82</v>
      </c>
      <c r="G641" s="105">
        <v>35801</v>
      </c>
      <c r="H641" s="204" t="s">
        <v>151</v>
      </c>
      <c r="I641" s="107" t="s">
        <v>627</v>
      </c>
      <c r="J641" s="107" t="s">
        <v>906</v>
      </c>
      <c r="K641" s="188" t="s">
        <v>77</v>
      </c>
      <c r="L641" s="83" t="s">
        <v>78</v>
      </c>
      <c r="M641" s="84" t="s">
        <v>222</v>
      </c>
      <c r="N641" s="71">
        <v>1</v>
      </c>
      <c r="O641" s="85">
        <v>14000</v>
      </c>
      <c r="P641" s="71" t="s">
        <v>80</v>
      </c>
      <c r="Q641" s="189">
        <v>14000</v>
      </c>
      <c r="R641" s="85"/>
      <c r="S641" s="12"/>
      <c r="T641" s="189">
        <v>14000</v>
      </c>
      <c r="U641" s="12"/>
      <c r="V641" s="12"/>
      <c r="W641" s="12"/>
      <c r="X641" s="12"/>
      <c r="Y641" s="12"/>
      <c r="Z641" s="12"/>
      <c r="AA641" s="12"/>
      <c r="AB641" s="12"/>
      <c r="AC641" s="12"/>
    </row>
    <row r="642" spans="1:29" s="13" customFormat="1" x14ac:dyDescent="0.25">
      <c r="A642" s="82" t="s">
        <v>900</v>
      </c>
      <c r="B642" s="82" t="s">
        <v>217</v>
      </c>
      <c r="C642" s="62" t="s">
        <v>73</v>
      </c>
      <c r="D642" s="105" t="s">
        <v>74</v>
      </c>
      <c r="E642" s="62" t="s">
        <v>73</v>
      </c>
      <c r="F642" s="63" t="s">
        <v>82</v>
      </c>
      <c r="G642" s="105">
        <v>35801</v>
      </c>
      <c r="H642" s="204" t="s">
        <v>151</v>
      </c>
      <c r="I642" s="107" t="s">
        <v>627</v>
      </c>
      <c r="J642" s="107" t="s">
        <v>906</v>
      </c>
      <c r="K642" s="188" t="s">
        <v>77</v>
      </c>
      <c r="L642" s="83" t="s">
        <v>78</v>
      </c>
      <c r="M642" s="84" t="s">
        <v>222</v>
      </c>
      <c r="N642" s="71">
        <v>1</v>
      </c>
      <c r="O642" s="85"/>
      <c r="P642" s="71" t="s">
        <v>80</v>
      </c>
      <c r="Q642" s="67">
        <v>0</v>
      </c>
      <c r="R642" s="71"/>
      <c r="S642" s="12"/>
      <c r="T642" s="67">
        <v>0</v>
      </c>
      <c r="U642" s="12"/>
      <c r="V642" s="12"/>
      <c r="W642" s="12"/>
      <c r="X642" s="12"/>
      <c r="Y642" s="12"/>
      <c r="Z642" s="12"/>
      <c r="AA642" s="12"/>
      <c r="AB642" s="12"/>
      <c r="AC642" s="12"/>
    </row>
    <row r="643" spans="1:29" s="13" customFormat="1" x14ac:dyDescent="0.25">
      <c r="A643" s="82" t="s">
        <v>900</v>
      </c>
      <c r="B643" s="82" t="s">
        <v>217</v>
      </c>
      <c r="C643" s="62" t="s">
        <v>73</v>
      </c>
      <c r="D643" s="63" t="s">
        <v>94</v>
      </c>
      <c r="E643" s="62" t="s">
        <v>73</v>
      </c>
      <c r="F643" s="63" t="s">
        <v>96</v>
      </c>
      <c r="G643" s="83">
        <v>21101</v>
      </c>
      <c r="H643" s="186" t="s">
        <v>907</v>
      </c>
      <c r="I643" s="107" t="s">
        <v>124</v>
      </c>
      <c r="J643" s="161" t="s">
        <v>159</v>
      </c>
      <c r="K643" s="188" t="s">
        <v>77</v>
      </c>
      <c r="L643" s="83" t="s">
        <v>78</v>
      </c>
      <c r="M643" s="103" t="s">
        <v>119</v>
      </c>
      <c r="N643" s="71">
        <v>3</v>
      </c>
      <c r="O643" s="190">
        <v>1044</v>
      </c>
      <c r="P643" s="71" t="s">
        <v>80</v>
      </c>
      <c r="Q643" s="189">
        <v>3132</v>
      </c>
      <c r="R643" s="85"/>
      <c r="S643" s="12"/>
      <c r="T643" s="189">
        <v>3132</v>
      </c>
      <c r="U643" s="12"/>
      <c r="V643" s="12"/>
      <c r="W643" s="12"/>
      <c r="X643" s="12"/>
      <c r="Y643" s="12"/>
      <c r="Z643" s="12"/>
      <c r="AA643" s="12"/>
      <c r="AB643" s="12"/>
      <c r="AC643" s="12"/>
    </row>
    <row r="644" spans="1:29" s="13" customFormat="1" x14ac:dyDescent="0.25">
      <c r="A644" s="82" t="s">
        <v>900</v>
      </c>
      <c r="B644" s="82" t="s">
        <v>217</v>
      </c>
      <c r="C644" s="62" t="s">
        <v>73</v>
      </c>
      <c r="D644" s="63" t="s">
        <v>94</v>
      </c>
      <c r="E644" s="62" t="s">
        <v>73</v>
      </c>
      <c r="F644" s="63" t="s">
        <v>96</v>
      </c>
      <c r="G644" s="83">
        <v>21101</v>
      </c>
      <c r="H644" s="186" t="s">
        <v>907</v>
      </c>
      <c r="I644" s="107" t="s">
        <v>125</v>
      </c>
      <c r="J644" s="161" t="s">
        <v>178</v>
      </c>
      <c r="K644" s="188" t="s">
        <v>77</v>
      </c>
      <c r="L644" s="83" t="s">
        <v>78</v>
      </c>
      <c r="M644" s="103" t="s">
        <v>119</v>
      </c>
      <c r="N644" s="71">
        <v>11</v>
      </c>
      <c r="O644" s="190">
        <v>1566</v>
      </c>
      <c r="P644" s="71" t="s">
        <v>80</v>
      </c>
      <c r="Q644" s="189">
        <v>17226</v>
      </c>
      <c r="R644" s="85"/>
      <c r="S644" s="12"/>
      <c r="T644" s="189">
        <v>17226</v>
      </c>
      <c r="U644" s="12"/>
      <c r="V644" s="12"/>
      <c r="W644" s="12"/>
      <c r="X644" s="12"/>
      <c r="Y644" s="12"/>
      <c r="Z644" s="12"/>
      <c r="AA644" s="12"/>
      <c r="AB644" s="12"/>
      <c r="AC644" s="12"/>
    </row>
    <row r="645" spans="1:29" s="13" customFormat="1" x14ac:dyDescent="0.25">
      <c r="A645" s="82" t="s">
        <v>900</v>
      </c>
      <c r="B645" s="82" t="s">
        <v>217</v>
      </c>
      <c r="C645" s="62" t="s">
        <v>73</v>
      </c>
      <c r="D645" s="63" t="s">
        <v>94</v>
      </c>
      <c r="E645" s="62" t="s">
        <v>73</v>
      </c>
      <c r="F645" s="63" t="s">
        <v>96</v>
      </c>
      <c r="G645" s="83">
        <v>21101</v>
      </c>
      <c r="H645" s="186" t="s">
        <v>907</v>
      </c>
      <c r="I645" s="107" t="s">
        <v>110</v>
      </c>
      <c r="J645" s="181" t="s">
        <v>111</v>
      </c>
      <c r="K645" s="188" t="s">
        <v>77</v>
      </c>
      <c r="L645" s="83" t="s">
        <v>78</v>
      </c>
      <c r="M645" s="103" t="s">
        <v>181</v>
      </c>
      <c r="N645" s="71">
        <v>3</v>
      </c>
      <c r="O645" s="190">
        <v>50</v>
      </c>
      <c r="P645" s="71" t="s">
        <v>80</v>
      </c>
      <c r="Q645" s="189">
        <v>150</v>
      </c>
      <c r="R645" s="85"/>
      <c r="S645" s="12"/>
      <c r="T645" s="189">
        <v>150</v>
      </c>
      <c r="U645" s="12"/>
      <c r="V645" s="12"/>
      <c r="W645" s="12"/>
      <c r="X645" s="12"/>
      <c r="Y645" s="12"/>
      <c r="Z645" s="12"/>
      <c r="AA645" s="12"/>
      <c r="AB645" s="12"/>
      <c r="AC645" s="12"/>
    </row>
    <row r="646" spans="1:29" s="13" customFormat="1" x14ac:dyDescent="0.25">
      <c r="A646" s="82" t="s">
        <v>900</v>
      </c>
      <c r="B646" s="82" t="s">
        <v>217</v>
      </c>
      <c r="C646" s="62" t="s">
        <v>73</v>
      </c>
      <c r="D646" s="63" t="s">
        <v>81</v>
      </c>
      <c r="E646" s="62" t="s">
        <v>142</v>
      </c>
      <c r="F646" s="63" t="s">
        <v>96</v>
      </c>
      <c r="G646" s="83">
        <v>21101</v>
      </c>
      <c r="H646" s="186" t="s">
        <v>907</v>
      </c>
      <c r="I646" s="187" t="s">
        <v>329</v>
      </c>
      <c r="J646" s="187" t="s">
        <v>330</v>
      </c>
      <c r="K646" s="188" t="s">
        <v>77</v>
      </c>
      <c r="L646" s="83" t="s">
        <v>78</v>
      </c>
      <c r="M646" s="84" t="s">
        <v>908</v>
      </c>
      <c r="N646" s="71">
        <v>1</v>
      </c>
      <c r="O646" s="85">
        <v>77</v>
      </c>
      <c r="P646" s="71" t="s">
        <v>80</v>
      </c>
      <c r="Q646" s="189">
        <v>77</v>
      </c>
      <c r="R646" s="85"/>
      <c r="S646" s="12"/>
      <c r="T646" s="189">
        <v>77</v>
      </c>
      <c r="U646" s="12"/>
      <c r="V646" s="12"/>
      <c r="W646" s="12"/>
      <c r="X646" s="12"/>
      <c r="Y646" s="12"/>
      <c r="Z646" s="12"/>
      <c r="AA646" s="12"/>
      <c r="AB646" s="12"/>
      <c r="AC646" s="12"/>
    </row>
    <row r="647" spans="1:29" s="13" customFormat="1" x14ac:dyDescent="0.25">
      <c r="A647" s="82" t="s">
        <v>900</v>
      </c>
      <c r="B647" s="82" t="s">
        <v>217</v>
      </c>
      <c r="C647" s="62" t="s">
        <v>73</v>
      </c>
      <c r="D647" s="63" t="s">
        <v>81</v>
      </c>
      <c r="E647" s="62" t="s">
        <v>142</v>
      </c>
      <c r="F647" s="63" t="s">
        <v>96</v>
      </c>
      <c r="G647" s="182">
        <v>26103</v>
      </c>
      <c r="H647" s="183" t="s">
        <v>153</v>
      </c>
      <c r="I647" s="107" t="s">
        <v>127</v>
      </c>
      <c r="J647" s="181" t="s">
        <v>128</v>
      </c>
      <c r="K647" s="188" t="s">
        <v>77</v>
      </c>
      <c r="L647" s="83" t="s">
        <v>78</v>
      </c>
      <c r="M647" s="84" t="s">
        <v>902</v>
      </c>
      <c r="N647" s="71">
        <v>2</v>
      </c>
      <c r="O647" s="85">
        <v>200</v>
      </c>
      <c r="P647" s="71" t="s">
        <v>80</v>
      </c>
      <c r="Q647" s="189">
        <v>400</v>
      </c>
      <c r="R647" s="85"/>
      <c r="S647" s="12"/>
      <c r="T647" s="189">
        <v>400</v>
      </c>
      <c r="U647" s="12"/>
      <c r="V647" s="12"/>
      <c r="W647" s="12"/>
      <c r="X647" s="12"/>
      <c r="Y647" s="12"/>
      <c r="Z647" s="12"/>
      <c r="AA647" s="12"/>
      <c r="AB647" s="12"/>
      <c r="AC647" s="12"/>
    </row>
    <row r="648" spans="1:29" s="13" customFormat="1" x14ac:dyDescent="0.25">
      <c r="A648" s="82" t="s">
        <v>900</v>
      </c>
      <c r="B648" s="82" t="s">
        <v>217</v>
      </c>
      <c r="C648" s="62" t="s">
        <v>73</v>
      </c>
      <c r="D648" s="63" t="s">
        <v>81</v>
      </c>
      <c r="E648" s="62" t="s">
        <v>142</v>
      </c>
      <c r="F648" s="63" t="s">
        <v>96</v>
      </c>
      <c r="G648" s="182">
        <v>26103</v>
      </c>
      <c r="H648" s="183" t="s">
        <v>153</v>
      </c>
      <c r="I648" s="107" t="s">
        <v>218</v>
      </c>
      <c r="J648" s="181" t="s">
        <v>219</v>
      </c>
      <c r="K648" s="188" t="s">
        <v>77</v>
      </c>
      <c r="L648" s="83" t="s">
        <v>78</v>
      </c>
      <c r="M648" s="84" t="s">
        <v>902</v>
      </c>
      <c r="N648" s="71">
        <v>1</v>
      </c>
      <c r="O648" s="85">
        <v>50</v>
      </c>
      <c r="P648" s="71" t="s">
        <v>80</v>
      </c>
      <c r="Q648" s="189">
        <v>50</v>
      </c>
      <c r="R648" s="85"/>
      <c r="S648" s="12"/>
      <c r="T648" s="189">
        <v>50</v>
      </c>
      <c r="U648" s="12"/>
      <c r="V648" s="12"/>
      <c r="W648" s="12"/>
      <c r="X648" s="12"/>
      <c r="Y648" s="12"/>
      <c r="Z648" s="12"/>
      <c r="AA648" s="12"/>
      <c r="AB648" s="12"/>
      <c r="AC648" s="12"/>
    </row>
    <row r="649" spans="1:29" s="13" customFormat="1" x14ac:dyDescent="0.25">
      <c r="A649" s="82" t="s">
        <v>900</v>
      </c>
      <c r="B649" s="82" t="s">
        <v>217</v>
      </c>
      <c r="C649" s="62" t="s">
        <v>73</v>
      </c>
      <c r="D649" s="63" t="s">
        <v>81</v>
      </c>
      <c r="E649" s="62" t="s">
        <v>142</v>
      </c>
      <c r="F649" s="63" t="s">
        <v>96</v>
      </c>
      <c r="G649" s="182">
        <v>26103</v>
      </c>
      <c r="H649" s="183" t="s">
        <v>153</v>
      </c>
      <c r="I649" s="107" t="s">
        <v>220</v>
      </c>
      <c r="J649" s="181" t="s">
        <v>221</v>
      </c>
      <c r="K649" s="188" t="s">
        <v>77</v>
      </c>
      <c r="L649" s="83" t="s">
        <v>78</v>
      </c>
      <c r="M649" s="84" t="s">
        <v>902</v>
      </c>
      <c r="N649" s="71">
        <v>25</v>
      </c>
      <c r="O649" s="85">
        <v>1</v>
      </c>
      <c r="P649" s="71" t="s">
        <v>80</v>
      </c>
      <c r="Q649" s="189">
        <v>25</v>
      </c>
      <c r="R649" s="85"/>
      <c r="S649" s="12"/>
      <c r="T649" s="189">
        <v>25</v>
      </c>
      <c r="U649" s="12"/>
      <c r="V649" s="12"/>
      <c r="W649" s="12"/>
      <c r="X649" s="12"/>
      <c r="Y649" s="12"/>
      <c r="Z649" s="12"/>
      <c r="AA649" s="12"/>
      <c r="AB649" s="12"/>
      <c r="AC649" s="12"/>
    </row>
    <row r="650" spans="1:29" s="13" customFormat="1" x14ac:dyDescent="0.25">
      <c r="A650" s="82" t="s">
        <v>900</v>
      </c>
      <c r="B650" s="82" t="s">
        <v>217</v>
      </c>
      <c r="C650" s="62" t="s">
        <v>73</v>
      </c>
      <c r="D650" s="63" t="s">
        <v>81</v>
      </c>
      <c r="E650" s="62" t="s">
        <v>142</v>
      </c>
      <c r="F650" s="63" t="s">
        <v>96</v>
      </c>
      <c r="G650" s="182">
        <v>29401</v>
      </c>
      <c r="H650" s="183" t="s">
        <v>614</v>
      </c>
      <c r="I650" s="107" t="s">
        <v>354</v>
      </c>
      <c r="J650" s="107" t="s">
        <v>355</v>
      </c>
      <c r="K650" s="188" t="s">
        <v>77</v>
      </c>
      <c r="L650" s="83" t="s">
        <v>78</v>
      </c>
      <c r="M650" s="84" t="s">
        <v>902</v>
      </c>
      <c r="N650" s="71">
        <v>1</v>
      </c>
      <c r="O650" s="85">
        <v>1499</v>
      </c>
      <c r="P650" s="71" t="s">
        <v>80</v>
      </c>
      <c r="Q650" s="189">
        <v>1499</v>
      </c>
      <c r="R650" s="85"/>
      <c r="S650" s="12"/>
      <c r="T650" s="189">
        <v>1499</v>
      </c>
      <c r="U650" s="12"/>
      <c r="V650" s="12"/>
      <c r="W650" s="12"/>
      <c r="X650" s="12"/>
      <c r="Y650" s="12"/>
      <c r="Z650" s="12"/>
      <c r="AA650" s="12"/>
      <c r="AB650" s="12"/>
      <c r="AC650" s="12"/>
    </row>
    <row r="651" spans="1:29" s="13" customFormat="1" x14ac:dyDescent="0.25">
      <c r="A651" s="82" t="s">
        <v>900</v>
      </c>
      <c r="B651" s="82" t="s">
        <v>217</v>
      </c>
      <c r="C651" s="62" t="s">
        <v>73</v>
      </c>
      <c r="D651" s="63" t="s">
        <v>81</v>
      </c>
      <c r="E651" s="62" t="s">
        <v>142</v>
      </c>
      <c r="F651" s="63" t="s">
        <v>96</v>
      </c>
      <c r="G651" s="105">
        <v>33801</v>
      </c>
      <c r="H651" s="106" t="s">
        <v>155</v>
      </c>
      <c r="I651" s="107" t="s">
        <v>903</v>
      </c>
      <c r="J651" s="107" t="s">
        <v>308</v>
      </c>
      <c r="K651" s="188" t="s">
        <v>77</v>
      </c>
      <c r="L651" s="83" t="s">
        <v>78</v>
      </c>
      <c r="M651" s="84" t="s">
        <v>222</v>
      </c>
      <c r="N651" s="71">
        <v>1</v>
      </c>
      <c r="O651" s="85">
        <v>33000</v>
      </c>
      <c r="P651" s="71" t="s">
        <v>80</v>
      </c>
      <c r="Q651" s="189">
        <v>33000</v>
      </c>
      <c r="R651" s="85"/>
      <c r="S651" s="12"/>
      <c r="T651" s="189">
        <v>33000</v>
      </c>
      <c r="U651" s="12"/>
      <c r="V651" s="12"/>
      <c r="W651" s="12"/>
      <c r="X651" s="12"/>
      <c r="Y651" s="12"/>
      <c r="Z651" s="12"/>
      <c r="AA651" s="12"/>
      <c r="AB651" s="12"/>
      <c r="AC651" s="12"/>
    </row>
    <row r="652" spans="1:29" s="13" customFormat="1" x14ac:dyDescent="0.25">
      <c r="A652" s="82" t="s">
        <v>900</v>
      </c>
      <c r="B652" s="82" t="s">
        <v>217</v>
      </c>
      <c r="C652" s="62" t="s">
        <v>73</v>
      </c>
      <c r="D652" s="63" t="s">
        <v>81</v>
      </c>
      <c r="E652" s="62" t="s">
        <v>142</v>
      </c>
      <c r="F652" s="63" t="s">
        <v>96</v>
      </c>
      <c r="G652" s="105">
        <v>32201</v>
      </c>
      <c r="H652" s="106" t="s">
        <v>156</v>
      </c>
      <c r="I652" s="107" t="s">
        <v>909</v>
      </c>
      <c r="J652" s="107" t="s">
        <v>905</v>
      </c>
      <c r="K652" s="188" t="s">
        <v>77</v>
      </c>
      <c r="L652" s="83" t="s">
        <v>78</v>
      </c>
      <c r="M652" s="84" t="s">
        <v>222</v>
      </c>
      <c r="N652" s="71">
        <v>1</v>
      </c>
      <c r="O652" s="85">
        <v>75582</v>
      </c>
      <c r="P652" s="71" t="s">
        <v>80</v>
      </c>
      <c r="Q652" s="189">
        <v>75582</v>
      </c>
      <c r="R652" s="85"/>
      <c r="S652" s="12"/>
      <c r="T652" s="189">
        <v>75582</v>
      </c>
      <c r="U652" s="12"/>
      <c r="V652" s="12"/>
      <c r="W652" s="12"/>
      <c r="X652" s="12"/>
      <c r="Y652" s="12"/>
      <c r="Z652" s="12"/>
      <c r="AA652" s="12"/>
      <c r="AB652" s="12"/>
      <c r="AC652" s="12"/>
    </row>
    <row r="653" spans="1:29" s="13" customFormat="1" x14ac:dyDescent="0.25">
      <c r="A653" s="82" t="s">
        <v>900</v>
      </c>
      <c r="B653" s="82" t="s">
        <v>217</v>
      </c>
      <c r="C653" s="62" t="s">
        <v>73</v>
      </c>
      <c r="D653" s="63" t="s">
        <v>81</v>
      </c>
      <c r="E653" s="62" t="s">
        <v>142</v>
      </c>
      <c r="F653" s="63" t="s">
        <v>96</v>
      </c>
      <c r="G653" s="105">
        <v>35801</v>
      </c>
      <c r="H653" s="183" t="s">
        <v>151</v>
      </c>
      <c r="I653" s="107" t="s">
        <v>799</v>
      </c>
      <c r="J653" s="107" t="s">
        <v>906</v>
      </c>
      <c r="K653" s="188" t="s">
        <v>77</v>
      </c>
      <c r="L653" s="83" t="s">
        <v>78</v>
      </c>
      <c r="M653" s="84" t="s">
        <v>222</v>
      </c>
      <c r="N653" s="71">
        <v>1</v>
      </c>
      <c r="O653" s="85">
        <v>6500</v>
      </c>
      <c r="P653" s="71" t="s">
        <v>80</v>
      </c>
      <c r="Q653" s="189">
        <v>6500</v>
      </c>
      <c r="R653" s="85"/>
      <c r="S653" s="12"/>
      <c r="T653" s="189">
        <v>6500</v>
      </c>
      <c r="U653" s="12"/>
      <c r="V653" s="12"/>
      <c r="W653" s="12"/>
      <c r="X653" s="12"/>
      <c r="Y653" s="12"/>
      <c r="Z653" s="12"/>
      <c r="AA653" s="12"/>
      <c r="AB653" s="12"/>
      <c r="AC653" s="12"/>
    </row>
    <row r="654" spans="1:29" s="13" customFormat="1" ht="12.75" x14ac:dyDescent="0.2">
      <c r="A654" s="82" t="s">
        <v>900</v>
      </c>
      <c r="B654" s="191" t="s">
        <v>226</v>
      </c>
      <c r="C654" s="192" t="s">
        <v>73</v>
      </c>
      <c r="D654" s="192" t="s">
        <v>81</v>
      </c>
      <c r="E654" s="192" t="s">
        <v>142</v>
      </c>
      <c r="F654" s="192" t="s">
        <v>96</v>
      </c>
      <c r="G654" s="192">
        <v>21101</v>
      </c>
      <c r="H654" s="193" t="s">
        <v>328</v>
      </c>
      <c r="I654" s="50" t="s">
        <v>910</v>
      </c>
      <c r="J654" s="194" t="s">
        <v>453</v>
      </c>
      <c r="K654" s="194" t="s">
        <v>76</v>
      </c>
      <c r="L654" s="194" t="s">
        <v>911</v>
      </c>
      <c r="M654" s="194" t="s">
        <v>87</v>
      </c>
      <c r="N654" s="194">
        <v>3</v>
      </c>
      <c r="O654" s="195">
        <v>199.64160000000001</v>
      </c>
      <c r="P654" s="196" t="s">
        <v>227</v>
      </c>
      <c r="Q654" s="197">
        <f>O654*N654</f>
        <v>598.9248</v>
      </c>
      <c r="R654" s="198"/>
      <c r="S654" s="198"/>
      <c r="T654" s="198">
        <v>3250</v>
      </c>
      <c r="U654" s="12"/>
      <c r="V654" s="12"/>
      <c r="W654" s="12"/>
      <c r="X654" s="12"/>
      <c r="Y654" s="12"/>
      <c r="Z654" s="12"/>
      <c r="AA654" s="12"/>
      <c r="AB654" s="12"/>
      <c r="AC654" s="12"/>
    </row>
    <row r="655" spans="1:29" s="13" customFormat="1" ht="12.75" x14ac:dyDescent="0.2">
      <c r="A655" s="82" t="s">
        <v>900</v>
      </c>
      <c r="B655" s="191" t="s">
        <v>226</v>
      </c>
      <c r="C655" s="192" t="s">
        <v>73</v>
      </c>
      <c r="D655" s="192" t="s">
        <v>81</v>
      </c>
      <c r="E655" s="192" t="s">
        <v>142</v>
      </c>
      <c r="F655" s="192" t="s">
        <v>96</v>
      </c>
      <c r="G655" s="192">
        <v>21101</v>
      </c>
      <c r="H655" s="193" t="s">
        <v>328</v>
      </c>
      <c r="I655" s="50" t="s">
        <v>137</v>
      </c>
      <c r="J655" s="194" t="s">
        <v>138</v>
      </c>
      <c r="K655" s="194" t="s">
        <v>76</v>
      </c>
      <c r="L655" s="194" t="s">
        <v>911</v>
      </c>
      <c r="M655" s="194" t="s">
        <v>87</v>
      </c>
      <c r="N655" s="194">
        <v>24</v>
      </c>
      <c r="O655" s="195">
        <v>6.6464999999999996</v>
      </c>
      <c r="P655" s="196" t="s">
        <v>227</v>
      </c>
      <c r="Q655" s="197">
        <f t="shared" ref="Q655:Q686" si="21">O655*N655</f>
        <v>159.51599999999999</v>
      </c>
      <c r="R655" s="197"/>
      <c r="S655" s="197"/>
      <c r="T655" s="197">
        <v>0</v>
      </c>
      <c r="U655" s="12"/>
      <c r="V655" s="12"/>
      <c r="W655" s="12"/>
      <c r="X655" s="12"/>
      <c r="Y655" s="12"/>
      <c r="Z655" s="12"/>
      <c r="AA655" s="12"/>
      <c r="AB655" s="12"/>
      <c r="AC655" s="12"/>
    </row>
    <row r="656" spans="1:29" s="13" customFormat="1" ht="12.75" x14ac:dyDescent="0.2">
      <c r="A656" s="82" t="s">
        <v>900</v>
      </c>
      <c r="B656" s="191" t="s">
        <v>226</v>
      </c>
      <c r="C656" s="192" t="s">
        <v>73</v>
      </c>
      <c r="D656" s="192" t="s">
        <v>81</v>
      </c>
      <c r="E656" s="192" t="s">
        <v>142</v>
      </c>
      <c r="F656" s="192" t="s">
        <v>96</v>
      </c>
      <c r="G656" s="192">
        <v>21101</v>
      </c>
      <c r="H656" s="193" t="s">
        <v>328</v>
      </c>
      <c r="I656" s="50" t="s">
        <v>912</v>
      </c>
      <c r="J656" s="194" t="s">
        <v>253</v>
      </c>
      <c r="K656" s="194" t="s">
        <v>76</v>
      </c>
      <c r="L656" s="194" t="s">
        <v>911</v>
      </c>
      <c r="M656" s="194" t="s">
        <v>87</v>
      </c>
      <c r="N656" s="194">
        <v>5</v>
      </c>
      <c r="O656" s="195">
        <v>28.5</v>
      </c>
      <c r="P656" s="196" t="s">
        <v>227</v>
      </c>
      <c r="Q656" s="197">
        <f t="shared" si="21"/>
        <v>142.5</v>
      </c>
      <c r="R656" s="197"/>
      <c r="S656" s="197"/>
      <c r="T656" s="197">
        <v>0</v>
      </c>
      <c r="U656" s="12"/>
      <c r="V656" s="12"/>
      <c r="W656" s="12"/>
      <c r="X656" s="12"/>
      <c r="Y656" s="12"/>
      <c r="Z656" s="12"/>
      <c r="AA656" s="12"/>
      <c r="AB656" s="12"/>
      <c r="AC656" s="12"/>
    </row>
    <row r="657" spans="1:29" s="13" customFormat="1" ht="12.75" x14ac:dyDescent="0.2">
      <c r="A657" s="82" t="s">
        <v>900</v>
      </c>
      <c r="B657" s="191" t="s">
        <v>226</v>
      </c>
      <c r="C657" s="192" t="s">
        <v>73</v>
      </c>
      <c r="D657" s="192" t="s">
        <v>81</v>
      </c>
      <c r="E657" s="192" t="s">
        <v>142</v>
      </c>
      <c r="F657" s="192" t="s">
        <v>96</v>
      </c>
      <c r="G657" s="192">
        <v>21101</v>
      </c>
      <c r="H657" s="193" t="s">
        <v>328</v>
      </c>
      <c r="I657" s="50" t="s">
        <v>410</v>
      </c>
      <c r="J657" s="194" t="s">
        <v>411</v>
      </c>
      <c r="K657" s="194" t="s">
        <v>76</v>
      </c>
      <c r="L657" s="194" t="s">
        <v>911</v>
      </c>
      <c r="M657" s="194" t="s">
        <v>87</v>
      </c>
      <c r="N657" s="194">
        <v>3</v>
      </c>
      <c r="O657" s="195">
        <v>85</v>
      </c>
      <c r="P657" s="196" t="s">
        <v>227</v>
      </c>
      <c r="Q657" s="197">
        <f t="shared" si="21"/>
        <v>255</v>
      </c>
      <c r="R657" s="197"/>
      <c r="S657" s="197"/>
      <c r="T657" s="197">
        <v>0</v>
      </c>
      <c r="U657" s="12"/>
      <c r="V657" s="12"/>
      <c r="W657" s="12"/>
      <c r="X657" s="12"/>
      <c r="Y657" s="12"/>
      <c r="Z657" s="12"/>
      <c r="AA657" s="12"/>
      <c r="AB657" s="12"/>
      <c r="AC657" s="12"/>
    </row>
    <row r="658" spans="1:29" s="13" customFormat="1" ht="12.75" x14ac:dyDescent="0.2">
      <c r="A658" s="82" t="s">
        <v>900</v>
      </c>
      <c r="B658" s="191" t="s">
        <v>226</v>
      </c>
      <c r="C658" s="192" t="s">
        <v>73</v>
      </c>
      <c r="D658" s="192" t="s">
        <v>81</v>
      </c>
      <c r="E658" s="192" t="s">
        <v>142</v>
      </c>
      <c r="F658" s="192" t="s">
        <v>96</v>
      </c>
      <c r="G658" s="192">
        <v>21101</v>
      </c>
      <c r="H658" s="193" t="s">
        <v>328</v>
      </c>
      <c r="I658" s="50" t="s">
        <v>913</v>
      </c>
      <c r="J658" s="194" t="s">
        <v>914</v>
      </c>
      <c r="K658" s="194" t="s">
        <v>76</v>
      </c>
      <c r="L658" s="194" t="s">
        <v>911</v>
      </c>
      <c r="M658" s="194" t="s">
        <v>87</v>
      </c>
      <c r="N658" s="194">
        <v>6</v>
      </c>
      <c r="O658" s="195">
        <v>37.5</v>
      </c>
      <c r="P658" s="196" t="s">
        <v>227</v>
      </c>
      <c r="Q658" s="197">
        <f t="shared" si="21"/>
        <v>225</v>
      </c>
      <c r="R658" s="197"/>
      <c r="S658" s="197"/>
      <c r="T658" s="197">
        <v>0</v>
      </c>
      <c r="U658" s="12"/>
      <c r="V658" s="12"/>
      <c r="W658" s="12"/>
      <c r="X658" s="12"/>
      <c r="Y658" s="12"/>
      <c r="Z658" s="12"/>
      <c r="AA658" s="12"/>
      <c r="AB658" s="12"/>
      <c r="AC658" s="12"/>
    </row>
    <row r="659" spans="1:29" s="13" customFormat="1" ht="12.75" x14ac:dyDescent="0.2">
      <c r="A659" s="82" t="s">
        <v>900</v>
      </c>
      <c r="B659" s="191" t="s">
        <v>226</v>
      </c>
      <c r="C659" s="192" t="s">
        <v>73</v>
      </c>
      <c r="D659" s="192" t="s">
        <v>81</v>
      </c>
      <c r="E659" s="192" t="s">
        <v>142</v>
      </c>
      <c r="F659" s="192" t="s">
        <v>96</v>
      </c>
      <c r="G659" s="192">
        <v>21101</v>
      </c>
      <c r="H659" s="193" t="s">
        <v>328</v>
      </c>
      <c r="I659" s="50" t="s">
        <v>120</v>
      </c>
      <c r="J659" s="194" t="s">
        <v>121</v>
      </c>
      <c r="K659" s="194" t="s">
        <v>76</v>
      </c>
      <c r="L659" s="194" t="s">
        <v>911</v>
      </c>
      <c r="M659" s="194" t="s">
        <v>87</v>
      </c>
      <c r="N659" s="194">
        <v>3</v>
      </c>
      <c r="O659" s="195">
        <v>33.999000000000002</v>
      </c>
      <c r="P659" s="196" t="s">
        <v>227</v>
      </c>
      <c r="Q659" s="197">
        <f t="shared" si="21"/>
        <v>101.99700000000001</v>
      </c>
      <c r="R659" s="197"/>
      <c r="S659" s="197"/>
      <c r="T659" s="197">
        <v>0</v>
      </c>
      <c r="U659" s="12"/>
      <c r="V659" s="12"/>
      <c r="W659" s="12"/>
      <c r="X659" s="12"/>
      <c r="Y659" s="12"/>
      <c r="Z659" s="12"/>
      <c r="AA659" s="12"/>
      <c r="AB659" s="12"/>
      <c r="AC659" s="12"/>
    </row>
    <row r="660" spans="1:29" s="13" customFormat="1" ht="12.75" x14ac:dyDescent="0.2">
      <c r="A660" s="82" t="s">
        <v>900</v>
      </c>
      <c r="B660" s="191" t="s">
        <v>226</v>
      </c>
      <c r="C660" s="192" t="s">
        <v>73</v>
      </c>
      <c r="D660" s="192" t="s">
        <v>81</v>
      </c>
      <c r="E660" s="192" t="s">
        <v>142</v>
      </c>
      <c r="F660" s="192" t="s">
        <v>96</v>
      </c>
      <c r="G660" s="192">
        <v>21101</v>
      </c>
      <c r="H660" s="193" t="s">
        <v>328</v>
      </c>
      <c r="I660" s="50" t="s">
        <v>519</v>
      </c>
      <c r="J660" s="194" t="s">
        <v>915</v>
      </c>
      <c r="K660" s="194" t="s">
        <v>76</v>
      </c>
      <c r="L660" s="194" t="s">
        <v>911</v>
      </c>
      <c r="M660" s="194" t="s">
        <v>87</v>
      </c>
      <c r="N660" s="194">
        <v>30</v>
      </c>
      <c r="O660" s="195">
        <v>48.9953</v>
      </c>
      <c r="P660" s="196" t="s">
        <v>227</v>
      </c>
      <c r="Q660" s="197">
        <f t="shared" si="21"/>
        <v>1469.8589999999999</v>
      </c>
      <c r="R660" s="197"/>
      <c r="S660" s="197"/>
      <c r="T660" s="198">
        <v>3250</v>
      </c>
      <c r="U660" s="12"/>
      <c r="V660" s="12"/>
      <c r="W660" s="12"/>
      <c r="X660" s="12"/>
      <c r="Y660" s="12"/>
      <c r="Z660" s="12"/>
      <c r="AA660" s="12"/>
      <c r="AB660" s="12"/>
      <c r="AC660" s="12"/>
    </row>
    <row r="661" spans="1:29" s="13" customFormat="1" ht="12.75" x14ac:dyDescent="0.2">
      <c r="A661" s="82" t="s">
        <v>900</v>
      </c>
      <c r="B661" s="191" t="s">
        <v>226</v>
      </c>
      <c r="C661" s="192" t="s">
        <v>73</v>
      </c>
      <c r="D661" s="192" t="s">
        <v>81</v>
      </c>
      <c r="E661" s="192" t="s">
        <v>140</v>
      </c>
      <c r="F661" s="192" t="s">
        <v>75</v>
      </c>
      <c r="G661" s="192">
        <v>21401</v>
      </c>
      <c r="H661" s="193" t="s">
        <v>741</v>
      </c>
      <c r="I661" s="50" t="s">
        <v>916</v>
      </c>
      <c r="J661" s="194" t="s">
        <v>917</v>
      </c>
      <c r="K661" s="194" t="s">
        <v>76</v>
      </c>
      <c r="L661" s="194" t="s">
        <v>76</v>
      </c>
      <c r="M661" s="194" t="s">
        <v>87</v>
      </c>
      <c r="N661" s="194">
        <v>1</v>
      </c>
      <c r="O661" s="195">
        <v>284.98</v>
      </c>
      <c r="P661" s="196" t="s">
        <v>227</v>
      </c>
      <c r="Q661" s="197">
        <f t="shared" si="21"/>
        <v>284.98</v>
      </c>
      <c r="R661" s="198"/>
      <c r="S661" s="198"/>
      <c r="T661" s="198">
        <v>0</v>
      </c>
      <c r="U661" s="12"/>
      <c r="V661" s="12"/>
      <c r="W661" s="12"/>
      <c r="X661" s="12"/>
      <c r="Y661" s="12"/>
      <c r="Z661" s="12"/>
      <c r="AA661" s="12"/>
      <c r="AB661" s="12"/>
      <c r="AC661" s="12"/>
    </row>
    <row r="662" spans="1:29" s="13" customFormat="1" ht="12.75" x14ac:dyDescent="0.2">
      <c r="A662" s="82" t="s">
        <v>900</v>
      </c>
      <c r="B662" s="191" t="s">
        <v>226</v>
      </c>
      <c r="C662" s="192" t="s">
        <v>73</v>
      </c>
      <c r="D662" s="192" t="s">
        <v>74</v>
      </c>
      <c r="E662" s="192" t="s">
        <v>73</v>
      </c>
      <c r="F662" s="192" t="s">
        <v>75</v>
      </c>
      <c r="G662" s="192">
        <v>22104</v>
      </c>
      <c r="H662" s="193" t="s">
        <v>370</v>
      </c>
      <c r="I662" s="50" t="s">
        <v>371</v>
      </c>
      <c r="J662" s="194" t="s">
        <v>372</v>
      </c>
      <c r="K662" s="194" t="s">
        <v>76</v>
      </c>
      <c r="L662" s="194" t="s">
        <v>76</v>
      </c>
      <c r="M662" s="194" t="s">
        <v>87</v>
      </c>
      <c r="N662" s="194">
        <v>1</v>
      </c>
      <c r="O662" s="195">
        <v>493.1</v>
      </c>
      <c r="P662" s="196" t="s">
        <v>227</v>
      </c>
      <c r="Q662" s="197">
        <f t="shared" si="21"/>
        <v>493.1</v>
      </c>
      <c r="R662" s="198"/>
      <c r="S662" s="198"/>
      <c r="T662" s="198">
        <v>355</v>
      </c>
      <c r="U662" s="12"/>
      <c r="V662" s="12"/>
      <c r="W662" s="12"/>
      <c r="X662" s="12"/>
      <c r="Y662" s="12"/>
      <c r="Z662" s="12"/>
      <c r="AA662" s="12"/>
      <c r="AB662" s="12"/>
      <c r="AC662" s="12"/>
    </row>
    <row r="663" spans="1:29" s="13" customFormat="1" ht="12.75" x14ac:dyDescent="0.2">
      <c r="A663" s="82" t="s">
        <v>900</v>
      </c>
      <c r="B663" s="191" t="s">
        <v>226</v>
      </c>
      <c r="C663" s="192" t="s">
        <v>73</v>
      </c>
      <c r="D663" s="192" t="s">
        <v>74</v>
      </c>
      <c r="E663" s="192" t="s">
        <v>73</v>
      </c>
      <c r="F663" s="192" t="s">
        <v>75</v>
      </c>
      <c r="G663" s="192">
        <v>22104</v>
      </c>
      <c r="H663" s="193" t="s">
        <v>370</v>
      </c>
      <c r="I663" s="50" t="s">
        <v>371</v>
      </c>
      <c r="J663" s="194" t="s">
        <v>372</v>
      </c>
      <c r="K663" s="194" t="s">
        <v>76</v>
      </c>
      <c r="L663" s="194" t="s">
        <v>76</v>
      </c>
      <c r="M663" s="194" t="s">
        <v>87</v>
      </c>
      <c r="N663" s="194">
        <v>1</v>
      </c>
      <c r="O663" s="195">
        <v>405.17</v>
      </c>
      <c r="P663" s="196" t="s">
        <v>227</v>
      </c>
      <c r="Q663" s="197">
        <f t="shared" si="21"/>
        <v>405.17</v>
      </c>
      <c r="R663" s="197"/>
      <c r="S663" s="197"/>
      <c r="T663" s="197">
        <v>0</v>
      </c>
      <c r="U663" s="12"/>
      <c r="V663" s="12"/>
      <c r="W663" s="12"/>
      <c r="X663" s="12"/>
      <c r="Y663" s="12"/>
      <c r="Z663" s="12"/>
      <c r="AA663" s="12"/>
      <c r="AB663" s="12"/>
      <c r="AC663" s="12"/>
    </row>
    <row r="664" spans="1:29" s="13" customFormat="1" ht="12.75" x14ac:dyDescent="0.2">
      <c r="A664" s="82" t="s">
        <v>900</v>
      </c>
      <c r="B664" s="191" t="s">
        <v>226</v>
      </c>
      <c r="C664" s="192" t="s">
        <v>73</v>
      </c>
      <c r="D664" s="192" t="s">
        <v>74</v>
      </c>
      <c r="E664" s="192" t="s">
        <v>73</v>
      </c>
      <c r="F664" s="192" t="s">
        <v>75</v>
      </c>
      <c r="G664" s="192">
        <v>22104</v>
      </c>
      <c r="H664" s="193" t="s">
        <v>370</v>
      </c>
      <c r="I664" s="50" t="s">
        <v>371</v>
      </c>
      <c r="J664" s="194" t="s">
        <v>372</v>
      </c>
      <c r="K664" s="194" t="s">
        <v>76</v>
      </c>
      <c r="L664" s="194" t="s">
        <v>76</v>
      </c>
      <c r="M664" s="194" t="s">
        <v>87</v>
      </c>
      <c r="N664" s="194">
        <v>1</v>
      </c>
      <c r="O664" s="195">
        <v>732.76</v>
      </c>
      <c r="P664" s="196" t="s">
        <v>227</v>
      </c>
      <c r="Q664" s="197">
        <f t="shared" si="21"/>
        <v>732.76</v>
      </c>
      <c r="R664" s="197"/>
      <c r="S664" s="197"/>
      <c r="T664" s="197">
        <v>0</v>
      </c>
      <c r="U664" s="12"/>
      <c r="V664" s="12"/>
      <c r="W664" s="12"/>
      <c r="X664" s="12"/>
      <c r="Y664" s="12"/>
      <c r="Z664" s="12"/>
      <c r="AA664" s="12"/>
      <c r="AB664" s="12"/>
      <c r="AC664" s="12"/>
    </row>
    <row r="665" spans="1:29" s="13" customFormat="1" ht="12.75" x14ac:dyDescent="0.2">
      <c r="A665" s="82" t="s">
        <v>900</v>
      </c>
      <c r="B665" s="191" t="s">
        <v>226</v>
      </c>
      <c r="C665" s="192" t="s">
        <v>73</v>
      </c>
      <c r="D665" s="192" t="s">
        <v>74</v>
      </c>
      <c r="E665" s="192" t="s">
        <v>73</v>
      </c>
      <c r="F665" s="192" t="s">
        <v>75</v>
      </c>
      <c r="G665" s="192">
        <v>22104</v>
      </c>
      <c r="H665" s="193" t="s">
        <v>370</v>
      </c>
      <c r="I665" s="50" t="s">
        <v>371</v>
      </c>
      <c r="J665" s="194" t="s">
        <v>372</v>
      </c>
      <c r="K665" s="194" t="s">
        <v>76</v>
      </c>
      <c r="L665" s="194" t="s">
        <v>76</v>
      </c>
      <c r="M665" s="194" t="s">
        <v>87</v>
      </c>
      <c r="N665" s="194">
        <v>1</v>
      </c>
      <c r="O665" s="195">
        <v>650</v>
      </c>
      <c r="P665" s="196" t="s">
        <v>227</v>
      </c>
      <c r="Q665" s="197">
        <f t="shared" si="21"/>
        <v>650</v>
      </c>
      <c r="R665" s="197"/>
      <c r="S665" s="197"/>
      <c r="T665" s="197">
        <v>0</v>
      </c>
      <c r="U665" s="12"/>
      <c r="V665" s="12"/>
      <c r="W665" s="12"/>
      <c r="X665" s="12"/>
      <c r="Y665" s="12"/>
      <c r="Z665" s="12"/>
      <c r="AA665" s="12"/>
      <c r="AB665" s="12"/>
      <c r="AC665" s="12"/>
    </row>
    <row r="666" spans="1:29" s="13" customFormat="1" ht="12.75" x14ac:dyDescent="0.2">
      <c r="A666" s="82" t="s">
        <v>900</v>
      </c>
      <c r="B666" s="191" t="s">
        <v>226</v>
      </c>
      <c r="C666" s="192" t="s">
        <v>73</v>
      </c>
      <c r="D666" s="192" t="s">
        <v>94</v>
      </c>
      <c r="E666" s="192" t="s">
        <v>73</v>
      </c>
      <c r="F666" s="192" t="s">
        <v>75</v>
      </c>
      <c r="G666" s="192">
        <v>22104</v>
      </c>
      <c r="H666" s="193" t="s">
        <v>370</v>
      </c>
      <c r="I666" s="50" t="s">
        <v>918</v>
      </c>
      <c r="J666" s="194" t="s">
        <v>919</v>
      </c>
      <c r="K666" s="194" t="s">
        <v>76</v>
      </c>
      <c r="L666" s="194" t="s">
        <v>76</v>
      </c>
      <c r="M666" s="194" t="s">
        <v>91</v>
      </c>
      <c r="N666" s="194">
        <v>1</v>
      </c>
      <c r="O666" s="195">
        <v>239.76480000000001</v>
      </c>
      <c r="P666" s="196" t="s">
        <v>227</v>
      </c>
      <c r="Q666" s="197">
        <f t="shared" si="21"/>
        <v>239.76480000000001</v>
      </c>
      <c r="R666" s="198"/>
      <c r="S666" s="198"/>
      <c r="T666" s="198">
        <v>1000</v>
      </c>
      <c r="U666" s="12"/>
      <c r="V666" s="12"/>
      <c r="W666" s="12"/>
      <c r="X666" s="12"/>
      <c r="Y666" s="12"/>
      <c r="Z666" s="12"/>
      <c r="AA666" s="12"/>
      <c r="AB666" s="12"/>
      <c r="AC666" s="12"/>
    </row>
    <row r="667" spans="1:29" s="13" customFormat="1" ht="12.75" x14ac:dyDescent="0.2">
      <c r="A667" s="82" t="s">
        <v>900</v>
      </c>
      <c r="B667" s="191" t="s">
        <v>226</v>
      </c>
      <c r="C667" s="192" t="s">
        <v>73</v>
      </c>
      <c r="D667" s="192" t="s">
        <v>94</v>
      </c>
      <c r="E667" s="192" t="s">
        <v>73</v>
      </c>
      <c r="F667" s="192" t="s">
        <v>75</v>
      </c>
      <c r="G667" s="192">
        <v>22104</v>
      </c>
      <c r="H667" s="193" t="s">
        <v>370</v>
      </c>
      <c r="I667" s="50" t="s">
        <v>920</v>
      </c>
      <c r="J667" s="194" t="s">
        <v>921</v>
      </c>
      <c r="K667" s="194" t="s">
        <v>76</v>
      </c>
      <c r="L667" s="194" t="s">
        <v>76</v>
      </c>
      <c r="M667" s="194" t="s">
        <v>119</v>
      </c>
      <c r="N667" s="194">
        <v>4</v>
      </c>
      <c r="O667" s="195">
        <v>67.497500000000002</v>
      </c>
      <c r="P667" s="196" t="s">
        <v>227</v>
      </c>
      <c r="Q667" s="197">
        <f t="shared" si="21"/>
        <v>269.99</v>
      </c>
      <c r="R667" s="197"/>
      <c r="S667" s="197"/>
      <c r="T667" s="197">
        <v>0</v>
      </c>
      <c r="U667" s="12"/>
      <c r="V667" s="12"/>
      <c r="W667" s="12"/>
      <c r="X667" s="12"/>
      <c r="Y667" s="12"/>
      <c r="Z667" s="12"/>
      <c r="AA667" s="12"/>
      <c r="AB667" s="12"/>
      <c r="AC667" s="12"/>
    </row>
    <row r="668" spans="1:29" s="13" customFormat="1" ht="12.75" x14ac:dyDescent="0.2">
      <c r="A668" s="82" t="s">
        <v>900</v>
      </c>
      <c r="B668" s="191" t="s">
        <v>226</v>
      </c>
      <c r="C668" s="192" t="s">
        <v>73</v>
      </c>
      <c r="D668" s="192" t="s">
        <v>94</v>
      </c>
      <c r="E668" s="192" t="s">
        <v>73</v>
      </c>
      <c r="F668" s="192" t="s">
        <v>75</v>
      </c>
      <c r="G668" s="192">
        <v>22104</v>
      </c>
      <c r="H668" s="193" t="s">
        <v>370</v>
      </c>
      <c r="I668" s="50" t="s">
        <v>920</v>
      </c>
      <c r="J668" s="194" t="s">
        <v>921</v>
      </c>
      <c r="K668" s="194" t="s">
        <v>76</v>
      </c>
      <c r="L668" s="194" t="s">
        <v>76</v>
      </c>
      <c r="M668" s="194" t="s">
        <v>119</v>
      </c>
      <c r="N668" s="194">
        <v>1</v>
      </c>
      <c r="O668" s="195">
        <v>47.14</v>
      </c>
      <c r="P668" s="196" t="s">
        <v>227</v>
      </c>
      <c r="Q668" s="197">
        <f t="shared" si="21"/>
        <v>47.14</v>
      </c>
      <c r="R668" s="197"/>
      <c r="S668" s="197"/>
      <c r="T668" s="197">
        <v>0</v>
      </c>
      <c r="U668" s="12"/>
      <c r="V668" s="12"/>
      <c r="W668" s="12"/>
      <c r="X668" s="12"/>
      <c r="Y668" s="12"/>
      <c r="Z668" s="12"/>
      <c r="AA668" s="12"/>
      <c r="AB668" s="12"/>
      <c r="AC668" s="12"/>
    </row>
    <row r="669" spans="1:29" s="13" customFormat="1" ht="12.75" x14ac:dyDescent="0.2">
      <c r="A669" s="82" t="s">
        <v>900</v>
      </c>
      <c r="B669" s="191" t="s">
        <v>226</v>
      </c>
      <c r="C669" s="192" t="s">
        <v>73</v>
      </c>
      <c r="D669" s="192" t="s">
        <v>74</v>
      </c>
      <c r="E669" s="192" t="s">
        <v>73</v>
      </c>
      <c r="F669" s="192" t="s">
        <v>75</v>
      </c>
      <c r="G669" s="192">
        <v>24801</v>
      </c>
      <c r="H669" s="193" t="s">
        <v>922</v>
      </c>
      <c r="I669" s="50" t="s">
        <v>923</v>
      </c>
      <c r="J669" s="205" t="s">
        <v>924</v>
      </c>
      <c r="K669" s="194" t="s">
        <v>76</v>
      </c>
      <c r="L669" s="194" t="s">
        <v>76</v>
      </c>
      <c r="M669" s="194" t="s">
        <v>87</v>
      </c>
      <c r="N669" s="194">
        <v>1</v>
      </c>
      <c r="O669" s="195">
        <v>76.56</v>
      </c>
      <c r="P669" s="196" t="s">
        <v>227</v>
      </c>
      <c r="Q669" s="197">
        <f t="shared" si="21"/>
        <v>76.56</v>
      </c>
      <c r="R669" s="198"/>
      <c r="S669" s="198"/>
      <c r="T669" s="198">
        <v>0</v>
      </c>
      <c r="U669" s="12"/>
      <c r="V669" s="12"/>
      <c r="W669" s="12"/>
      <c r="X669" s="12"/>
      <c r="Y669" s="12"/>
      <c r="Z669" s="12"/>
      <c r="AA669" s="12"/>
      <c r="AB669" s="12"/>
      <c r="AC669" s="12"/>
    </row>
    <row r="670" spans="1:29" s="13" customFormat="1" ht="12.75" x14ac:dyDescent="0.2">
      <c r="A670" s="82" t="s">
        <v>900</v>
      </c>
      <c r="B670" s="191" t="s">
        <v>226</v>
      </c>
      <c r="C670" s="192" t="s">
        <v>73</v>
      </c>
      <c r="D670" s="192" t="s">
        <v>81</v>
      </c>
      <c r="E670" s="192" t="s">
        <v>142</v>
      </c>
      <c r="F670" s="192" t="s">
        <v>96</v>
      </c>
      <c r="G670" s="192">
        <v>26102</v>
      </c>
      <c r="H670" s="193" t="s">
        <v>925</v>
      </c>
      <c r="I670" s="50" t="s">
        <v>216</v>
      </c>
      <c r="J670" s="193" t="s">
        <v>228</v>
      </c>
      <c r="K670" s="194" t="s">
        <v>76</v>
      </c>
      <c r="L670" s="194" t="s">
        <v>76</v>
      </c>
      <c r="M670" s="194" t="s">
        <v>132</v>
      </c>
      <c r="N670" s="194">
        <v>1</v>
      </c>
      <c r="O670" s="195">
        <v>3700</v>
      </c>
      <c r="P670" s="196" t="s">
        <v>227</v>
      </c>
      <c r="Q670" s="197">
        <f t="shared" si="21"/>
        <v>3700</v>
      </c>
      <c r="R670" s="198"/>
      <c r="S670" s="198"/>
      <c r="T670" s="198">
        <v>5450</v>
      </c>
      <c r="U670" s="12"/>
      <c r="V670" s="12"/>
      <c r="W670" s="12"/>
      <c r="X670" s="12"/>
      <c r="Y670" s="12"/>
      <c r="Z670" s="12"/>
      <c r="AA670" s="12"/>
      <c r="AB670" s="12"/>
      <c r="AC670" s="12"/>
    </row>
    <row r="671" spans="1:29" s="13" customFormat="1" ht="12.75" x14ac:dyDescent="0.2">
      <c r="A671" s="82" t="s">
        <v>900</v>
      </c>
      <c r="B671" s="191" t="s">
        <v>226</v>
      </c>
      <c r="C671" s="192" t="s">
        <v>73</v>
      </c>
      <c r="D671" s="192" t="s">
        <v>81</v>
      </c>
      <c r="E671" s="192" t="s">
        <v>140</v>
      </c>
      <c r="F671" s="192" t="s">
        <v>75</v>
      </c>
      <c r="G671" s="192">
        <v>26104</v>
      </c>
      <c r="H671" s="193" t="s">
        <v>99</v>
      </c>
      <c r="I671" s="50" t="s">
        <v>926</v>
      </c>
      <c r="J671" s="193" t="s">
        <v>927</v>
      </c>
      <c r="K671" s="194" t="s">
        <v>76</v>
      </c>
      <c r="L671" s="194" t="s">
        <v>76</v>
      </c>
      <c r="M671" s="194" t="s">
        <v>132</v>
      </c>
      <c r="N671" s="194">
        <v>1</v>
      </c>
      <c r="O671" s="195">
        <v>700</v>
      </c>
      <c r="P671" s="196" t="s">
        <v>227</v>
      </c>
      <c r="Q671" s="197">
        <f t="shared" si="21"/>
        <v>700</v>
      </c>
      <c r="R671" s="198"/>
      <c r="S671" s="198"/>
      <c r="T671" s="198">
        <v>700</v>
      </c>
      <c r="U671" s="12"/>
      <c r="V671" s="12"/>
      <c r="W671" s="12"/>
      <c r="X671" s="12"/>
      <c r="Y671" s="12"/>
      <c r="Z671" s="12"/>
      <c r="AA671" s="12"/>
      <c r="AB671" s="12"/>
      <c r="AC671" s="12"/>
    </row>
    <row r="672" spans="1:29" s="13" customFormat="1" ht="12.75" x14ac:dyDescent="0.2">
      <c r="A672" s="82" t="s">
        <v>900</v>
      </c>
      <c r="B672" s="191" t="s">
        <v>226</v>
      </c>
      <c r="C672" s="192" t="s">
        <v>73</v>
      </c>
      <c r="D672" s="192" t="s">
        <v>74</v>
      </c>
      <c r="E672" s="192" t="s">
        <v>73</v>
      </c>
      <c r="F672" s="192" t="s">
        <v>75</v>
      </c>
      <c r="G672" s="192">
        <v>29401</v>
      </c>
      <c r="H672" s="193" t="s">
        <v>928</v>
      </c>
      <c r="I672" s="50" t="s">
        <v>615</v>
      </c>
      <c r="J672" s="194" t="s">
        <v>616</v>
      </c>
      <c r="K672" s="194" t="s">
        <v>76</v>
      </c>
      <c r="L672" s="194" t="s">
        <v>76</v>
      </c>
      <c r="M672" s="194" t="s">
        <v>87</v>
      </c>
      <c r="N672" s="194">
        <v>6</v>
      </c>
      <c r="O672" s="195">
        <v>78.989999999999995</v>
      </c>
      <c r="P672" s="196" t="s">
        <v>227</v>
      </c>
      <c r="Q672" s="197">
        <f t="shared" si="21"/>
        <v>473.93999999999994</v>
      </c>
      <c r="R672" s="198"/>
      <c r="S672" s="198"/>
      <c r="T672" s="198">
        <v>0</v>
      </c>
      <c r="U672" s="12"/>
      <c r="V672" s="12"/>
      <c r="W672" s="12"/>
      <c r="X672" s="12"/>
      <c r="Y672" s="12"/>
      <c r="Z672" s="12"/>
      <c r="AA672" s="12"/>
      <c r="AB672" s="12"/>
      <c r="AC672" s="12"/>
    </row>
    <row r="673" spans="1:29" s="13" customFormat="1" ht="12.75" x14ac:dyDescent="0.2">
      <c r="A673" s="82" t="s">
        <v>900</v>
      </c>
      <c r="B673" s="191" t="s">
        <v>226</v>
      </c>
      <c r="C673" s="192" t="s">
        <v>73</v>
      </c>
      <c r="D673" s="192" t="s">
        <v>81</v>
      </c>
      <c r="E673" s="192" t="s">
        <v>140</v>
      </c>
      <c r="F673" s="192" t="s">
        <v>75</v>
      </c>
      <c r="G673" s="192">
        <v>29401</v>
      </c>
      <c r="H673" s="193" t="s">
        <v>928</v>
      </c>
      <c r="I673" s="50" t="s">
        <v>929</v>
      </c>
      <c r="J673" s="194" t="s">
        <v>930</v>
      </c>
      <c r="K673" s="194" t="s">
        <v>76</v>
      </c>
      <c r="L673" s="194" t="s">
        <v>76</v>
      </c>
      <c r="M673" s="194" t="s">
        <v>87</v>
      </c>
      <c r="N673" s="194">
        <v>1</v>
      </c>
      <c r="O673" s="195">
        <v>198.99</v>
      </c>
      <c r="P673" s="196" t="s">
        <v>227</v>
      </c>
      <c r="Q673" s="197">
        <f t="shared" si="21"/>
        <v>198.99</v>
      </c>
      <c r="R673" s="198"/>
      <c r="S673" s="198"/>
      <c r="T673" s="198">
        <v>500</v>
      </c>
      <c r="U673" s="12"/>
      <c r="V673" s="12"/>
      <c r="W673" s="12"/>
      <c r="X673" s="12"/>
      <c r="Y673" s="12"/>
      <c r="Z673" s="12"/>
      <c r="AA673" s="12"/>
      <c r="AB673" s="12"/>
      <c r="AC673" s="12"/>
    </row>
    <row r="674" spans="1:29" s="13" customFormat="1" ht="12.75" x14ac:dyDescent="0.2">
      <c r="A674" s="82" t="s">
        <v>900</v>
      </c>
      <c r="B674" s="191" t="s">
        <v>226</v>
      </c>
      <c r="C674" s="192" t="s">
        <v>73</v>
      </c>
      <c r="D674" s="192" t="s">
        <v>81</v>
      </c>
      <c r="E674" s="192" t="s">
        <v>140</v>
      </c>
      <c r="F674" s="192" t="s">
        <v>75</v>
      </c>
      <c r="G674" s="192">
        <v>29401</v>
      </c>
      <c r="H674" s="193" t="s">
        <v>928</v>
      </c>
      <c r="I674" s="50" t="s">
        <v>373</v>
      </c>
      <c r="J674" s="194" t="s">
        <v>374</v>
      </c>
      <c r="K674" s="194" t="s">
        <v>76</v>
      </c>
      <c r="L674" s="194" t="s">
        <v>76</v>
      </c>
      <c r="M674" s="194" t="s">
        <v>87</v>
      </c>
      <c r="N674" s="194">
        <v>2</v>
      </c>
      <c r="O674" s="195">
        <v>139</v>
      </c>
      <c r="P674" s="196" t="s">
        <v>227</v>
      </c>
      <c r="Q674" s="197">
        <f t="shared" si="21"/>
        <v>278</v>
      </c>
      <c r="R674" s="197"/>
      <c r="S674" s="197"/>
      <c r="T674" s="197">
        <v>0</v>
      </c>
      <c r="U674" s="12"/>
      <c r="V674" s="12"/>
      <c r="W674" s="12"/>
      <c r="X674" s="12"/>
      <c r="Y674" s="12"/>
      <c r="Z674" s="12"/>
      <c r="AA674" s="12"/>
      <c r="AB674" s="12"/>
      <c r="AC674" s="12"/>
    </row>
    <row r="675" spans="1:29" s="13" customFormat="1" ht="12.75" x14ac:dyDescent="0.2">
      <c r="A675" s="82" t="s">
        <v>900</v>
      </c>
      <c r="B675" s="191" t="s">
        <v>226</v>
      </c>
      <c r="C675" s="192" t="s">
        <v>73</v>
      </c>
      <c r="D675" s="192" t="s">
        <v>81</v>
      </c>
      <c r="E675" s="192" t="s">
        <v>142</v>
      </c>
      <c r="F675" s="192" t="s">
        <v>96</v>
      </c>
      <c r="G675" s="192">
        <v>29401</v>
      </c>
      <c r="H675" s="193" t="s">
        <v>928</v>
      </c>
      <c r="I675" s="50" t="s">
        <v>929</v>
      </c>
      <c r="J675" s="194" t="s">
        <v>930</v>
      </c>
      <c r="K675" s="194" t="s">
        <v>76</v>
      </c>
      <c r="L675" s="194" t="s">
        <v>76</v>
      </c>
      <c r="M675" s="194" t="s">
        <v>87</v>
      </c>
      <c r="N675" s="194">
        <v>1</v>
      </c>
      <c r="O675" s="195">
        <v>67.78</v>
      </c>
      <c r="P675" s="196" t="s">
        <v>227</v>
      </c>
      <c r="Q675" s="197">
        <f t="shared" si="21"/>
        <v>67.78</v>
      </c>
      <c r="R675" s="197"/>
      <c r="S675" s="197"/>
      <c r="T675" s="197">
        <v>0</v>
      </c>
      <c r="U675" s="12"/>
      <c r="V675" s="12"/>
      <c r="W675" s="12"/>
      <c r="X675" s="12"/>
      <c r="Y675" s="12"/>
      <c r="Z675" s="12"/>
      <c r="AA675" s="12"/>
      <c r="AB675" s="12"/>
      <c r="AC675" s="12"/>
    </row>
    <row r="676" spans="1:29" s="13" customFormat="1" ht="12.75" x14ac:dyDescent="0.2">
      <c r="A676" s="82" t="s">
        <v>900</v>
      </c>
      <c r="B676" s="191" t="s">
        <v>226</v>
      </c>
      <c r="C676" s="192" t="s">
        <v>73</v>
      </c>
      <c r="D676" s="192" t="s">
        <v>81</v>
      </c>
      <c r="E676" s="192" t="s">
        <v>142</v>
      </c>
      <c r="F676" s="192" t="s">
        <v>96</v>
      </c>
      <c r="G676" s="192">
        <v>29401</v>
      </c>
      <c r="H676" s="193" t="s">
        <v>928</v>
      </c>
      <c r="I676" s="50" t="s">
        <v>373</v>
      </c>
      <c r="J676" s="194" t="s">
        <v>374</v>
      </c>
      <c r="K676" s="194" t="s">
        <v>76</v>
      </c>
      <c r="L676" s="194" t="s">
        <v>76</v>
      </c>
      <c r="M676" s="194" t="s">
        <v>87</v>
      </c>
      <c r="N676" s="194">
        <v>6</v>
      </c>
      <c r="O676" s="195">
        <v>108.99</v>
      </c>
      <c r="P676" s="196" t="s">
        <v>227</v>
      </c>
      <c r="Q676" s="197">
        <f t="shared" si="21"/>
        <v>653.93999999999994</v>
      </c>
      <c r="R676" s="197"/>
      <c r="S676" s="197"/>
      <c r="T676" s="197">
        <v>0</v>
      </c>
      <c r="U676" s="12"/>
      <c r="V676" s="12"/>
      <c r="W676" s="12"/>
      <c r="X676" s="12"/>
      <c r="Y676" s="12"/>
      <c r="Z676" s="12"/>
      <c r="AA676" s="12"/>
      <c r="AB676" s="12"/>
      <c r="AC676" s="12"/>
    </row>
    <row r="677" spans="1:29" s="13" customFormat="1" ht="12.75" x14ac:dyDescent="0.2">
      <c r="A677" s="82" t="s">
        <v>900</v>
      </c>
      <c r="B677" s="191" t="s">
        <v>226</v>
      </c>
      <c r="C677" s="192" t="s">
        <v>73</v>
      </c>
      <c r="D677" s="192" t="s">
        <v>81</v>
      </c>
      <c r="E677" s="192" t="s">
        <v>142</v>
      </c>
      <c r="F677" s="192" t="s">
        <v>96</v>
      </c>
      <c r="G677" s="192">
        <v>29401</v>
      </c>
      <c r="H677" s="193" t="s">
        <v>928</v>
      </c>
      <c r="I677" s="50" t="s">
        <v>373</v>
      </c>
      <c r="J677" s="194" t="s">
        <v>374</v>
      </c>
      <c r="K677" s="194" t="s">
        <v>76</v>
      </c>
      <c r="L677" s="194" t="s">
        <v>76</v>
      </c>
      <c r="M677" s="194" t="s">
        <v>87</v>
      </c>
      <c r="N677" s="194">
        <v>1</v>
      </c>
      <c r="O677" s="195">
        <v>139</v>
      </c>
      <c r="P677" s="196" t="s">
        <v>227</v>
      </c>
      <c r="Q677" s="197">
        <f t="shared" si="21"/>
        <v>139</v>
      </c>
      <c r="R677" s="197"/>
      <c r="S677" s="197"/>
      <c r="T677" s="197">
        <v>0</v>
      </c>
      <c r="U677" s="12"/>
      <c r="V677" s="12"/>
      <c r="W677" s="12"/>
      <c r="X677" s="12"/>
      <c r="Y677" s="12"/>
      <c r="Z677" s="12"/>
      <c r="AA677" s="12"/>
      <c r="AB677" s="12"/>
      <c r="AC677" s="12"/>
    </row>
    <row r="678" spans="1:29" s="13" customFormat="1" ht="12.75" x14ac:dyDescent="0.2">
      <c r="A678" s="82" t="s">
        <v>900</v>
      </c>
      <c r="B678" s="191" t="s">
        <v>226</v>
      </c>
      <c r="C678" s="192" t="s">
        <v>73</v>
      </c>
      <c r="D678" s="192" t="s">
        <v>74</v>
      </c>
      <c r="E678" s="192" t="s">
        <v>73</v>
      </c>
      <c r="F678" s="192" t="s">
        <v>82</v>
      </c>
      <c r="G678" s="192">
        <v>31301</v>
      </c>
      <c r="H678" s="193" t="s">
        <v>97</v>
      </c>
      <c r="I678" s="50" t="s">
        <v>931</v>
      </c>
      <c r="J678" s="194" t="s">
        <v>932</v>
      </c>
      <c r="K678" s="194" t="s">
        <v>76</v>
      </c>
      <c r="L678" s="194" t="s">
        <v>76</v>
      </c>
      <c r="M678" s="194" t="s">
        <v>79</v>
      </c>
      <c r="N678" s="194">
        <v>1</v>
      </c>
      <c r="O678" s="195">
        <v>331.54</v>
      </c>
      <c r="P678" s="196" t="s">
        <v>227</v>
      </c>
      <c r="Q678" s="197">
        <f t="shared" si="21"/>
        <v>331.54</v>
      </c>
      <c r="R678" s="198"/>
      <c r="S678" s="198"/>
      <c r="T678" s="198">
        <v>950</v>
      </c>
      <c r="U678" s="12"/>
      <c r="V678" s="12"/>
      <c r="W678" s="12"/>
      <c r="X678" s="12"/>
      <c r="Y678" s="12"/>
      <c r="Z678" s="12"/>
      <c r="AA678" s="12"/>
      <c r="AB678" s="12"/>
      <c r="AC678" s="12"/>
    </row>
    <row r="679" spans="1:29" s="13" customFormat="1" ht="12.75" x14ac:dyDescent="0.2">
      <c r="A679" s="82" t="s">
        <v>900</v>
      </c>
      <c r="B679" s="191" t="s">
        <v>226</v>
      </c>
      <c r="C679" s="192" t="s">
        <v>73</v>
      </c>
      <c r="D679" s="192" t="s">
        <v>74</v>
      </c>
      <c r="E679" s="192" t="s">
        <v>73</v>
      </c>
      <c r="F679" s="192" t="s">
        <v>82</v>
      </c>
      <c r="G679" s="192">
        <v>31301</v>
      </c>
      <c r="H679" s="193" t="s">
        <v>97</v>
      </c>
      <c r="I679" s="50" t="s">
        <v>931</v>
      </c>
      <c r="J679" s="194" t="s">
        <v>933</v>
      </c>
      <c r="K679" s="194" t="s">
        <v>76</v>
      </c>
      <c r="L679" s="194" t="s">
        <v>76</v>
      </c>
      <c r="M679" s="194" t="s">
        <v>79</v>
      </c>
      <c r="N679" s="194">
        <v>1</v>
      </c>
      <c r="O679" s="195">
        <v>344.06</v>
      </c>
      <c r="P679" s="196" t="s">
        <v>227</v>
      </c>
      <c r="Q679" s="197">
        <f t="shared" si="21"/>
        <v>344.06</v>
      </c>
      <c r="R679" s="197"/>
      <c r="S679" s="197"/>
      <c r="T679" s="197">
        <v>0</v>
      </c>
      <c r="U679" s="12"/>
      <c r="V679" s="12"/>
      <c r="W679" s="12"/>
      <c r="X679" s="12"/>
      <c r="Y679" s="12"/>
      <c r="Z679" s="12"/>
      <c r="AA679" s="12"/>
      <c r="AB679" s="12"/>
      <c r="AC679" s="12"/>
    </row>
    <row r="680" spans="1:29" s="13" customFormat="1" ht="12.75" x14ac:dyDescent="0.2">
      <c r="A680" s="82" t="s">
        <v>900</v>
      </c>
      <c r="B680" s="191" t="s">
        <v>226</v>
      </c>
      <c r="C680" s="192" t="s">
        <v>73</v>
      </c>
      <c r="D680" s="192" t="s">
        <v>81</v>
      </c>
      <c r="E680" s="192" t="s">
        <v>142</v>
      </c>
      <c r="F680" s="192" t="s">
        <v>96</v>
      </c>
      <c r="G680" s="192">
        <v>31301</v>
      </c>
      <c r="H680" s="193" t="s">
        <v>97</v>
      </c>
      <c r="I680" s="50" t="s">
        <v>931</v>
      </c>
      <c r="J680" s="194" t="s">
        <v>934</v>
      </c>
      <c r="K680" s="194" t="s">
        <v>76</v>
      </c>
      <c r="L680" s="194" t="s">
        <v>76</v>
      </c>
      <c r="M680" s="194" t="s">
        <v>79</v>
      </c>
      <c r="N680" s="194">
        <v>1</v>
      </c>
      <c r="O680" s="195">
        <v>80.39</v>
      </c>
      <c r="P680" s="196" t="s">
        <v>227</v>
      </c>
      <c r="Q680" s="197">
        <f t="shared" si="21"/>
        <v>80.39</v>
      </c>
      <c r="R680" s="198"/>
      <c r="S680" s="198"/>
      <c r="T680" s="198">
        <v>500</v>
      </c>
      <c r="U680" s="12"/>
      <c r="V680" s="12"/>
      <c r="W680" s="12"/>
      <c r="X680" s="12"/>
      <c r="Y680" s="12"/>
      <c r="Z680" s="12"/>
      <c r="AA680" s="12"/>
      <c r="AB680" s="12"/>
      <c r="AC680" s="12"/>
    </row>
    <row r="681" spans="1:29" s="13" customFormat="1" ht="12.75" x14ac:dyDescent="0.2">
      <c r="A681" s="82" t="s">
        <v>900</v>
      </c>
      <c r="B681" s="191" t="s">
        <v>226</v>
      </c>
      <c r="C681" s="192" t="s">
        <v>73</v>
      </c>
      <c r="D681" s="192" t="s">
        <v>81</v>
      </c>
      <c r="E681" s="192" t="s">
        <v>142</v>
      </c>
      <c r="F681" s="192" t="s">
        <v>96</v>
      </c>
      <c r="G681" s="192">
        <v>31301</v>
      </c>
      <c r="H681" s="193" t="s">
        <v>97</v>
      </c>
      <c r="I681" s="50" t="s">
        <v>931</v>
      </c>
      <c r="J681" s="194" t="s">
        <v>934</v>
      </c>
      <c r="K681" s="194" t="s">
        <v>76</v>
      </c>
      <c r="L681" s="194" t="s">
        <v>76</v>
      </c>
      <c r="M681" s="194" t="s">
        <v>79</v>
      </c>
      <c r="N681" s="194">
        <v>1</v>
      </c>
      <c r="O681" s="195">
        <v>218.78</v>
      </c>
      <c r="P681" s="196" t="s">
        <v>227</v>
      </c>
      <c r="Q681" s="197">
        <f t="shared" si="21"/>
        <v>218.78</v>
      </c>
      <c r="R681" s="197"/>
      <c r="S681" s="197"/>
      <c r="T681" s="197">
        <v>0</v>
      </c>
      <c r="U681" s="12"/>
      <c r="V681" s="12"/>
      <c r="W681" s="12"/>
      <c r="X681" s="12"/>
      <c r="Y681" s="12"/>
      <c r="Z681" s="12"/>
      <c r="AA681" s="12"/>
      <c r="AB681" s="12"/>
      <c r="AC681" s="12"/>
    </row>
    <row r="682" spans="1:29" s="13" customFormat="1" ht="12.75" x14ac:dyDescent="0.2">
      <c r="A682" s="82" t="s">
        <v>900</v>
      </c>
      <c r="B682" s="191" t="s">
        <v>226</v>
      </c>
      <c r="C682" s="192" t="s">
        <v>73</v>
      </c>
      <c r="D682" s="192" t="s">
        <v>74</v>
      </c>
      <c r="E682" s="192" t="s">
        <v>73</v>
      </c>
      <c r="F682" s="192" t="s">
        <v>75</v>
      </c>
      <c r="G682" s="192">
        <v>31401</v>
      </c>
      <c r="H682" s="193" t="s">
        <v>98</v>
      </c>
      <c r="I682" s="50" t="s">
        <v>931</v>
      </c>
      <c r="J682" s="194" t="s">
        <v>633</v>
      </c>
      <c r="K682" s="194" t="s">
        <v>76</v>
      </c>
      <c r="L682" s="194" t="s">
        <v>76</v>
      </c>
      <c r="M682" s="194" t="s">
        <v>79</v>
      </c>
      <c r="N682" s="194">
        <v>1</v>
      </c>
      <c r="O682" s="195">
        <v>1774.23</v>
      </c>
      <c r="P682" s="196" t="s">
        <v>227</v>
      </c>
      <c r="Q682" s="197">
        <f t="shared" si="21"/>
        <v>1774.23</v>
      </c>
      <c r="R682" s="198"/>
      <c r="S682" s="198"/>
      <c r="T682" s="198">
        <v>1900</v>
      </c>
      <c r="U682" s="12"/>
      <c r="V682" s="12"/>
      <c r="W682" s="12"/>
      <c r="X682" s="12"/>
      <c r="Y682" s="12"/>
      <c r="Z682" s="12"/>
      <c r="AA682" s="12"/>
      <c r="AB682" s="12"/>
      <c r="AC682" s="12"/>
    </row>
    <row r="683" spans="1:29" s="13" customFormat="1" ht="12.75" x14ac:dyDescent="0.2">
      <c r="A683" s="82" t="s">
        <v>900</v>
      </c>
      <c r="B683" s="191" t="s">
        <v>226</v>
      </c>
      <c r="C683" s="192" t="s">
        <v>73</v>
      </c>
      <c r="D683" s="192" t="s">
        <v>74</v>
      </c>
      <c r="E683" s="192" t="s">
        <v>73</v>
      </c>
      <c r="F683" s="192" t="s">
        <v>82</v>
      </c>
      <c r="G683" s="192">
        <v>32201</v>
      </c>
      <c r="H683" s="193" t="s">
        <v>792</v>
      </c>
      <c r="I683" s="50" t="s">
        <v>931</v>
      </c>
      <c r="J683" s="194" t="s">
        <v>935</v>
      </c>
      <c r="K683" s="194" t="s">
        <v>76</v>
      </c>
      <c r="L683" s="194" t="s">
        <v>76</v>
      </c>
      <c r="M683" s="194" t="s">
        <v>79</v>
      </c>
      <c r="N683" s="194">
        <v>1</v>
      </c>
      <c r="O683" s="195">
        <v>49871.96</v>
      </c>
      <c r="P683" s="196" t="s">
        <v>227</v>
      </c>
      <c r="Q683" s="197">
        <f>O683*N683</f>
        <v>49871.96</v>
      </c>
      <c r="R683" s="198"/>
      <c r="S683" s="198"/>
      <c r="T683" s="198">
        <v>49872</v>
      </c>
      <c r="U683" s="12"/>
      <c r="V683" s="12"/>
      <c r="W683" s="12"/>
      <c r="X683" s="12"/>
      <c r="Y683" s="12"/>
      <c r="Z683" s="12"/>
      <c r="AA683" s="12"/>
      <c r="AB683" s="12"/>
      <c r="AC683" s="12"/>
    </row>
    <row r="684" spans="1:29" s="13" customFormat="1" ht="12.75" x14ac:dyDescent="0.2">
      <c r="A684" s="82" t="s">
        <v>900</v>
      </c>
      <c r="B684" s="191" t="s">
        <v>226</v>
      </c>
      <c r="C684" s="192" t="s">
        <v>73</v>
      </c>
      <c r="D684" s="192" t="s">
        <v>74</v>
      </c>
      <c r="E684" s="192" t="s">
        <v>73</v>
      </c>
      <c r="F684" s="192" t="s">
        <v>75</v>
      </c>
      <c r="G684" s="192">
        <v>32601</v>
      </c>
      <c r="H684" s="193" t="s">
        <v>936</v>
      </c>
      <c r="I684" s="50" t="s">
        <v>931</v>
      </c>
      <c r="J684" s="205" t="s">
        <v>937</v>
      </c>
      <c r="K684" s="194" t="s">
        <v>76</v>
      </c>
      <c r="L684" s="194" t="s">
        <v>76</v>
      </c>
      <c r="M684" s="194" t="s">
        <v>79</v>
      </c>
      <c r="N684" s="194">
        <v>1</v>
      </c>
      <c r="O684" s="195">
        <v>5409.25</v>
      </c>
      <c r="P684" s="196" t="s">
        <v>227</v>
      </c>
      <c r="Q684" s="197">
        <f t="shared" si="21"/>
        <v>5409.25</v>
      </c>
      <c r="R684" s="198"/>
      <c r="S684" s="198"/>
      <c r="T684" s="198">
        <v>3500</v>
      </c>
      <c r="U684" s="12"/>
      <c r="V684" s="12"/>
      <c r="W684" s="12"/>
      <c r="X684" s="12"/>
      <c r="Y684" s="12"/>
      <c r="Z684" s="12"/>
      <c r="AA684" s="12"/>
      <c r="AB684" s="12"/>
      <c r="AC684" s="12"/>
    </row>
    <row r="685" spans="1:29" s="13" customFormat="1" ht="12.75" x14ac:dyDescent="0.2">
      <c r="A685" s="82" t="s">
        <v>900</v>
      </c>
      <c r="B685" s="191" t="s">
        <v>226</v>
      </c>
      <c r="C685" s="192" t="s">
        <v>73</v>
      </c>
      <c r="D685" s="192" t="s">
        <v>74</v>
      </c>
      <c r="E685" s="192" t="s">
        <v>73</v>
      </c>
      <c r="F685" s="192" t="s">
        <v>82</v>
      </c>
      <c r="G685" s="192">
        <v>33801</v>
      </c>
      <c r="H685" s="193" t="s">
        <v>798</v>
      </c>
      <c r="I685" s="50" t="s">
        <v>931</v>
      </c>
      <c r="J685" s="194" t="s">
        <v>634</v>
      </c>
      <c r="K685" s="194" t="s">
        <v>76</v>
      </c>
      <c r="L685" s="194" t="s">
        <v>76</v>
      </c>
      <c r="M685" s="194" t="s">
        <v>79</v>
      </c>
      <c r="N685" s="194">
        <v>1</v>
      </c>
      <c r="O685" s="195">
        <v>13909.44</v>
      </c>
      <c r="P685" s="196" t="s">
        <v>227</v>
      </c>
      <c r="Q685" s="197">
        <f t="shared" si="21"/>
        <v>13909.44</v>
      </c>
      <c r="R685" s="198"/>
      <c r="S685" s="198"/>
      <c r="T685" s="198">
        <v>15850</v>
      </c>
      <c r="U685" s="12"/>
      <c r="V685" s="12"/>
      <c r="W685" s="12"/>
      <c r="X685" s="12"/>
      <c r="Y685" s="12"/>
      <c r="Z685" s="12"/>
      <c r="AA685" s="12"/>
      <c r="AB685" s="12"/>
      <c r="AC685" s="12"/>
    </row>
    <row r="686" spans="1:29" s="13" customFormat="1" ht="12.75" x14ac:dyDescent="0.2">
      <c r="A686" s="82" t="s">
        <v>900</v>
      </c>
      <c r="B686" s="191" t="s">
        <v>226</v>
      </c>
      <c r="C686" s="192" t="s">
        <v>73</v>
      </c>
      <c r="D686" s="192" t="s">
        <v>81</v>
      </c>
      <c r="E686" s="192" t="s">
        <v>142</v>
      </c>
      <c r="F686" s="192" t="s">
        <v>96</v>
      </c>
      <c r="G686" s="192">
        <v>33801</v>
      </c>
      <c r="H686" s="193" t="s">
        <v>798</v>
      </c>
      <c r="I686" s="50" t="s">
        <v>931</v>
      </c>
      <c r="J686" s="194" t="s">
        <v>938</v>
      </c>
      <c r="K686" s="194" t="s">
        <v>76</v>
      </c>
      <c r="L686" s="194" t="s">
        <v>76</v>
      </c>
      <c r="M686" s="194" t="s">
        <v>79</v>
      </c>
      <c r="N686" s="194">
        <v>1</v>
      </c>
      <c r="O686" s="195">
        <v>14528.73</v>
      </c>
      <c r="P686" s="196" t="s">
        <v>227</v>
      </c>
      <c r="Q686" s="197">
        <f t="shared" si="21"/>
        <v>14528.73</v>
      </c>
      <c r="R686" s="198"/>
      <c r="S686" s="198"/>
      <c r="T686" s="198">
        <v>16630</v>
      </c>
      <c r="U686" s="12"/>
      <c r="V686" s="12"/>
      <c r="W686" s="12"/>
      <c r="X686" s="12"/>
      <c r="Y686" s="12"/>
      <c r="Z686" s="12"/>
      <c r="AA686" s="12"/>
      <c r="AB686" s="12"/>
      <c r="AC686" s="12"/>
    </row>
    <row r="687" spans="1:29" s="13" customFormat="1" ht="12.75" x14ac:dyDescent="0.25">
      <c r="A687" s="6" t="s">
        <v>71</v>
      </c>
      <c r="B687" s="6" t="s">
        <v>224</v>
      </c>
      <c r="C687" s="116" t="s">
        <v>73</v>
      </c>
      <c r="D687" s="7" t="s">
        <v>74</v>
      </c>
      <c r="E687" s="116" t="s">
        <v>73</v>
      </c>
      <c r="F687" s="7" t="s">
        <v>75</v>
      </c>
      <c r="G687" s="50">
        <v>26104</v>
      </c>
      <c r="H687" s="49" t="s">
        <v>99</v>
      </c>
      <c r="I687" s="50"/>
      <c r="J687" s="51" t="s">
        <v>101</v>
      </c>
      <c r="K687" s="87" t="s">
        <v>939</v>
      </c>
      <c r="L687" s="54" t="s">
        <v>76</v>
      </c>
      <c r="M687" s="55" t="s">
        <v>102</v>
      </c>
      <c r="N687" s="12">
        <v>1</v>
      </c>
      <c r="O687" s="12">
        <v>400</v>
      </c>
      <c r="P687" s="58" t="s">
        <v>83</v>
      </c>
      <c r="Q687" s="12">
        <v>400</v>
      </c>
      <c r="R687" s="12"/>
      <c r="S687" s="12"/>
      <c r="T687" s="12">
        <v>400</v>
      </c>
      <c r="U687" s="12"/>
      <c r="V687" s="12"/>
      <c r="W687" s="12"/>
      <c r="X687" s="12"/>
      <c r="Y687" s="12"/>
      <c r="Z687" s="12"/>
      <c r="AA687" s="12"/>
      <c r="AB687" s="12"/>
      <c r="AC687" s="12"/>
    </row>
    <row r="688" spans="1:29" s="13" customFormat="1" ht="12.75" x14ac:dyDescent="0.25">
      <c r="A688" s="6" t="s">
        <v>71</v>
      </c>
      <c r="B688" s="6" t="s">
        <v>224</v>
      </c>
      <c r="C688" s="116" t="s">
        <v>73</v>
      </c>
      <c r="D688" s="7" t="s">
        <v>74</v>
      </c>
      <c r="E688" s="116" t="s">
        <v>73</v>
      </c>
      <c r="F688" s="7" t="s">
        <v>75</v>
      </c>
      <c r="G688" s="50">
        <v>26104</v>
      </c>
      <c r="H688" s="49" t="s">
        <v>99</v>
      </c>
      <c r="I688" s="50"/>
      <c r="J688" s="51" t="s">
        <v>101</v>
      </c>
      <c r="K688" s="87" t="s">
        <v>939</v>
      </c>
      <c r="L688" s="54" t="s">
        <v>76</v>
      </c>
      <c r="M688" s="55" t="s">
        <v>102</v>
      </c>
      <c r="N688" s="12">
        <v>1</v>
      </c>
      <c r="O688" s="12">
        <v>700</v>
      </c>
      <c r="P688" s="58" t="s">
        <v>83</v>
      </c>
      <c r="Q688" s="12">
        <v>700</v>
      </c>
      <c r="R688" s="12"/>
      <c r="S688" s="12"/>
      <c r="T688" s="12">
        <v>700</v>
      </c>
      <c r="U688" s="12"/>
      <c r="V688" s="12"/>
      <c r="W688" s="12"/>
      <c r="X688" s="12"/>
      <c r="Y688" s="12"/>
      <c r="Z688" s="12"/>
      <c r="AA688" s="12"/>
      <c r="AB688" s="12"/>
      <c r="AC688" s="12"/>
    </row>
    <row r="689" spans="1:29" s="13" customFormat="1" ht="12.75" x14ac:dyDescent="0.25">
      <c r="A689" s="6" t="s">
        <v>71</v>
      </c>
      <c r="B689" s="6" t="s">
        <v>224</v>
      </c>
      <c r="C689" s="116" t="s">
        <v>73</v>
      </c>
      <c r="D689" s="7" t="s">
        <v>74</v>
      </c>
      <c r="E689" s="116" t="s">
        <v>73</v>
      </c>
      <c r="F689" s="7" t="s">
        <v>75</v>
      </c>
      <c r="G689" s="50">
        <v>26104</v>
      </c>
      <c r="H689" s="49" t="s">
        <v>99</v>
      </c>
      <c r="I689" s="50"/>
      <c r="J689" s="51" t="s">
        <v>101</v>
      </c>
      <c r="K689" s="87" t="s">
        <v>939</v>
      </c>
      <c r="L689" s="54" t="s">
        <v>76</v>
      </c>
      <c r="M689" s="55" t="s">
        <v>102</v>
      </c>
      <c r="N689" s="12">
        <v>1</v>
      </c>
      <c r="O689" s="12">
        <v>600</v>
      </c>
      <c r="P689" s="58" t="s">
        <v>83</v>
      </c>
      <c r="Q689" s="12">
        <v>600</v>
      </c>
      <c r="R689" s="12"/>
      <c r="S689" s="12"/>
      <c r="T689" s="12">
        <v>600</v>
      </c>
      <c r="U689" s="12"/>
      <c r="V689" s="12"/>
      <c r="W689" s="12"/>
      <c r="X689" s="12"/>
      <c r="Y689" s="12"/>
      <c r="Z689" s="12"/>
      <c r="AA689" s="12"/>
      <c r="AB689" s="12"/>
      <c r="AC689" s="12"/>
    </row>
    <row r="690" spans="1:29" s="13" customFormat="1" ht="12.75" x14ac:dyDescent="0.25">
      <c r="A690" s="6" t="s">
        <v>71</v>
      </c>
      <c r="B690" s="6" t="s">
        <v>224</v>
      </c>
      <c r="C690" s="116" t="s">
        <v>73</v>
      </c>
      <c r="D690" s="7" t="s">
        <v>74</v>
      </c>
      <c r="E690" s="116" t="s">
        <v>73</v>
      </c>
      <c r="F690" s="7" t="s">
        <v>75</v>
      </c>
      <c r="G690" s="50">
        <v>26104</v>
      </c>
      <c r="H690" s="49" t="s">
        <v>99</v>
      </c>
      <c r="I690" s="50"/>
      <c r="J690" s="51" t="s">
        <v>101</v>
      </c>
      <c r="K690" s="87" t="s">
        <v>939</v>
      </c>
      <c r="L690" s="54" t="s">
        <v>76</v>
      </c>
      <c r="M690" s="55" t="s">
        <v>102</v>
      </c>
      <c r="N690" s="12">
        <v>1</v>
      </c>
      <c r="O690" s="12">
        <v>800</v>
      </c>
      <c r="P690" s="58" t="s">
        <v>83</v>
      </c>
      <c r="Q690" s="12">
        <v>800</v>
      </c>
      <c r="R690" s="12"/>
      <c r="S690" s="12"/>
      <c r="T690" s="12">
        <v>800</v>
      </c>
      <c r="U690" s="12"/>
      <c r="V690" s="12"/>
      <c r="W690" s="12"/>
      <c r="X690" s="12"/>
      <c r="Y690" s="12"/>
      <c r="Z690" s="12"/>
      <c r="AA690" s="12"/>
      <c r="AB690" s="12"/>
      <c r="AC690" s="12"/>
    </row>
    <row r="691" spans="1:29" s="13" customFormat="1" ht="12.75" x14ac:dyDescent="0.25">
      <c r="A691" s="6" t="s">
        <v>71</v>
      </c>
      <c r="B691" s="6" t="s">
        <v>224</v>
      </c>
      <c r="C691" s="116" t="s">
        <v>73</v>
      </c>
      <c r="D691" s="7" t="s">
        <v>74</v>
      </c>
      <c r="E691" s="116" t="s">
        <v>73</v>
      </c>
      <c r="F691" s="7" t="s">
        <v>75</v>
      </c>
      <c r="G691" s="50">
        <v>26104</v>
      </c>
      <c r="H691" s="49" t="s">
        <v>99</v>
      </c>
      <c r="I691" s="50"/>
      <c r="J691" s="51" t="s">
        <v>101</v>
      </c>
      <c r="K691" s="87" t="s">
        <v>939</v>
      </c>
      <c r="L691" s="54" t="s">
        <v>76</v>
      </c>
      <c r="M691" s="55" t="s">
        <v>102</v>
      </c>
      <c r="N691" s="12">
        <v>1</v>
      </c>
      <c r="O691" s="12">
        <v>800</v>
      </c>
      <c r="P691" s="58" t="s">
        <v>83</v>
      </c>
      <c r="Q691" s="12">
        <v>800</v>
      </c>
      <c r="R691" s="12"/>
      <c r="S691" s="12"/>
      <c r="T691" s="12">
        <v>800</v>
      </c>
      <c r="U691" s="12"/>
      <c r="V691" s="12"/>
      <c r="W691" s="12"/>
      <c r="X691" s="12"/>
      <c r="Y691" s="12"/>
      <c r="Z691" s="12"/>
      <c r="AA691" s="12"/>
      <c r="AB691" s="12"/>
      <c r="AC691" s="12"/>
    </row>
    <row r="692" spans="1:29" s="13" customFormat="1" ht="12.75" x14ac:dyDescent="0.25">
      <c r="A692" s="6" t="s">
        <v>71</v>
      </c>
      <c r="B692" s="6" t="s">
        <v>224</v>
      </c>
      <c r="C692" s="116" t="s">
        <v>73</v>
      </c>
      <c r="D692" s="7" t="s">
        <v>74</v>
      </c>
      <c r="E692" s="116" t="s">
        <v>73</v>
      </c>
      <c r="F692" s="7" t="s">
        <v>75</v>
      </c>
      <c r="G692" s="50">
        <v>26104</v>
      </c>
      <c r="H692" s="49" t="s">
        <v>99</v>
      </c>
      <c r="I692" s="50"/>
      <c r="J692" s="51" t="s">
        <v>101</v>
      </c>
      <c r="K692" s="87" t="s">
        <v>939</v>
      </c>
      <c r="L692" s="54" t="s">
        <v>76</v>
      </c>
      <c r="M692" s="55" t="s">
        <v>102</v>
      </c>
      <c r="N692" s="12">
        <v>1</v>
      </c>
      <c r="O692" s="12">
        <v>700</v>
      </c>
      <c r="P692" s="58" t="s">
        <v>83</v>
      </c>
      <c r="Q692" s="12">
        <v>700</v>
      </c>
      <c r="R692" s="12"/>
      <c r="S692" s="12"/>
      <c r="T692" s="12">
        <v>700</v>
      </c>
      <c r="U692" s="12"/>
      <c r="V692" s="12"/>
      <c r="W692" s="12"/>
      <c r="X692" s="12"/>
      <c r="Y692" s="12"/>
      <c r="Z692" s="12"/>
      <c r="AA692" s="12"/>
      <c r="AB692" s="12"/>
      <c r="AC692" s="12"/>
    </row>
    <row r="693" spans="1:29" s="13" customFormat="1" ht="12.75" x14ac:dyDescent="0.25">
      <c r="A693" s="6" t="s">
        <v>71</v>
      </c>
      <c r="B693" s="6" t="s">
        <v>224</v>
      </c>
      <c r="C693" s="116" t="s">
        <v>73</v>
      </c>
      <c r="D693" s="7" t="s">
        <v>74</v>
      </c>
      <c r="E693" s="116" t="s">
        <v>73</v>
      </c>
      <c r="F693" s="7" t="s">
        <v>75</v>
      </c>
      <c r="G693" s="50">
        <v>32601</v>
      </c>
      <c r="H693" s="49" t="s">
        <v>304</v>
      </c>
      <c r="I693" s="50"/>
      <c r="J693" s="51" t="s">
        <v>940</v>
      </c>
      <c r="K693" s="87" t="s">
        <v>939</v>
      </c>
      <c r="L693" s="54" t="s">
        <v>76</v>
      </c>
      <c r="M693" s="55" t="s">
        <v>93</v>
      </c>
      <c r="N693" s="12">
        <v>1</v>
      </c>
      <c r="O693" s="12">
        <v>2241.38</v>
      </c>
      <c r="P693" s="58" t="s">
        <v>83</v>
      </c>
      <c r="Q693" s="12">
        <v>2241.38</v>
      </c>
      <c r="R693" s="12"/>
      <c r="S693" s="12"/>
      <c r="T693" s="12">
        <v>2241</v>
      </c>
      <c r="U693" s="12"/>
      <c r="V693" s="12"/>
      <c r="W693" s="12"/>
      <c r="X693" s="12"/>
      <c r="Y693" s="12"/>
      <c r="Z693" s="12"/>
      <c r="AA693" s="12"/>
      <c r="AB693" s="12"/>
      <c r="AC693" s="12"/>
    </row>
    <row r="694" spans="1:29" s="13" customFormat="1" ht="12.75" x14ac:dyDescent="0.25">
      <c r="A694" s="6" t="s">
        <v>71</v>
      </c>
      <c r="B694" s="6" t="s">
        <v>224</v>
      </c>
      <c r="C694" s="116" t="s">
        <v>73</v>
      </c>
      <c r="D694" s="7" t="s">
        <v>74</v>
      </c>
      <c r="E694" s="116" t="s">
        <v>73</v>
      </c>
      <c r="F694" s="7" t="s">
        <v>82</v>
      </c>
      <c r="G694" s="50">
        <v>31301</v>
      </c>
      <c r="H694" s="10" t="s">
        <v>97</v>
      </c>
      <c r="I694" s="50"/>
      <c r="J694" s="51" t="s">
        <v>941</v>
      </c>
      <c r="K694" s="87" t="s">
        <v>939</v>
      </c>
      <c r="L694" s="54" t="s">
        <v>76</v>
      </c>
      <c r="M694" s="55" t="s">
        <v>93</v>
      </c>
      <c r="N694" s="12">
        <v>1</v>
      </c>
      <c r="O694" s="12">
        <v>300</v>
      </c>
      <c r="P694" s="58" t="s">
        <v>83</v>
      </c>
      <c r="Q694" s="12">
        <v>300</v>
      </c>
      <c r="R694" s="12"/>
      <c r="S694" s="12"/>
      <c r="T694" s="12">
        <v>300</v>
      </c>
      <c r="U694" s="12"/>
      <c r="V694" s="12"/>
      <c r="W694" s="12"/>
      <c r="X694" s="12"/>
      <c r="Y694" s="12"/>
      <c r="Z694" s="12"/>
      <c r="AA694" s="12"/>
      <c r="AB694" s="12"/>
      <c r="AC694" s="12"/>
    </row>
    <row r="695" spans="1:29" s="13" customFormat="1" ht="12.75" x14ac:dyDescent="0.25">
      <c r="A695" s="6" t="s">
        <v>71</v>
      </c>
      <c r="B695" s="6" t="s">
        <v>224</v>
      </c>
      <c r="C695" s="116" t="s">
        <v>73</v>
      </c>
      <c r="D695" s="7" t="s">
        <v>74</v>
      </c>
      <c r="E695" s="116" t="s">
        <v>73</v>
      </c>
      <c r="F695" s="7" t="s">
        <v>82</v>
      </c>
      <c r="G695" s="50">
        <v>32201</v>
      </c>
      <c r="H695" s="49" t="s">
        <v>792</v>
      </c>
      <c r="I695" s="50"/>
      <c r="J695" s="51" t="s">
        <v>942</v>
      </c>
      <c r="K695" s="87" t="s">
        <v>939</v>
      </c>
      <c r="L695" s="54" t="s">
        <v>76</v>
      </c>
      <c r="M695" s="55" t="s">
        <v>93</v>
      </c>
      <c r="N695" s="12">
        <v>1</v>
      </c>
      <c r="O695" s="12">
        <v>42470.080000000002</v>
      </c>
      <c r="P695" s="58" t="s">
        <v>83</v>
      </c>
      <c r="Q695" s="12">
        <v>42470.080000000002</v>
      </c>
      <c r="R695" s="12"/>
      <c r="S695" s="12"/>
      <c r="T695" s="12">
        <v>42470.080000000002</v>
      </c>
      <c r="U695" s="12"/>
      <c r="V695" s="12"/>
      <c r="W695" s="12"/>
      <c r="X695" s="12"/>
      <c r="Y695" s="12"/>
      <c r="Z695" s="12"/>
      <c r="AA695" s="12"/>
      <c r="AB695" s="12"/>
      <c r="AC695" s="12"/>
    </row>
    <row r="696" spans="1:29" s="13" customFormat="1" ht="12.75" x14ac:dyDescent="0.25">
      <c r="A696" s="6" t="s">
        <v>71</v>
      </c>
      <c r="B696" s="6" t="s">
        <v>224</v>
      </c>
      <c r="C696" s="116" t="s">
        <v>73</v>
      </c>
      <c r="D696" s="7" t="s">
        <v>74</v>
      </c>
      <c r="E696" s="116" t="s">
        <v>73</v>
      </c>
      <c r="F696" s="7" t="s">
        <v>82</v>
      </c>
      <c r="G696" s="50">
        <v>33801</v>
      </c>
      <c r="H696" s="10" t="s">
        <v>798</v>
      </c>
      <c r="I696" s="50"/>
      <c r="J696" s="51" t="s">
        <v>943</v>
      </c>
      <c r="K696" s="87" t="s">
        <v>939</v>
      </c>
      <c r="L696" s="54" t="s">
        <v>76</v>
      </c>
      <c r="M696" s="55" t="s">
        <v>93</v>
      </c>
      <c r="N696" s="12">
        <v>1</v>
      </c>
      <c r="O696" s="12">
        <v>13362.07</v>
      </c>
      <c r="P696" s="58" t="s">
        <v>83</v>
      </c>
      <c r="Q696" s="12">
        <v>13362.07</v>
      </c>
      <c r="R696" s="12"/>
      <c r="S696" s="12"/>
      <c r="T696" s="12">
        <v>13362.07</v>
      </c>
      <c r="U696" s="12"/>
      <c r="V696" s="12"/>
      <c r="W696" s="12"/>
      <c r="X696" s="12"/>
      <c r="Y696" s="12"/>
      <c r="Z696" s="12"/>
      <c r="AA696" s="12"/>
      <c r="AB696" s="12"/>
      <c r="AC696" s="12"/>
    </row>
    <row r="697" spans="1:29" s="13" customFormat="1" ht="12.75" x14ac:dyDescent="0.25">
      <c r="A697" s="6" t="s">
        <v>71</v>
      </c>
      <c r="B697" s="6" t="s">
        <v>224</v>
      </c>
      <c r="C697" s="116" t="s">
        <v>73</v>
      </c>
      <c r="D697" s="7" t="s">
        <v>74</v>
      </c>
      <c r="E697" s="116" t="s">
        <v>73</v>
      </c>
      <c r="F697" s="7" t="s">
        <v>82</v>
      </c>
      <c r="G697" s="50">
        <v>35101</v>
      </c>
      <c r="H697" s="49" t="s">
        <v>944</v>
      </c>
      <c r="I697" s="50"/>
      <c r="J697" s="51" t="s">
        <v>945</v>
      </c>
      <c r="K697" s="87" t="s">
        <v>939</v>
      </c>
      <c r="L697" s="54" t="s">
        <v>76</v>
      </c>
      <c r="M697" s="55" t="s">
        <v>93</v>
      </c>
      <c r="N697" s="12">
        <v>1</v>
      </c>
      <c r="O697" s="12">
        <v>13831</v>
      </c>
      <c r="P697" s="58" t="s">
        <v>83</v>
      </c>
      <c r="Q697" s="12">
        <v>13831</v>
      </c>
      <c r="R697" s="12"/>
      <c r="S697" s="12"/>
      <c r="T697" s="12">
        <v>13831</v>
      </c>
      <c r="U697" s="12"/>
      <c r="V697" s="12"/>
      <c r="W697" s="12"/>
      <c r="X697" s="12"/>
      <c r="Y697" s="12"/>
      <c r="Z697" s="12"/>
      <c r="AA697" s="12"/>
      <c r="AB697" s="12"/>
      <c r="AC697" s="12"/>
    </row>
    <row r="698" spans="1:29" s="13" customFormat="1" ht="12.75" x14ac:dyDescent="0.25">
      <c r="A698" s="6" t="s">
        <v>71</v>
      </c>
      <c r="B698" s="6" t="s">
        <v>224</v>
      </c>
      <c r="C698" s="116" t="s">
        <v>73</v>
      </c>
      <c r="D698" s="7" t="s">
        <v>74</v>
      </c>
      <c r="E698" s="116" t="s">
        <v>73</v>
      </c>
      <c r="F698" s="7" t="s">
        <v>82</v>
      </c>
      <c r="G698" s="50">
        <v>35801</v>
      </c>
      <c r="H698" s="49" t="s">
        <v>946</v>
      </c>
      <c r="I698" s="50"/>
      <c r="J698" s="51" t="s">
        <v>947</v>
      </c>
      <c r="K698" s="87" t="s">
        <v>939</v>
      </c>
      <c r="L698" s="54" t="s">
        <v>76</v>
      </c>
      <c r="M698" s="55" t="s">
        <v>93</v>
      </c>
      <c r="N698" s="12">
        <v>1</v>
      </c>
      <c r="O698" s="12">
        <v>5771.55</v>
      </c>
      <c r="P698" s="58" t="s">
        <v>83</v>
      </c>
      <c r="Q698" s="12">
        <v>5771.55</v>
      </c>
      <c r="R698" s="12"/>
      <c r="S698" s="12"/>
      <c r="T698" s="12">
        <v>5771.55</v>
      </c>
      <c r="U698" s="12"/>
      <c r="V698" s="12"/>
      <c r="W698" s="12"/>
      <c r="X698" s="12"/>
      <c r="Y698" s="12"/>
      <c r="Z698" s="12"/>
      <c r="AA698" s="12"/>
      <c r="AB698" s="12"/>
      <c r="AC698" s="12"/>
    </row>
    <row r="699" spans="1:29" s="13" customFormat="1" ht="12.75" x14ac:dyDescent="0.25">
      <c r="A699" s="6" t="s">
        <v>71</v>
      </c>
      <c r="B699" s="6" t="s">
        <v>224</v>
      </c>
      <c r="C699" s="116" t="s">
        <v>73</v>
      </c>
      <c r="D699" s="7" t="s">
        <v>94</v>
      </c>
      <c r="E699" s="116" t="s">
        <v>73</v>
      </c>
      <c r="F699" s="7" t="s">
        <v>75</v>
      </c>
      <c r="G699" s="50">
        <v>21101</v>
      </c>
      <c r="H699" s="10" t="s">
        <v>328</v>
      </c>
      <c r="I699" s="50"/>
      <c r="J699" s="11" t="s">
        <v>159</v>
      </c>
      <c r="K699" s="87" t="s">
        <v>939</v>
      </c>
      <c r="L699" s="54" t="s">
        <v>76</v>
      </c>
      <c r="M699" s="55" t="s">
        <v>119</v>
      </c>
      <c r="N699" s="12">
        <v>3</v>
      </c>
      <c r="O699" s="12">
        <v>3000</v>
      </c>
      <c r="P699" s="58" t="s">
        <v>83</v>
      </c>
      <c r="Q699" s="12">
        <v>3000</v>
      </c>
      <c r="R699" s="12"/>
      <c r="S699" s="12"/>
      <c r="T699" s="12">
        <v>3000</v>
      </c>
      <c r="U699" s="12"/>
      <c r="V699" s="12"/>
      <c r="W699" s="12"/>
      <c r="X699" s="12"/>
      <c r="Y699" s="12"/>
      <c r="Z699" s="12"/>
      <c r="AA699" s="12"/>
      <c r="AB699" s="12"/>
      <c r="AC699" s="12"/>
    </row>
    <row r="700" spans="1:29" s="13" customFormat="1" ht="12.75" x14ac:dyDescent="0.25">
      <c r="A700" s="6" t="s">
        <v>71</v>
      </c>
      <c r="B700" s="6" t="s">
        <v>224</v>
      </c>
      <c r="C700" s="116" t="s">
        <v>73</v>
      </c>
      <c r="D700" s="7" t="s">
        <v>94</v>
      </c>
      <c r="E700" s="116" t="s">
        <v>73</v>
      </c>
      <c r="F700" s="7" t="s">
        <v>75</v>
      </c>
      <c r="G700" s="50">
        <v>21101</v>
      </c>
      <c r="H700" s="49" t="s">
        <v>328</v>
      </c>
      <c r="I700" s="50"/>
      <c r="J700" s="51" t="s">
        <v>948</v>
      </c>
      <c r="K700" s="87" t="s">
        <v>939</v>
      </c>
      <c r="L700" s="54" t="s">
        <v>76</v>
      </c>
      <c r="M700" s="55" t="s">
        <v>87</v>
      </c>
      <c r="N700" s="12">
        <v>2</v>
      </c>
      <c r="O700" s="12">
        <v>300</v>
      </c>
      <c r="P700" s="58" t="s">
        <v>83</v>
      </c>
      <c r="Q700" s="12">
        <v>300</v>
      </c>
      <c r="R700" s="12"/>
      <c r="S700" s="12"/>
      <c r="T700" s="12">
        <v>300</v>
      </c>
      <c r="U700" s="12"/>
      <c r="V700" s="12"/>
      <c r="W700" s="12"/>
      <c r="X700" s="12"/>
      <c r="Y700" s="12"/>
      <c r="Z700" s="12"/>
      <c r="AA700" s="12"/>
      <c r="AB700" s="12"/>
      <c r="AC700" s="12"/>
    </row>
    <row r="701" spans="1:29" s="13" customFormat="1" ht="12.75" x14ac:dyDescent="0.25">
      <c r="A701" s="6" t="s">
        <v>71</v>
      </c>
      <c r="B701" s="6" t="s">
        <v>224</v>
      </c>
      <c r="C701" s="116" t="s">
        <v>73</v>
      </c>
      <c r="D701" s="7" t="s">
        <v>94</v>
      </c>
      <c r="E701" s="116" t="s">
        <v>73</v>
      </c>
      <c r="F701" s="7" t="s">
        <v>75</v>
      </c>
      <c r="G701" s="50">
        <v>21101</v>
      </c>
      <c r="H701" s="10" t="s">
        <v>328</v>
      </c>
      <c r="I701" s="50"/>
      <c r="J701" s="11" t="s">
        <v>138</v>
      </c>
      <c r="K701" s="87" t="s">
        <v>939</v>
      </c>
      <c r="L701" s="54" t="s">
        <v>76</v>
      </c>
      <c r="M701" s="55" t="s">
        <v>87</v>
      </c>
      <c r="N701" s="12">
        <v>2</v>
      </c>
      <c r="O701" s="12">
        <v>56</v>
      </c>
      <c r="P701" s="58" t="s">
        <v>83</v>
      </c>
      <c r="Q701" s="12">
        <v>56</v>
      </c>
      <c r="R701" s="12"/>
      <c r="S701" s="12"/>
      <c r="T701" s="12">
        <v>56</v>
      </c>
      <c r="U701" s="12"/>
      <c r="V701" s="12"/>
      <c r="W701" s="12"/>
      <c r="X701" s="12"/>
      <c r="Y701" s="12"/>
      <c r="Z701" s="12"/>
      <c r="AA701" s="12"/>
      <c r="AB701" s="12"/>
      <c r="AC701" s="12"/>
    </row>
    <row r="702" spans="1:29" s="13" customFormat="1" ht="12.75" x14ac:dyDescent="0.2">
      <c r="A702" s="6" t="s">
        <v>71</v>
      </c>
      <c r="B702" s="6" t="s">
        <v>224</v>
      </c>
      <c r="C702" s="116" t="s">
        <v>73</v>
      </c>
      <c r="D702" s="7" t="s">
        <v>94</v>
      </c>
      <c r="E702" s="116" t="s">
        <v>73</v>
      </c>
      <c r="F702" s="7" t="s">
        <v>75</v>
      </c>
      <c r="G702" s="50">
        <v>21101</v>
      </c>
      <c r="H702" s="10" t="s">
        <v>328</v>
      </c>
      <c r="I702" s="50"/>
      <c r="J702" s="47" t="s">
        <v>949</v>
      </c>
      <c r="K702" s="87" t="s">
        <v>939</v>
      </c>
      <c r="L702" s="54" t="s">
        <v>76</v>
      </c>
      <c r="M702" s="55" t="s">
        <v>87</v>
      </c>
      <c r="N702" s="12">
        <v>1</v>
      </c>
      <c r="O702" s="12">
        <v>5.88</v>
      </c>
      <c r="P702" s="58" t="s">
        <v>83</v>
      </c>
      <c r="Q702" s="12">
        <v>5.88</v>
      </c>
      <c r="R702" s="12"/>
      <c r="S702" s="12"/>
      <c r="T702" s="12">
        <v>5.88</v>
      </c>
      <c r="U702" s="12"/>
      <c r="V702" s="12"/>
      <c r="W702" s="12"/>
      <c r="X702" s="12"/>
      <c r="Y702" s="12"/>
      <c r="Z702" s="12"/>
      <c r="AA702" s="12"/>
      <c r="AB702" s="12"/>
      <c r="AC702" s="12"/>
    </row>
    <row r="703" spans="1:29" s="13" customFormat="1" ht="12.75" x14ac:dyDescent="0.2">
      <c r="A703" s="6" t="s">
        <v>71</v>
      </c>
      <c r="B703" s="6" t="s">
        <v>224</v>
      </c>
      <c r="C703" s="116" t="s">
        <v>73</v>
      </c>
      <c r="D703" s="7" t="s">
        <v>94</v>
      </c>
      <c r="E703" s="116" t="s">
        <v>73</v>
      </c>
      <c r="F703" s="7" t="s">
        <v>75</v>
      </c>
      <c r="G703" s="50">
        <v>26104</v>
      </c>
      <c r="H703" s="47" t="s">
        <v>99</v>
      </c>
      <c r="I703" s="50"/>
      <c r="J703" s="47" t="s">
        <v>101</v>
      </c>
      <c r="K703" s="87" t="s">
        <v>939</v>
      </c>
      <c r="L703" s="54" t="s">
        <v>76</v>
      </c>
      <c r="M703" s="55" t="s">
        <v>102</v>
      </c>
      <c r="N703" s="12">
        <v>1</v>
      </c>
      <c r="O703" s="12">
        <v>749.92</v>
      </c>
      <c r="P703" s="58" t="s">
        <v>83</v>
      </c>
      <c r="Q703" s="12">
        <v>749.92</v>
      </c>
      <c r="R703" s="12"/>
      <c r="S703" s="12"/>
      <c r="T703" s="12">
        <v>749.92</v>
      </c>
      <c r="U703" s="12"/>
      <c r="V703" s="12"/>
      <c r="W703" s="12"/>
      <c r="X703" s="12"/>
      <c r="Y703" s="12"/>
      <c r="Z703" s="12"/>
      <c r="AA703" s="12"/>
      <c r="AB703" s="12"/>
      <c r="AC703" s="12"/>
    </row>
    <row r="704" spans="1:29" s="13" customFormat="1" ht="12.75" x14ac:dyDescent="0.2">
      <c r="A704" s="6" t="s">
        <v>71</v>
      </c>
      <c r="B704" s="6" t="s">
        <v>224</v>
      </c>
      <c r="C704" s="116" t="s">
        <v>73</v>
      </c>
      <c r="D704" s="7" t="s">
        <v>94</v>
      </c>
      <c r="E704" s="116" t="s">
        <v>73</v>
      </c>
      <c r="F704" s="7" t="s">
        <v>75</v>
      </c>
      <c r="G704" s="50">
        <v>26104</v>
      </c>
      <c r="H704" s="47" t="s">
        <v>99</v>
      </c>
      <c r="I704" s="50"/>
      <c r="J704" s="47" t="s">
        <v>101</v>
      </c>
      <c r="K704" s="87" t="s">
        <v>939</v>
      </c>
      <c r="L704" s="54" t="s">
        <v>76</v>
      </c>
      <c r="M704" s="55" t="s">
        <v>102</v>
      </c>
      <c r="N704" s="12">
        <v>1</v>
      </c>
      <c r="O704" s="12">
        <v>1300.55</v>
      </c>
      <c r="P704" s="58" t="s">
        <v>83</v>
      </c>
      <c r="Q704" s="12">
        <v>1300.55</v>
      </c>
      <c r="R704" s="12"/>
      <c r="S704" s="12"/>
      <c r="T704" s="12">
        <v>1300.55</v>
      </c>
      <c r="U704" s="12"/>
      <c r="V704" s="12"/>
      <c r="W704" s="12"/>
      <c r="X704" s="12"/>
      <c r="Y704" s="12"/>
      <c r="Z704" s="12"/>
      <c r="AA704" s="12"/>
      <c r="AB704" s="12"/>
      <c r="AC704" s="12"/>
    </row>
    <row r="705" spans="1:29" s="13" customFormat="1" ht="12.75" x14ac:dyDescent="0.2">
      <c r="A705" s="6" t="s">
        <v>71</v>
      </c>
      <c r="B705" s="6" t="s">
        <v>224</v>
      </c>
      <c r="C705" s="116" t="s">
        <v>73</v>
      </c>
      <c r="D705" s="7" t="s">
        <v>94</v>
      </c>
      <c r="E705" s="116" t="s">
        <v>73</v>
      </c>
      <c r="F705" s="7" t="s">
        <v>75</v>
      </c>
      <c r="G705" s="50">
        <v>26104</v>
      </c>
      <c r="H705" s="47" t="s">
        <v>99</v>
      </c>
      <c r="I705" s="50"/>
      <c r="J705" s="51" t="s">
        <v>101</v>
      </c>
      <c r="K705" s="87" t="s">
        <v>939</v>
      </c>
      <c r="L705" s="54" t="s">
        <v>76</v>
      </c>
      <c r="M705" s="55" t="s">
        <v>102</v>
      </c>
      <c r="N705" s="12">
        <v>1</v>
      </c>
      <c r="O705" s="12">
        <v>960.96</v>
      </c>
      <c r="P705" s="58" t="s">
        <v>83</v>
      </c>
      <c r="Q705" s="12">
        <v>960.96</v>
      </c>
      <c r="R705" s="12"/>
      <c r="S705" s="12"/>
      <c r="T705" s="12">
        <v>960.96</v>
      </c>
      <c r="U705" s="12"/>
      <c r="V705" s="12"/>
      <c r="W705" s="12"/>
      <c r="X705" s="12"/>
      <c r="Y705" s="12"/>
      <c r="Z705" s="12"/>
      <c r="AA705" s="12"/>
      <c r="AB705" s="12"/>
      <c r="AC705" s="12"/>
    </row>
    <row r="706" spans="1:29" s="13" customFormat="1" ht="12.75" x14ac:dyDescent="0.2">
      <c r="A706" s="6" t="s">
        <v>71</v>
      </c>
      <c r="B706" s="6" t="s">
        <v>224</v>
      </c>
      <c r="C706" s="116" t="s">
        <v>73</v>
      </c>
      <c r="D706" s="7" t="s">
        <v>94</v>
      </c>
      <c r="E706" s="116" t="s">
        <v>73</v>
      </c>
      <c r="F706" s="7" t="s">
        <v>75</v>
      </c>
      <c r="G706" s="50">
        <v>26104</v>
      </c>
      <c r="H706" s="47" t="s">
        <v>99</v>
      </c>
      <c r="I706" s="50"/>
      <c r="J706" s="51" t="s">
        <v>101</v>
      </c>
      <c r="K706" s="87" t="s">
        <v>939</v>
      </c>
      <c r="L706" s="54" t="s">
        <v>76</v>
      </c>
      <c r="M706" s="55" t="s">
        <v>102</v>
      </c>
      <c r="N706" s="12">
        <v>1</v>
      </c>
      <c r="O706" s="12">
        <v>1100</v>
      </c>
      <c r="P706" s="58" t="s">
        <v>83</v>
      </c>
      <c r="Q706" s="12">
        <v>1100</v>
      </c>
      <c r="R706" s="12"/>
      <c r="S706" s="12"/>
      <c r="T706" s="12">
        <v>1100</v>
      </c>
      <c r="U706" s="12"/>
      <c r="V706" s="12"/>
      <c r="W706" s="12"/>
      <c r="X706" s="12"/>
      <c r="Y706" s="12"/>
      <c r="Z706" s="12"/>
      <c r="AA706" s="12"/>
      <c r="AB706" s="12"/>
      <c r="AC706" s="12"/>
    </row>
    <row r="707" spans="1:29" s="13" customFormat="1" ht="12.75" x14ac:dyDescent="0.2">
      <c r="A707" s="6" t="s">
        <v>71</v>
      </c>
      <c r="B707" s="6" t="s">
        <v>224</v>
      </c>
      <c r="C707" s="116" t="s">
        <v>73</v>
      </c>
      <c r="D707" s="7" t="s">
        <v>94</v>
      </c>
      <c r="E707" s="116" t="s">
        <v>73</v>
      </c>
      <c r="F707" s="7" t="s">
        <v>75</v>
      </c>
      <c r="G707" s="50">
        <v>26104</v>
      </c>
      <c r="H707" s="47" t="s">
        <v>99</v>
      </c>
      <c r="I707" s="50"/>
      <c r="J707" s="51" t="s">
        <v>101</v>
      </c>
      <c r="K707" s="87" t="s">
        <v>939</v>
      </c>
      <c r="L707" s="54" t="s">
        <v>76</v>
      </c>
      <c r="M707" s="55" t="s">
        <v>102</v>
      </c>
      <c r="N707" s="12">
        <v>1</v>
      </c>
      <c r="O707" s="12">
        <v>800</v>
      </c>
      <c r="P707" s="58" t="s">
        <v>83</v>
      </c>
      <c r="Q707" s="12">
        <v>800</v>
      </c>
      <c r="R707" s="12"/>
      <c r="S707" s="12"/>
      <c r="T707" s="12">
        <v>800</v>
      </c>
      <c r="U707" s="12"/>
      <c r="V707" s="12"/>
      <c r="W707" s="12"/>
      <c r="X707" s="12"/>
      <c r="Y707" s="12"/>
      <c r="Z707" s="12"/>
      <c r="AA707" s="12"/>
      <c r="AB707" s="12"/>
      <c r="AC707" s="12"/>
    </row>
    <row r="708" spans="1:29" s="13" customFormat="1" ht="12.75" x14ac:dyDescent="0.2">
      <c r="A708" s="6" t="s">
        <v>71</v>
      </c>
      <c r="B708" s="6" t="s">
        <v>224</v>
      </c>
      <c r="C708" s="116" t="s">
        <v>73</v>
      </c>
      <c r="D708" s="7" t="s">
        <v>94</v>
      </c>
      <c r="E708" s="116" t="s">
        <v>73</v>
      </c>
      <c r="F708" s="7" t="s">
        <v>75</v>
      </c>
      <c r="G708" s="50">
        <v>26104</v>
      </c>
      <c r="H708" s="47" t="s">
        <v>99</v>
      </c>
      <c r="I708" s="50"/>
      <c r="J708" s="51" t="s">
        <v>101</v>
      </c>
      <c r="K708" s="87" t="s">
        <v>939</v>
      </c>
      <c r="L708" s="54" t="s">
        <v>76</v>
      </c>
      <c r="M708" s="55" t="s">
        <v>102</v>
      </c>
      <c r="N708" s="12">
        <v>1</v>
      </c>
      <c r="O708" s="12">
        <v>1000.33</v>
      </c>
      <c r="P708" s="58" t="s">
        <v>83</v>
      </c>
      <c r="Q708" s="12">
        <v>1000.33</v>
      </c>
      <c r="R708" s="12"/>
      <c r="S708" s="12"/>
      <c r="T708" s="12">
        <v>1000.33</v>
      </c>
      <c r="U708" s="12"/>
      <c r="V708" s="12"/>
      <c r="W708" s="12"/>
      <c r="X708" s="12"/>
      <c r="Y708" s="12"/>
      <c r="Z708" s="12"/>
      <c r="AA708" s="12"/>
      <c r="AB708" s="12"/>
      <c r="AC708" s="12"/>
    </row>
    <row r="709" spans="1:29" s="13" customFormat="1" ht="12.75" x14ac:dyDescent="0.2">
      <c r="A709" s="6" t="s">
        <v>71</v>
      </c>
      <c r="B709" s="6" t="s">
        <v>224</v>
      </c>
      <c r="C709" s="116" t="s">
        <v>73</v>
      </c>
      <c r="D709" s="7" t="s">
        <v>94</v>
      </c>
      <c r="E709" s="116" t="s">
        <v>73</v>
      </c>
      <c r="F709" s="7" t="s">
        <v>75</v>
      </c>
      <c r="G709" s="50">
        <v>26104</v>
      </c>
      <c r="H709" s="47" t="s">
        <v>99</v>
      </c>
      <c r="I709" s="50"/>
      <c r="J709" s="51" t="s">
        <v>101</v>
      </c>
      <c r="K709" s="87" t="s">
        <v>939</v>
      </c>
      <c r="L709" s="54" t="s">
        <v>76</v>
      </c>
      <c r="M709" s="55" t="s">
        <v>102</v>
      </c>
      <c r="N709" s="12">
        <v>1</v>
      </c>
      <c r="O709" s="12">
        <v>900</v>
      </c>
      <c r="P709" s="58" t="s">
        <v>83</v>
      </c>
      <c r="Q709" s="12">
        <v>900</v>
      </c>
      <c r="R709" s="12"/>
      <c r="S709" s="12"/>
      <c r="T709" s="12">
        <v>900</v>
      </c>
      <c r="U709" s="12"/>
      <c r="V709" s="12"/>
      <c r="W709" s="12"/>
      <c r="X709" s="12"/>
      <c r="Y709" s="12"/>
      <c r="Z709" s="12"/>
      <c r="AA709" s="12"/>
      <c r="AB709" s="12"/>
      <c r="AC709" s="12"/>
    </row>
    <row r="710" spans="1:29" s="13" customFormat="1" ht="12.75" x14ac:dyDescent="0.25">
      <c r="A710" s="6" t="s">
        <v>71</v>
      </c>
      <c r="B710" s="6" t="s">
        <v>224</v>
      </c>
      <c r="C710" s="116" t="s">
        <v>73</v>
      </c>
      <c r="D710" s="7" t="s">
        <v>95</v>
      </c>
      <c r="E710" s="116" t="s">
        <v>136</v>
      </c>
      <c r="F710" s="7" t="s">
        <v>75</v>
      </c>
      <c r="G710" s="50">
        <v>26104</v>
      </c>
      <c r="H710" s="49" t="s">
        <v>99</v>
      </c>
      <c r="I710" s="50"/>
      <c r="J710" s="51" t="s">
        <v>101</v>
      </c>
      <c r="K710" s="87" t="s">
        <v>939</v>
      </c>
      <c r="L710" s="54" t="s">
        <v>76</v>
      </c>
      <c r="M710" s="55" t="s">
        <v>102</v>
      </c>
      <c r="N710" s="12">
        <v>1</v>
      </c>
      <c r="O710" s="12">
        <v>700</v>
      </c>
      <c r="P710" s="58" t="s">
        <v>83</v>
      </c>
      <c r="Q710" s="12">
        <v>700</v>
      </c>
      <c r="R710" s="12"/>
      <c r="S710" s="12"/>
      <c r="T710" s="12">
        <v>700</v>
      </c>
      <c r="U710" s="12"/>
      <c r="V710" s="12"/>
      <c r="W710" s="12"/>
      <c r="X710" s="12"/>
      <c r="Y710" s="12"/>
      <c r="Z710" s="12"/>
      <c r="AA710" s="12"/>
      <c r="AB710" s="12"/>
      <c r="AC710" s="12"/>
    </row>
    <row r="711" spans="1:29" s="13" customFormat="1" ht="12.75" x14ac:dyDescent="0.2">
      <c r="A711" s="6" t="s">
        <v>71</v>
      </c>
      <c r="B711" s="6" t="s">
        <v>224</v>
      </c>
      <c r="C711" s="116" t="s">
        <v>73</v>
      </c>
      <c r="D711" s="7" t="s">
        <v>95</v>
      </c>
      <c r="E711" s="116" t="s">
        <v>136</v>
      </c>
      <c r="F711" s="7" t="s">
        <v>75</v>
      </c>
      <c r="G711" s="50">
        <v>29401</v>
      </c>
      <c r="H711" s="47" t="s">
        <v>928</v>
      </c>
      <c r="I711" s="50"/>
      <c r="J711" s="11" t="s">
        <v>351</v>
      </c>
      <c r="K711" s="87" t="s">
        <v>939</v>
      </c>
      <c r="L711" s="54" t="s">
        <v>76</v>
      </c>
      <c r="M711" s="55" t="s">
        <v>87</v>
      </c>
      <c r="N711" s="12">
        <v>2</v>
      </c>
      <c r="O711" s="12">
        <v>400</v>
      </c>
      <c r="P711" s="58" t="s">
        <v>83</v>
      </c>
      <c r="Q711" s="12">
        <v>400</v>
      </c>
      <c r="R711" s="12"/>
      <c r="S711" s="12"/>
      <c r="T711" s="12">
        <v>400</v>
      </c>
      <c r="U711" s="12"/>
      <c r="V711" s="12"/>
      <c r="W711" s="12"/>
      <c r="X711" s="12"/>
      <c r="Y711" s="12"/>
      <c r="Z711" s="12"/>
      <c r="AA711" s="12"/>
      <c r="AB711" s="12"/>
      <c r="AC711" s="12"/>
    </row>
    <row r="712" spans="1:29" s="13" customFormat="1" ht="12.75" x14ac:dyDescent="0.2">
      <c r="A712" s="6" t="s">
        <v>71</v>
      </c>
      <c r="B712" s="6" t="s">
        <v>224</v>
      </c>
      <c r="C712" s="116" t="s">
        <v>73</v>
      </c>
      <c r="D712" s="7" t="s">
        <v>95</v>
      </c>
      <c r="E712" s="116" t="s">
        <v>136</v>
      </c>
      <c r="F712" s="7" t="s">
        <v>75</v>
      </c>
      <c r="G712" s="50">
        <v>29401</v>
      </c>
      <c r="H712" s="47" t="s">
        <v>928</v>
      </c>
      <c r="I712" s="50"/>
      <c r="J712" s="11" t="s">
        <v>374</v>
      </c>
      <c r="K712" s="87" t="s">
        <v>939</v>
      </c>
      <c r="L712" s="54" t="s">
        <v>76</v>
      </c>
      <c r="M712" s="55" t="s">
        <v>87</v>
      </c>
      <c r="N712" s="12">
        <v>1</v>
      </c>
      <c r="O712" s="12">
        <v>150</v>
      </c>
      <c r="P712" s="58" t="s">
        <v>83</v>
      </c>
      <c r="Q712" s="12">
        <v>150</v>
      </c>
      <c r="R712" s="12"/>
      <c r="S712" s="12"/>
      <c r="T712" s="12">
        <v>150</v>
      </c>
      <c r="U712" s="12"/>
      <c r="V712" s="12"/>
      <c r="W712" s="12"/>
      <c r="X712" s="12"/>
      <c r="Y712" s="12"/>
      <c r="Z712" s="12"/>
      <c r="AA712" s="12"/>
      <c r="AB712" s="12"/>
      <c r="AC712" s="12"/>
    </row>
    <row r="713" spans="1:29" s="13" customFormat="1" x14ac:dyDescent="0.25">
      <c r="A713" s="6" t="s">
        <v>71</v>
      </c>
      <c r="B713" s="6" t="s">
        <v>224</v>
      </c>
      <c r="C713" s="116" t="s">
        <v>73</v>
      </c>
      <c r="D713" s="7" t="s">
        <v>106</v>
      </c>
      <c r="E713" s="116" t="s">
        <v>139</v>
      </c>
      <c r="F713" s="7" t="s">
        <v>75</v>
      </c>
      <c r="G713" s="50">
        <v>26104</v>
      </c>
      <c r="H713" s="47" t="s">
        <v>99</v>
      </c>
      <c r="I713" s="50"/>
      <c r="J713" t="s">
        <v>101</v>
      </c>
      <c r="K713" s="87" t="s">
        <v>939</v>
      </c>
      <c r="L713" s="54" t="s">
        <v>76</v>
      </c>
      <c r="M713" s="55" t="s">
        <v>102</v>
      </c>
      <c r="N713" s="12">
        <v>1</v>
      </c>
      <c r="O713" s="12">
        <v>500.05</v>
      </c>
      <c r="P713" s="58" t="s">
        <v>83</v>
      </c>
      <c r="Q713" s="12">
        <v>500.05</v>
      </c>
      <c r="R713" s="12"/>
      <c r="S713" s="12"/>
      <c r="T713" s="12">
        <v>500.05</v>
      </c>
      <c r="U713" s="12"/>
      <c r="V713" s="12"/>
      <c r="W713" s="12"/>
      <c r="X713" s="12"/>
      <c r="Y713" s="12"/>
      <c r="Z713" s="12"/>
      <c r="AA713" s="12"/>
      <c r="AB713" s="12"/>
      <c r="AC713" s="12"/>
    </row>
    <row r="714" spans="1:29" s="13" customFormat="1" ht="12.75" x14ac:dyDescent="0.2">
      <c r="A714" s="6" t="s">
        <v>71</v>
      </c>
      <c r="B714" s="6" t="s">
        <v>224</v>
      </c>
      <c r="C714" s="116" t="s">
        <v>73</v>
      </c>
      <c r="D714" s="7" t="s">
        <v>81</v>
      </c>
      <c r="E714" s="116" t="s">
        <v>140</v>
      </c>
      <c r="F714" s="7" t="s">
        <v>75</v>
      </c>
      <c r="G714" s="50">
        <v>26104</v>
      </c>
      <c r="H714" s="47" t="s">
        <v>99</v>
      </c>
      <c r="I714" s="50"/>
      <c r="J714" s="51" t="s">
        <v>101</v>
      </c>
      <c r="K714" s="87" t="s">
        <v>939</v>
      </c>
      <c r="L714" s="54" t="s">
        <v>76</v>
      </c>
      <c r="M714" s="55" t="s">
        <v>102</v>
      </c>
      <c r="N714" s="12">
        <v>1</v>
      </c>
      <c r="O714" s="12">
        <v>1000</v>
      </c>
      <c r="P714" s="58" t="s">
        <v>83</v>
      </c>
      <c r="Q714" s="12">
        <v>1000</v>
      </c>
      <c r="R714" s="12"/>
      <c r="S714" s="12"/>
      <c r="T714" s="12">
        <v>1000</v>
      </c>
      <c r="U714" s="12"/>
      <c r="V714" s="12"/>
      <c r="W714" s="12"/>
      <c r="X714" s="12"/>
      <c r="Y714" s="12"/>
      <c r="Z714" s="12"/>
      <c r="AA714" s="12"/>
      <c r="AB714" s="12"/>
      <c r="AC714" s="12"/>
    </row>
    <row r="715" spans="1:29" s="13" customFormat="1" x14ac:dyDescent="0.25">
      <c r="A715" s="6" t="s">
        <v>71</v>
      </c>
      <c r="B715" s="6" t="s">
        <v>224</v>
      </c>
      <c r="C715" s="116" t="s">
        <v>73</v>
      </c>
      <c r="D715" s="7" t="s">
        <v>81</v>
      </c>
      <c r="E715" s="116" t="s">
        <v>142</v>
      </c>
      <c r="F715" s="7" t="s">
        <v>85</v>
      </c>
      <c r="G715" s="50">
        <v>21601</v>
      </c>
      <c r="H715" s="199" t="s">
        <v>263</v>
      </c>
      <c r="I715" s="50"/>
      <c r="J715" t="s">
        <v>267</v>
      </c>
      <c r="K715" s="87" t="s">
        <v>939</v>
      </c>
      <c r="L715" s="54" t="s">
        <v>76</v>
      </c>
      <c r="M715" s="55" t="s">
        <v>89</v>
      </c>
      <c r="N715" s="12">
        <v>1</v>
      </c>
      <c r="O715" s="12">
        <v>904.8</v>
      </c>
      <c r="P715" s="58" t="s">
        <v>83</v>
      </c>
      <c r="Q715" s="12">
        <v>904.8</v>
      </c>
      <c r="R715" s="12"/>
      <c r="S715" s="12"/>
      <c r="T715" s="12">
        <v>904.8</v>
      </c>
      <c r="U715" s="12"/>
      <c r="V715" s="12"/>
      <c r="W715" s="12"/>
      <c r="X715" s="12"/>
      <c r="Y715" s="12"/>
      <c r="Z715" s="12"/>
      <c r="AA715" s="12"/>
      <c r="AB715" s="12"/>
      <c r="AC715" s="12"/>
    </row>
    <row r="716" spans="1:29" s="13" customFormat="1" ht="12.75" x14ac:dyDescent="0.2">
      <c r="A716" s="6" t="s">
        <v>71</v>
      </c>
      <c r="B716" s="6" t="s">
        <v>224</v>
      </c>
      <c r="C716" s="116" t="s">
        <v>73</v>
      </c>
      <c r="D716" s="7" t="s">
        <v>81</v>
      </c>
      <c r="E716" s="116" t="s">
        <v>140</v>
      </c>
      <c r="F716" s="7" t="s">
        <v>157</v>
      </c>
      <c r="G716" s="50">
        <v>26102</v>
      </c>
      <c r="H716" s="47" t="s">
        <v>925</v>
      </c>
      <c r="I716" s="50"/>
      <c r="J716" s="51" t="s">
        <v>169</v>
      </c>
      <c r="K716" s="87" t="s">
        <v>939</v>
      </c>
      <c r="L716" s="54" t="s">
        <v>76</v>
      </c>
      <c r="M716" s="55" t="s">
        <v>102</v>
      </c>
      <c r="N716" s="12">
        <v>1</v>
      </c>
      <c r="O716" s="12">
        <v>900</v>
      </c>
      <c r="P716" s="58" t="s">
        <v>83</v>
      </c>
      <c r="Q716" s="12">
        <v>900</v>
      </c>
      <c r="R716" s="12"/>
      <c r="S716" s="12"/>
      <c r="T716" s="12">
        <v>900</v>
      </c>
      <c r="U716" s="12"/>
      <c r="V716" s="12"/>
      <c r="W716" s="12"/>
      <c r="X716" s="12"/>
      <c r="Y716" s="12"/>
      <c r="Z716" s="12"/>
      <c r="AA716" s="12"/>
      <c r="AB716" s="12"/>
      <c r="AC716" s="12"/>
    </row>
    <row r="717" spans="1:29" s="13" customFormat="1" ht="12.75" x14ac:dyDescent="0.2">
      <c r="A717" s="6" t="s">
        <v>71</v>
      </c>
      <c r="B717" s="6" t="s">
        <v>224</v>
      </c>
      <c r="C717" s="116" t="s">
        <v>73</v>
      </c>
      <c r="D717" s="7" t="s">
        <v>81</v>
      </c>
      <c r="E717" s="116" t="s">
        <v>140</v>
      </c>
      <c r="F717" s="7" t="s">
        <v>157</v>
      </c>
      <c r="G717" s="50">
        <v>26102</v>
      </c>
      <c r="H717" s="47" t="s">
        <v>925</v>
      </c>
      <c r="I717" s="50"/>
      <c r="J717" s="51" t="s">
        <v>169</v>
      </c>
      <c r="K717" s="87" t="s">
        <v>939</v>
      </c>
      <c r="L717" s="54" t="s">
        <v>76</v>
      </c>
      <c r="M717" s="55" t="s">
        <v>102</v>
      </c>
      <c r="N717" s="12">
        <v>1</v>
      </c>
      <c r="O717" s="12">
        <v>600</v>
      </c>
      <c r="P717" s="58" t="s">
        <v>83</v>
      </c>
      <c r="Q717" s="12">
        <v>600</v>
      </c>
      <c r="R717" s="12"/>
      <c r="S717" s="12"/>
      <c r="T717" s="12">
        <v>600</v>
      </c>
      <c r="U717" s="12"/>
      <c r="V717" s="12"/>
      <c r="W717" s="12"/>
      <c r="X717" s="12"/>
      <c r="Y717" s="12"/>
      <c r="Z717" s="12"/>
      <c r="AA717" s="12"/>
      <c r="AB717" s="12"/>
      <c r="AC717" s="12"/>
    </row>
    <row r="718" spans="1:29" s="13" customFormat="1" ht="12.75" x14ac:dyDescent="0.2">
      <c r="A718" s="6" t="s">
        <v>71</v>
      </c>
      <c r="B718" s="6" t="s">
        <v>224</v>
      </c>
      <c r="C718" s="116" t="s">
        <v>73</v>
      </c>
      <c r="D718" s="7" t="s">
        <v>81</v>
      </c>
      <c r="E718" s="116" t="s">
        <v>140</v>
      </c>
      <c r="F718" s="7" t="s">
        <v>157</v>
      </c>
      <c r="G718" s="50">
        <v>26102</v>
      </c>
      <c r="H718" s="47" t="s">
        <v>925</v>
      </c>
      <c r="I718" s="50"/>
      <c r="J718" s="51" t="s">
        <v>169</v>
      </c>
      <c r="K718" s="87" t="s">
        <v>939</v>
      </c>
      <c r="L718" s="54" t="s">
        <v>76</v>
      </c>
      <c r="M718" s="55" t="s">
        <v>102</v>
      </c>
      <c r="N718" s="12">
        <v>1</v>
      </c>
      <c r="O718" s="12">
        <v>500</v>
      </c>
      <c r="P718" s="58" t="s">
        <v>83</v>
      </c>
      <c r="Q718" s="12">
        <v>500</v>
      </c>
      <c r="R718" s="12"/>
      <c r="S718" s="12"/>
      <c r="T718" s="12">
        <v>500</v>
      </c>
      <c r="U718" s="12"/>
      <c r="V718" s="12"/>
      <c r="W718" s="12"/>
      <c r="X718" s="12"/>
      <c r="Y718" s="12"/>
      <c r="Z718" s="12"/>
      <c r="AA718" s="12"/>
      <c r="AB718" s="12"/>
      <c r="AC718" s="12"/>
    </row>
    <row r="719" spans="1:29" s="13" customFormat="1" ht="12.75" x14ac:dyDescent="0.2">
      <c r="A719" s="6" t="s">
        <v>71</v>
      </c>
      <c r="B719" s="6" t="s">
        <v>224</v>
      </c>
      <c r="C719" s="116" t="s">
        <v>73</v>
      </c>
      <c r="D719" s="7" t="s">
        <v>81</v>
      </c>
      <c r="E719" s="116" t="s">
        <v>140</v>
      </c>
      <c r="F719" s="7" t="s">
        <v>92</v>
      </c>
      <c r="G719" s="50">
        <v>26102</v>
      </c>
      <c r="H719" s="47" t="s">
        <v>925</v>
      </c>
      <c r="I719" s="50"/>
      <c r="J719" s="51" t="s">
        <v>169</v>
      </c>
      <c r="K719" s="87" t="s">
        <v>939</v>
      </c>
      <c r="L719" s="54" t="s">
        <v>76</v>
      </c>
      <c r="M719" s="55" t="s">
        <v>102</v>
      </c>
      <c r="N719" s="12">
        <v>1</v>
      </c>
      <c r="O719" s="12">
        <v>200</v>
      </c>
      <c r="P719" s="58" t="s">
        <v>83</v>
      </c>
      <c r="Q719" s="12">
        <v>200</v>
      </c>
      <c r="R719" s="12"/>
      <c r="S719" s="12"/>
      <c r="T719" s="12">
        <v>200</v>
      </c>
      <c r="U719" s="12"/>
      <c r="V719" s="12"/>
      <c r="W719" s="12"/>
      <c r="X719" s="12"/>
      <c r="Y719" s="12"/>
      <c r="Z719" s="12"/>
      <c r="AA719" s="12"/>
      <c r="AB719" s="12"/>
      <c r="AC719" s="12"/>
    </row>
    <row r="720" spans="1:29" s="13" customFormat="1" ht="12.75" x14ac:dyDescent="0.2">
      <c r="A720" s="6" t="s">
        <v>71</v>
      </c>
      <c r="B720" s="6" t="s">
        <v>224</v>
      </c>
      <c r="C720" s="116" t="s">
        <v>73</v>
      </c>
      <c r="D720" s="7" t="s">
        <v>81</v>
      </c>
      <c r="E720" s="116" t="s">
        <v>140</v>
      </c>
      <c r="F720" s="7" t="s">
        <v>92</v>
      </c>
      <c r="G720" s="50">
        <v>26102</v>
      </c>
      <c r="H720" s="47" t="s">
        <v>925</v>
      </c>
      <c r="I720" s="50"/>
      <c r="J720" s="51" t="s">
        <v>169</v>
      </c>
      <c r="K720" s="87" t="s">
        <v>939</v>
      </c>
      <c r="L720" s="54" t="s">
        <v>76</v>
      </c>
      <c r="M720" s="55" t="s">
        <v>102</v>
      </c>
      <c r="N720" s="12">
        <v>1</v>
      </c>
      <c r="O720" s="12">
        <v>900</v>
      </c>
      <c r="P720" s="58" t="s">
        <v>83</v>
      </c>
      <c r="Q720" s="12">
        <v>900</v>
      </c>
      <c r="R720" s="12"/>
      <c r="S720" s="12"/>
      <c r="T720" s="12">
        <v>900</v>
      </c>
      <c r="U720" s="12"/>
      <c r="V720" s="12"/>
      <c r="W720" s="12"/>
      <c r="X720" s="12"/>
      <c r="Y720" s="12"/>
      <c r="Z720" s="12"/>
      <c r="AA720" s="12"/>
      <c r="AB720" s="12"/>
      <c r="AC720" s="12"/>
    </row>
    <row r="721" spans="1:29" s="13" customFormat="1" ht="12.75" x14ac:dyDescent="0.2">
      <c r="A721" s="6" t="s">
        <v>71</v>
      </c>
      <c r="B721" s="6" t="s">
        <v>224</v>
      </c>
      <c r="C721" s="116" t="s">
        <v>73</v>
      </c>
      <c r="D721" s="7" t="s">
        <v>81</v>
      </c>
      <c r="E721" s="116" t="s">
        <v>140</v>
      </c>
      <c r="F721" s="7" t="s">
        <v>92</v>
      </c>
      <c r="G721" s="50">
        <v>26102</v>
      </c>
      <c r="H721" s="47" t="s">
        <v>925</v>
      </c>
      <c r="I721" s="50"/>
      <c r="J721" s="51" t="s">
        <v>169</v>
      </c>
      <c r="K721" s="87" t="s">
        <v>939</v>
      </c>
      <c r="L721" s="54" t="s">
        <v>76</v>
      </c>
      <c r="M721" s="55" t="s">
        <v>102</v>
      </c>
      <c r="N721" s="12">
        <v>1</v>
      </c>
      <c r="O721" s="12">
        <v>900</v>
      </c>
      <c r="P721" s="58" t="s">
        <v>83</v>
      </c>
      <c r="Q721" s="12">
        <v>900</v>
      </c>
      <c r="R721" s="12"/>
      <c r="S721" s="12"/>
      <c r="T721" s="12">
        <v>900</v>
      </c>
      <c r="U721" s="12"/>
      <c r="V721" s="12"/>
      <c r="W721" s="12"/>
      <c r="X721" s="12"/>
      <c r="Y721" s="12"/>
      <c r="Z721" s="12"/>
      <c r="AA721" s="12"/>
      <c r="AB721" s="12"/>
      <c r="AC721" s="12"/>
    </row>
    <row r="722" spans="1:29" s="13" customFormat="1" ht="12.75" x14ac:dyDescent="0.2">
      <c r="A722" s="6" t="s">
        <v>71</v>
      </c>
      <c r="B722" s="6" t="s">
        <v>224</v>
      </c>
      <c r="C722" s="116" t="s">
        <v>73</v>
      </c>
      <c r="D722" s="7" t="s">
        <v>81</v>
      </c>
      <c r="E722" s="116" t="s">
        <v>140</v>
      </c>
      <c r="F722" s="7" t="s">
        <v>105</v>
      </c>
      <c r="G722" s="50">
        <v>26102</v>
      </c>
      <c r="H722" s="47" t="s">
        <v>925</v>
      </c>
      <c r="I722" s="50"/>
      <c r="J722" s="51" t="s">
        <v>169</v>
      </c>
      <c r="K722" s="87" t="s">
        <v>939</v>
      </c>
      <c r="L722" s="54" t="s">
        <v>76</v>
      </c>
      <c r="M722" s="55" t="s">
        <v>102</v>
      </c>
      <c r="N722" s="12">
        <v>1</v>
      </c>
      <c r="O722" s="12">
        <v>1000</v>
      </c>
      <c r="P722" s="58" t="s">
        <v>83</v>
      </c>
      <c r="Q722" s="12">
        <v>1000</v>
      </c>
      <c r="R722" s="12"/>
      <c r="S722" s="12"/>
      <c r="T722" s="12">
        <v>1000</v>
      </c>
      <c r="U722" s="12"/>
      <c r="V722" s="12"/>
      <c r="W722" s="12"/>
      <c r="X722" s="12"/>
      <c r="Y722" s="12"/>
      <c r="Z722" s="12"/>
      <c r="AA722" s="12"/>
      <c r="AB722" s="12"/>
      <c r="AC722" s="12"/>
    </row>
    <row r="723" spans="1:29" s="13" customFormat="1" ht="12.75" x14ac:dyDescent="0.2">
      <c r="A723" s="6" t="s">
        <v>71</v>
      </c>
      <c r="B723" s="6" t="s">
        <v>224</v>
      </c>
      <c r="C723" s="116" t="s">
        <v>73</v>
      </c>
      <c r="D723" s="7" t="s">
        <v>81</v>
      </c>
      <c r="E723" s="116" t="s">
        <v>142</v>
      </c>
      <c r="F723" s="7" t="s">
        <v>96</v>
      </c>
      <c r="G723" s="50">
        <v>21401</v>
      </c>
      <c r="H723" s="47" t="s">
        <v>741</v>
      </c>
      <c r="I723" s="50"/>
      <c r="J723" s="51" t="s">
        <v>950</v>
      </c>
      <c r="K723" s="87" t="s">
        <v>939</v>
      </c>
      <c r="L723" s="54" t="s">
        <v>76</v>
      </c>
      <c r="M723" s="55" t="s">
        <v>87</v>
      </c>
      <c r="N723" s="12">
        <v>1</v>
      </c>
      <c r="O723" s="12">
        <v>2576</v>
      </c>
      <c r="P723" s="58" t="s">
        <v>83</v>
      </c>
      <c r="Q723" s="12">
        <v>2576</v>
      </c>
      <c r="R723" s="12"/>
      <c r="S723" s="12"/>
      <c r="T723" s="12">
        <v>2576</v>
      </c>
      <c r="U723" s="12"/>
      <c r="V723" s="12"/>
      <c r="W723" s="12"/>
      <c r="X723" s="12"/>
      <c r="Y723" s="12"/>
      <c r="Z723" s="12"/>
      <c r="AA723" s="12"/>
      <c r="AB723" s="12"/>
      <c r="AC723" s="12"/>
    </row>
    <row r="724" spans="1:29" s="13" customFormat="1" ht="12.75" x14ac:dyDescent="0.2">
      <c r="A724" s="6" t="s">
        <v>71</v>
      </c>
      <c r="B724" s="6" t="s">
        <v>224</v>
      </c>
      <c r="C724" s="116" t="s">
        <v>73</v>
      </c>
      <c r="D724" s="7" t="s">
        <v>81</v>
      </c>
      <c r="E724" s="116" t="s">
        <v>142</v>
      </c>
      <c r="F724" s="7" t="s">
        <v>96</v>
      </c>
      <c r="G724" s="50">
        <v>26102</v>
      </c>
      <c r="H724" s="47" t="s">
        <v>925</v>
      </c>
      <c r="I724" s="50"/>
      <c r="J724" s="51" t="s">
        <v>169</v>
      </c>
      <c r="K724" s="87" t="s">
        <v>939</v>
      </c>
      <c r="L724" s="54" t="s">
        <v>76</v>
      </c>
      <c r="M724" s="55" t="s">
        <v>102</v>
      </c>
      <c r="N724" s="12">
        <v>1</v>
      </c>
      <c r="O724" s="12">
        <v>650</v>
      </c>
      <c r="P724" s="58" t="s">
        <v>83</v>
      </c>
      <c r="Q724" s="12">
        <v>650</v>
      </c>
      <c r="R724" s="12"/>
      <c r="S724" s="12"/>
      <c r="T724" s="12">
        <v>650</v>
      </c>
      <c r="U724" s="12"/>
      <c r="V724" s="12"/>
      <c r="W724" s="12"/>
      <c r="X724" s="12"/>
      <c r="Y724" s="12"/>
      <c r="Z724" s="12"/>
      <c r="AA724" s="12"/>
      <c r="AB724" s="12"/>
      <c r="AC724" s="12"/>
    </row>
    <row r="725" spans="1:29" s="13" customFormat="1" ht="12.75" x14ac:dyDescent="0.2">
      <c r="A725" s="6" t="s">
        <v>71</v>
      </c>
      <c r="B725" s="6" t="s">
        <v>224</v>
      </c>
      <c r="C725" s="116" t="s">
        <v>73</v>
      </c>
      <c r="D725" s="7" t="s">
        <v>81</v>
      </c>
      <c r="E725" s="116" t="s">
        <v>142</v>
      </c>
      <c r="F725" s="7" t="s">
        <v>96</v>
      </c>
      <c r="G725" s="50">
        <v>26102</v>
      </c>
      <c r="H725" s="47" t="s">
        <v>925</v>
      </c>
      <c r="I725" s="50"/>
      <c r="J725" s="51" t="s">
        <v>169</v>
      </c>
      <c r="K725" s="87" t="s">
        <v>939</v>
      </c>
      <c r="L725" s="54" t="s">
        <v>76</v>
      </c>
      <c r="M725" s="55" t="s">
        <v>102</v>
      </c>
      <c r="N725" s="12">
        <v>1</v>
      </c>
      <c r="O725" s="12">
        <v>650</v>
      </c>
      <c r="P725" s="58" t="s">
        <v>83</v>
      </c>
      <c r="Q725" s="12">
        <v>650</v>
      </c>
      <c r="R725" s="12"/>
      <c r="S725" s="12"/>
      <c r="T725" s="12">
        <v>650</v>
      </c>
      <c r="U725" s="12"/>
      <c r="V725" s="12"/>
      <c r="W725" s="12"/>
      <c r="X725" s="12"/>
      <c r="Y725" s="12"/>
      <c r="Z725" s="12"/>
      <c r="AA725" s="12"/>
      <c r="AB725" s="12"/>
      <c r="AC725" s="12"/>
    </row>
    <row r="726" spans="1:29" s="13" customFormat="1" ht="12.75" x14ac:dyDescent="0.2">
      <c r="A726" s="6" t="s">
        <v>71</v>
      </c>
      <c r="B726" s="6" t="s">
        <v>224</v>
      </c>
      <c r="C726" s="116" t="s">
        <v>73</v>
      </c>
      <c r="D726" s="7" t="s">
        <v>81</v>
      </c>
      <c r="E726" s="116" t="s">
        <v>142</v>
      </c>
      <c r="F726" s="7" t="s">
        <v>96</v>
      </c>
      <c r="G726" s="50">
        <v>26102</v>
      </c>
      <c r="H726" s="47" t="s">
        <v>925</v>
      </c>
      <c r="I726" s="50"/>
      <c r="J726" s="51" t="s">
        <v>169</v>
      </c>
      <c r="K726" s="87" t="s">
        <v>939</v>
      </c>
      <c r="L726" s="54" t="s">
        <v>76</v>
      </c>
      <c r="M726" s="55" t="s">
        <v>102</v>
      </c>
      <c r="N726" s="12">
        <v>1</v>
      </c>
      <c r="O726" s="12">
        <v>769.91</v>
      </c>
      <c r="P726" s="58" t="s">
        <v>83</v>
      </c>
      <c r="Q726" s="12">
        <v>769.91</v>
      </c>
      <c r="R726" s="12"/>
      <c r="S726" s="12"/>
      <c r="T726" s="12">
        <v>769.91</v>
      </c>
      <c r="U726" s="12"/>
      <c r="V726" s="12"/>
      <c r="W726" s="12"/>
      <c r="X726" s="12"/>
      <c r="Y726" s="12"/>
      <c r="Z726" s="12"/>
      <c r="AA726" s="12"/>
      <c r="AB726" s="12"/>
      <c r="AC726" s="12"/>
    </row>
    <row r="727" spans="1:29" s="13" customFormat="1" ht="12.75" x14ac:dyDescent="0.2">
      <c r="A727" s="6" t="s">
        <v>71</v>
      </c>
      <c r="B727" s="6" t="s">
        <v>224</v>
      </c>
      <c r="C727" s="116" t="s">
        <v>73</v>
      </c>
      <c r="D727" s="7" t="s">
        <v>81</v>
      </c>
      <c r="E727" s="116" t="s">
        <v>142</v>
      </c>
      <c r="F727" s="7" t="s">
        <v>96</v>
      </c>
      <c r="G727" s="50">
        <v>26102</v>
      </c>
      <c r="H727" s="47" t="s">
        <v>925</v>
      </c>
      <c r="I727" s="50"/>
      <c r="J727" s="51" t="s">
        <v>169</v>
      </c>
      <c r="K727" s="87" t="s">
        <v>939</v>
      </c>
      <c r="L727" s="54" t="s">
        <v>76</v>
      </c>
      <c r="M727" s="55" t="s">
        <v>102</v>
      </c>
      <c r="N727" s="12">
        <v>1</v>
      </c>
      <c r="O727" s="12">
        <v>850</v>
      </c>
      <c r="P727" s="58" t="s">
        <v>83</v>
      </c>
      <c r="Q727" s="12">
        <v>850</v>
      </c>
      <c r="R727" s="12"/>
      <c r="S727" s="12"/>
      <c r="T727" s="12">
        <v>850</v>
      </c>
      <c r="U727" s="12"/>
      <c r="V727" s="12"/>
      <c r="W727" s="12"/>
      <c r="X727" s="12"/>
      <c r="Y727" s="12"/>
      <c r="Z727" s="12"/>
      <c r="AA727" s="12"/>
      <c r="AB727" s="12"/>
      <c r="AC727" s="12"/>
    </row>
    <row r="728" spans="1:29" s="13" customFormat="1" ht="12.75" x14ac:dyDescent="0.2">
      <c r="A728" s="6" t="s">
        <v>71</v>
      </c>
      <c r="B728" s="6" t="s">
        <v>224</v>
      </c>
      <c r="C728" s="116" t="s">
        <v>73</v>
      </c>
      <c r="D728" s="7" t="s">
        <v>81</v>
      </c>
      <c r="E728" s="116" t="s">
        <v>142</v>
      </c>
      <c r="F728" s="7" t="s">
        <v>96</v>
      </c>
      <c r="G728" s="50">
        <v>26102</v>
      </c>
      <c r="H728" s="47" t="s">
        <v>925</v>
      </c>
      <c r="I728" s="50"/>
      <c r="J728" s="51" t="s">
        <v>169</v>
      </c>
      <c r="K728" s="87" t="s">
        <v>939</v>
      </c>
      <c r="L728" s="54" t="s">
        <v>76</v>
      </c>
      <c r="M728" s="55" t="s">
        <v>102</v>
      </c>
      <c r="N728" s="12">
        <v>1</v>
      </c>
      <c r="O728" s="12">
        <v>600</v>
      </c>
      <c r="P728" s="58" t="s">
        <v>83</v>
      </c>
      <c r="Q728" s="12">
        <v>600</v>
      </c>
      <c r="R728" s="12"/>
      <c r="S728" s="12"/>
      <c r="T728" s="12">
        <v>600</v>
      </c>
      <c r="U728" s="12"/>
      <c r="V728" s="12"/>
      <c r="W728" s="12"/>
      <c r="X728" s="12"/>
      <c r="Y728" s="12"/>
      <c r="Z728" s="12"/>
      <c r="AA728" s="12"/>
      <c r="AB728" s="12"/>
      <c r="AC728" s="12"/>
    </row>
    <row r="729" spans="1:29" s="13" customFormat="1" ht="12.75" x14ac:dyDescent="0.2">
      <c r="A729" s="6" t="s">
        <v>71</v>
      </c>
      <c r="B729" s="6" t="s">
        <v>224</v>
      </c>
      <c r="C729" s="116" t="s">
        <v>73</v>
      </c>
      <c r="D729" s="7" t="s">
        <v>81</v>
      </c>
      <c r="E729" s="116" t="s">
        <v>142</v>
      </c>
      <c r="F729" s="7" t="s">
        <v>96</v>
      </c>
      <c r="G729" s="50">
        <v>26102</v>
      </c>
      <c r="H729" s="47" t="s">
        <v>925</v>
      </c>
      <c r="I729" s="50"/>
      <c r="J729" s="51" t="s">
        <v>169</v>
      </c>
      <c r="K729" s="87" t="s">
        <v>939</v>
      </c>
      <c r="L729" s="54" t="s">
        <v>76</v>
      </c>
      <c r="M729" s="55" t="s">
        <v>102</v>
      </c>
      <c r="N729" s="12">
        <v>1</v>
      </c>
      <c r="O729" s="12">
        <v>750</v>
      </c>
      <c r="P729" s="58" t="s">
        <v>83</v>
      </c>
      <c r="Q729" s="12">
        <v>750</v>
      </c>
      <c r="R729" s="12"/>
      <c r="S729" s="12"/>
      <c r="T729" s="12">
        <v>750</v>
      </c>
      <c r="U729" s="12"/>
      <c r="V729" s="12"/>
      <c r="W729" s="12"/>
      <c r="X729" s="12"/>
      <c r="Y729" s="12"/>
      <c r="Z729" s="12"/>
      <c r="AA729" s="12"/>
      <c r="AB729" s="12"/>
      <c r="AC729" s="12"/>
    </row>
    <row r="730" spans="1:29" s="13" customFormat="1" ht="12.75" x14ac:dyDescent="0.2">
      <c r="A730" s="6" t="s">
        <v>71</v>
      </c>
      <c r="B730" s="6" t="s">
        <v>224</v>
      </c>
      <c r="C730" s="116" t="s">
        <v>73</v>
      </c>
      <c r="D730" s="7" t="s">
        <v>81</v>
      </c>
      <c r="E730" s="116" t="s">
        <v>142</v>
      </c>
      <c r="F730" s="7" t="s">
        <v>96</v>
      </c>
      <c r="G730" s="50">
        <v>26102</v>
      </c>
      <c r="H730" s="47" t="s">
        <v>925</v>
      </c>
      <c r="I730" s="50"/>
      <c r="J730" s="51" t="s">
        <v>169</v>
      </c>
      <c r="K730" s="87" t="s">
        <v>939</v>
      </c>
      <c r="L730" s="54" t="s">
        <v>76</v>
      </c>
      <c r="M730" s="55" t="s">
        <v>102</v>
      </c>
      <c r="N730" s="12">
        <v>1</v>
      </c>
      <c r="O730" s="12">
        <v>900</v>
      </c>
      <c r="P730" s="58" t="s">
        <v>83</v>
      </c>
      <c r="Q730" s="12">
        <v>900</v>
      </c>
      <c r="R730" s="12"/>
      <c r="S730" s="12"/>
      <c r="T730" s="12">
        <v>900</v>
      </c>
      <c r="U730" s="12"/>
      <c r="V730" s="12"/>
      <c r="W730" s="12"/>
      <c r="X730" s="12"/>
      <c r="Y730" s="12"/>
      <c r="Z730" s="12"/>
      <c r="AA730" s="12"/>
      <c r="AB730" s="12"/>
      <c r="AC730" s="12"/>
    </row>
    <row r="731" spans="1:29" s="13" customFormat="1" ht="12.75" x14ac:dyDescent="0.2">
      <c r="A731" s="6" t="s">
        <v>71</v>
      </c>
      <c r="B731" s="6" t="s">
        <v>224</v>
      </c>
      <c r="C731" s="116" t="s">
        <v>73</v>
      </c>
      <c r="D731" s="7" t="s">
        <v>81</v>
      </c>
      <c r="E731" s="116" t="s">
        <v>142</v>
      </c>
      <c r="F731" s="7" t="s">
        <v>96</v>
      </c>
      <c r="G731" s="50">
        <v>26102</v>
      </c>
      <c r="H731" s="47" t="s">
        <v>925</v>
      </c>
      <c r="I731" s="50"/>
      <c r="J731" s="51" t="s">
        <v>169</v>
      </c>
      <c r="K731" s="87" t="s">
        <v>939</v>
      </c>
      <c r="L731" s="54" t="s">
        <v>76</v>
      </c>
      <c r="M731" s="55" t="s">
        <v>102</v>
      </c>
      <c r="N731" s="12">
        <v>1</v>
      </c>
      <c r="O731" s="12">
        <v>550</v>
      </c>
      <c r="P731" s="58" t="s">
        <v>83</v>
      </c>
      <c r="Q731" s="12">
        <v>550</v>
      </c>
      <c r="R731" s="12"/>
      <c r="S731" s="12"/>
      <c r="T731" s="12">
        <v>550</v>
      </c>
      <c r="U731" s="12"/>
      <c r="V731" s="12"/>
      <c r="W731" s="12"/>
      <c r="X731" s="12"/>
      <c r="Y731" s="12"/>
      <c r="Z731" s="12"/>
      <c r="AA731" s="12"/>
      <c r="AB731" s="12"/>
      <c r="AC731" s="12"/>
    </row>
    <row r="732" spans="1:29" s="13" customFormat="1" ht="12.75" x14ac:dyDescent="0.2">
      <c r="A732" s="6" t="s">
        <v>71</v>
      </c>
      <c r="B732" s="6" t="s">
        <v>224</v>
      </c>
      <c r="C732" s="116" t="s">
        <v>73</v>
      </c>
      <c r="D732" s="7" t="s">
        <v>81</v>
      </c>
      <c r="E732" s="116" t="s">
        <v>142</v>
      </c>
      <c r="F732" s="7" t="s">
        <v>96</v>
      </c>
      <c r="G732" s="50">
        <v>26102</v>
      </c>
      <c r="H732" s="47" t="s">
        <v>925</v>
      </c>
      <c r="I732" s="50"/>
      <c r="J732" s="51" t="s">
        <v>169</v>
      </c>
      <c r="K732" s="87" t="s">
        <v>939</v>
      </c>
      <c r="L732" s="54" t="s">
        <v>76</v>
      </c>
      <c r="M732" s="55" t="s">
        <v>102</v>
      </c>
      <c r="N732" s="12">
        <v>1</v>
      </c>
      <c r="O732" s="12">
        <v>900</v>
      </c>
      <c r="P732" s="58" t="s">
        <v>83</v>
      </c>
      <c r="Q732" s="12">
        <v>900</v>
      </c>
      <c r="R732" s="12"/>
      <c r="S732" s="12"/>
      <c r="T732" s="12">
        <v>900</v>
      </c>
      <c r="U732" s="12"/>
      <c r="V732" s="12"/>
      <c r="W732" s="12"/>
      <c r="X732" s="12"/>
      <c r="Y732" s="12"/>
      <c r="Z732" s="12"/>
      <c r="AA732" s="12"/>
      <c r="AB732" s="12"/>
      <c r="AC732" s="12"/>
    </row>
    <row r="733" spans="1:29" s="13" customFormat="1" ht="12.75" x14ac:dyDescent="0.2">
      <c r="A733" s="6" t="s">
        <v>71</v>
      </c>
      <c r="B733" s="6" t="s">
        <v>224</v>
      </c>
      <c r="C733" s="116" t="s">
        <v>73</v>
      </c>
      <c r="D733" s="7" t="s">
        <v>81</v>
      </c>
      <c r="E733" s="116" t="s">
        <v>142</v>
      </c>
      <c r="F733" s="7" t="s">
        <v>96</v>
      </c>
      <c r="G733" s="50">
        <v>26102</v>
      </c>
      <c r="H733" s="47" t="s">
        <v>925</v>
      </c>
      <c r="I733" s="50"/>
      <c r="J733" s="51" t="s">
        <v>169</v>
      </c>
      <c r="K733" s="87" t="s">
        <v>939</v>
      </c>
      <c r="L733" s="54" t="s">
        <v>76</v>
      </c>
      <c r="M733" s="55" t="s">
        <v>102</v>
      </c>
      <c r="N733" s="12">
        <v>1</v>
      </c>
      <c r="O733" s="12">
        <v>500</v>
      </c>
      <c r="P733" s="58" t="s">
        <v>83</v>
      </c>
      <c r="Q733" s="12">
        <v>500</v>
      </c>
      <c r="R733" s="12"/>
      <c r="S733" s="12"/>
      <c r="T733" s="12">
        <v>500</v>
      </c>
      <c r="U733" s="12"/>
      <c r="V733" s="12"/>
      <c r="W733" s="12"/>
      <c r="X733" s="12"/>
      <c r="Y733" s="12"/>
      <c r="Z733" s="12"/>
      <c r="AA733" s="12"/>
      <c r="AB733" s="12"/>
      <c r="AC733" s="12"/>
    </row>
    <row r="734" spans="1:29" s="13" customFormat="1" ht="12.75" x14ac:dyDescent="0.2">
      <c r="A734" s="6" t="s">
        <v>71</v>
      </c>
      <c r="B734" s="6" t="s">
        <v>224</v>
      </c>
      <c r="C734" s="116" t="s">
        <v>73</v>
      </c>
      <c r="D734" s="7" t="s">
        <v>81</v>
      </c>
      <c r="E734" s="116" t="s">
        <v>142</v>
      </c>
      <c r="F734" s="7" t="s">
        <v>96</v>
      </c>
      <c r="G734" s="50">
        <v>26102</v>
      </c>
      <c r="H734" s="47" t="s">
        <v>925</v>
      </c>
      <c r="I734" s="50"/>
      <c r="J734" s="51" t="s">
        <v>169</v>
      </c>
      <c r="K734" s="87" t="s">
        <v>939</v>
      </c>
      <c r="L734" s="54" t="s">
        <v>76</v>
      </c>
      <c r="M734" s="55" t="s">
        <v>102</v>
      </c>
      <c r="N734" s="12">
        <v>1</v>
      </c>
      <c r="O734" s="12">
        <v>650</v>
      </c>
      <c r="P734" s="58" t="s">
        <v>83</v>
      </c>
      <c r="Q734" s="12">
        <v>650</v>
      </c>
      <c r="R734" s="12"/>
      <c r="S734" s="12"/>
      <c r="T734" s="12">
        <v>650</v>
      </c>
      <c r="U734" s="12"/>
      <c r="V734" s="12"/>
      <c r="W734" s="12"/>
      <c r="X734" s="12"/>
      <c r="Y734" s="12"/>
      <c r="Z734" s="12"/>
      <c r="AA734" s="12"/>
      <c r="AB734" s="12"/>
      <c r="AC734" s="12"/>
    </row>
    <row r="735" spans="1:29" s="13" customFormat="1" ht="12.75" x14ac:dyDescent="0.2">
      <c r="A735" s="6" t="s">
        <v>71</v>
      </c>
      <c r="B735" s="6" t="s">
        <v>224</v>
      </c>
      <c r="C735" s="116" t="s">
        <v>73</v>
      </c>
      <c r="D735" s="7" t="s">
        <v>81</v>
      </c>
      <c r="E735" s="116" t="s">
        <v>142</v>
      </c>
      <c r="F735" s="7" t="s">
        <v>96</v>
      </c>
      <c r="G735" s="50">
        <v>26102</v>
      </c>
      <c r="H735" s="47" t="s">
        <v>925</v>
      </c>
      <c r="I735" s="50"/>
      <c r="J735" s="51" t="s">
        <v>169</v>
      </c>
      <c r="K735" s="87" t="s">
        <v>939</v>
      </c>
      <c r="L735" s="54" t="s">
        <v>76</v>
      </c>
      <c r="M735" s="55" t="s">
        <v>102</v>
      </c>
      <c r="N735" s="12">
        <v>1</v>
      </c>
      <c r="O735" s="12">
        <v>600</v>
      </c>
      <c r="P735" s="58" t="s">
        <v>83</v>
      </c>
      <c r="Q735" s="12">
        <v>600</v>
      </c>
      <c r="R735" s="12"/>
      <c r="S735" s="12"/>
      <c r="T735" s="12">
        <v>600</v>
      </c>
      <c r="U735" s="12"/>
      <c r="V735" s="12"/>
      <c r="W735" s="12"/>
      <c r="X735" s="12"/>
      <c r="Y735" s="12"/>
      <c r="Z735" s="12"/>
      <c r="AA735" s="12"/>
      <c r="AB735" s="12"/>
      <c r="AC735" s="12"/>
    </row>
    <row r="736" spans="1:29" s="13" customFormat="1" ht="12.75" x14ac:dyDescent="0.2">
      <c r="A736" s="6" t="s">
        <v>71</v>
      </c>
      <c r="B736" s="6" t="s">
        <v>224</v>
      </c>
      <c r="C736" s="116" t="s">
        <v>73</v>
      </c>
      <c r="D736" s="7" t="s">
        <v>81</v>
      </c>
      <c r="E736" s="116" t="s">
        <v>142</v>
      </c>
      <c r="F736" s="7" t="s">
        <v>96</v>
      </c>
      <c r="G736" s="50">
        <v>26102</v>
      </c>
      <c r="H736" s="47" t="s">
        <v>925</v>
      </c>
      <c r="I736" s="50"/>
      <c r="J736" s="51" t="s">
        <v>169</v>
      </c>
      <c r="K736" s="87" t="s">
        <v>939</v>
      </c>
      <c r="L736" s="54" t="s">
        <v>76</v>
      </c>
      <c r="M736" s="55" t="s">
        <v>102</v>
      </c>
      <c r="N736" s="12">
        <v>1</v>
      </c>
      <c r="O736" s="12">
        <v>900</v>
      </c>
      <c r="P736" s="58" t="s">
        <v>83</v>
      </c>
      <c r="Q736" s="12">
        <v>900</v>
      </c>
      <c r="R736" s="12"/>
      <c r="S736" s="12"/>
      <c r="T736" s="12">
        <v>900</v>
      </c>
      <c r="U736" s="12"/>
      <c r="V736" s="12"/>
      <c r="W736" s="12"/>
      <c r="X736" s="12"/>
      <c r="Y736" s="12"/>
      <c r="Z736" s="12"/>
      <c r="AA736" s="12"/>
      <c r="AB736" s="12"/>
      <c r="AC736" s="12"/>
    </row>
    <row r="737" spans="1:29" s="13" customFormat="1" ht="12.75" x14ac:dyDescent="0.2">
      <c r="A737" s="6" t="s">
        <v>71</v>
      </c>
      <c r="B737" s="6" t="s">
        <v>224</v>
      </c>
      <c r="C737" s="116" t="s">
        <v>73</v>
      </c>
      <c r="D737" s="7" t="s">
        <v>81</v>
      </c>
      <c r="E737" s="116" t="s">
        <v>142</v>
      </c>
      <c r="F737" s="7" t="s">
        <v>96</v>
      </c>
      <c r="G737" s="50">
        <v>26102</v>
      </c>
      <c r="H737" s="47" t="s">
        <v>925</v>
      </c>
      <c r="I737" s="50"/>
      <c r="J737" s="51" t="s">
        <v>169</v>
      </c>
      <c r="K737" s="87" t="s">
        <v>939</v>
      </c>
      <c r="L737" s="54" t="s">
        <v>76</v>
      </c>
      <c r="M737" s="55" t="s">
        <v>102</v>
      </c>
      <c r="N737" s="12">
        <v>1</v>
      </c>
      <c r="O737" s="12">
        <v>450</v>
      </c>
      <c r="P737" s="58" t="s">
        <v>83</v>
      </c>
      <c r="Q737" s="12">
        <v>450</v>
      </c>
      <c r="R737" s="12"/>
      <c r="S737" s="12"/>
      <c r="T737" s="12">
        <v>450</v>
      </c>
      <c r="U737" s="12"/>
      <c r="V737" s="12"/>
      <c r="W737" s="12"/>
      <c r="X737" s="12"/>
      <c r="Y737" s="12"/>
      <c r="Z737" s="12"/>
      <c r="AA737" s="12"/>
      <c r="AB737" s="12"/>
      <c r="AC737" s="12"/>
    </row>
    <row r="738" spans="1:29" s="13" customFormat="1" ht="12.75" x14ac:dyDescent="0.2">
      <c r="A738" s="6" t="s">
        <v>71</v>
      </c>
      <c r="B738" s="6" t="s">
        <v>224</v>
      </c>
      <c r="C738" s="116" t="s">
        <v>73</v>
      </c>
      <c r="D738" s="7" t="s">
        <v>81</v>
      </c>
      <c r="E738" s="116" t="s">
        <v>142</v>
      </c>
      <c r="F738" s="7" t="s">
        <v>96</v>
      </c>
      <c r="G738" s="50">
        <v>26102</v>
      </c>
      <c r="H738" s="47" t="s">
        <v>925</v>
      </c>
      <c r="I738" s="50"/>
      <c r="J738" s="51" t="s">
        <v>169</v>
      </c>
      <c r="K738" s="87" t="s">
        <v>939</v>
      </c>
      <c r="L738" s="54" t="s">
        <v>76</v>
      </c>
      <c r="M738" s="55" t="s">
        <v>102</v>
      </c>
      <c r="N738" s="12">
        <v>1</v>
      </c>
      <c r="O738" s="12">
        <v>830.09</v>
      </c>
      <c r="P738" s="58" t="s">
        <v>83</v>
      </c>
      <c r="Q738" s="12">
        <v>830.09</v>
      </c>
      <c r="R738" s="12"/>
      <c r="S738" s="12"/>
      <c r="T738" s="12">
        <v>830.09</v>
      </c>
      <c r="U738" s="12"/>
      <c r="V738" s="12"/>
      <c r="W738" s="12"/>
      <c r="X738" s="12"/>
      <c r="Y738" s="12"/>
      <c r="Z738" s="12"/>
      <c r="AA738" s="12"/>
      <c r="AB738" s="12"/>
      <c r="AC738" s="12"/>
    </row>
    <row r="739" spans="1:29" s="13" customFormat="1" ht="12.75" x14ac:dyDescent="0.25">
      <c r="A739" s="6" t="s">
        <v>71</v>
      </c>
      <c r="B739" s="6" t="s">
        <v>224</v>
      </c>
      <c r="C739" s="116" t="s">
        <v>73</v>
      </c>
      <c r="D739" s="7" t="s">
        <v>81</v>
      </c>
      <c r="E739" s="116" t="s">
        <v>142</v>
      </c>
      <c r="F739" s="7" t="s">
        <v>96</v>
      </c>
      <c r="G739" s="50">
        <v>32201</v>
      </c>
      <c r="H739" s="49" t="s">
        <v>792</v>
      </c>
      <c r="I739" s="50"/>
      <c r="J739" s="51" t="s">
        <v>951</v>
      </c>
      <c r="K739" s="87" t="s">
        <v>939</v>
      </c>
      <c r="L739" s="54" t="s">
        <v>76</v>
      </c>
      <c r="M739" s="55" t="s">
        <v>93</v>
      </c>
      <c r="N739" s="12">
        <v>1</v>
      </c>
      <c r="O739" s="12">
        <v>8678.48</v>
      </c>
      <c r="P739" s="58" t="s">
        <v>83</v>
      </c>
      <c r="Q739" s="12">
        <v>8678.48</v>
      </c>
      <c r="R739" s="12"/>
      <c r="S739" s="12"/>
      <c r="T739" s="12">
        <v>8678.48</v>
      </c>
      <c r="U739" s="12"/>
      <c r="V739" s="12"/>
      <c r="W739" s="12"/>
      <c r="X739" s="12"/>
      <c r="Y739" s="12"/>
      <c r="Z739" s="12"/>
      <c r="AA739" s="12"/>
      <c r="AB739" s="12"/>
      <c r="AC739" s="12"/>
    </row>
    <row r="740" spans="1:29" s="13" customFormat="1" ht="12.75" x14ac:dyDescent="0.2">
      <c r="A740" s="6" t="s">
        <v>71</v>
      </c>
      <c r="B740" s="6" t="s">
        <v>224</v>
      </c>
      <c r="C740" s="116" t="s">
        <v>73</v>
      </c>
      <c r="D740" s="7" t="s">
        <v>81</v>
      </c>
      <c r="E740" s="116" t="s">
        <v>142</v>
      </c>
      <c r="F740" s="7" t="s">
        <v>96</v>
      </c>
      <c r="G740" s="50">
        <v>35801</v>
      </c>
      <c r="H740" s="53" t="s">
        <v>801</v>
      </c>
      <c r="I740" s="50"/>
      <c r="J740" s="51" t="s">
        <v>952</v>
      </c>
      <c r="K740" s="87" t="s">
        <v>939</v>
      </c>
      <c r="L740" s="54" t="s">
        <v>76</v>
      </c>
      <c r="M740" s="55" t="s">
        <v>93</v>
      </c>
      <c r="N740" s="12">
        <v>1</v>
      </c>
      <c r="O740" s="12">
        <v>5771.55</v>
      </c>
      <c r="P740" s="58" t="s">
        <v>83</v>
      </c>
      <c r="Q740" s="12">
        <v>5771.55</v>
      </c>
      <c r="R740" s="12"/>
      <c r="S740" s="12"/>
      <c r="T740" s="12">
        <v>5771.55</v>
      </c>
      <c r="U740" s="12"/>
      <c r="V740" s="12"/>
      <c r="W740" s="12"/>
      <c r="X740" s="12"/>
      <c r="Y740" s="12"/>
      <c r="Z740" s="12"/>
      <c r="AA740" s="12"/>
      <c r="AB740" s="12"/>
      <c r="AC740" s="12"/>
    </row>
    <row r="741" spans="1:29" s="13" customFormat="1" ht="12.75" x14ac:dyDescent="0.2">
      <c r="A741" s="6" t="s">
        <v>71</v>
      </c>
      <c r="B741" s="6" t="s">
        <v>224</v>
      </c>
      <c r="C741" s="116" t="s">
        <v>73</v>
      </c>
      <c r="D741" s="7" t="s">
        <v>81</v>
      </c>
      <c r="E741" s="116" t="s">
        <v>142</v>
      </c>
      <c r="F741" s="7" t="s">
        <v>96</v>
      </c>
      <c r="G741" s="50">
        <v>35801</v>
      </c>
      <c r="H741" s="53" t="s">
        <v>801</v>
      </c>
      <c r="I741" s="50"/>
      <c r="J741" s="51" t="s">
        <v>953</v>
      </c>
      <c r="K741" s="87" t="s">
        <v>939</v>
      </c>
      <c r="L741" s="54" t="s">
        <v>76</v>
      </c>
      <c r="M741" s="55" t="s">
        <v>93</v>
      </c>
      <c r="N741" s="12">
        <v>1</v>
      </c>
      <c r="O741" s="12">
        <v>13362.07</v>
      </c>
      <c r="P741" s="58" t="s">
        <v>83</v>
      </c>
      <c r="Q741" s="12">
        <v>13362.07</v>
      </c>
      <c r="R741" s="12"/>
      <c r="S741" s="12"/>
      <c r="T741" s="12">
        <v>13362.07</v>
      </c>
      <c r="U741" s="12"/>
      <c r="V741" s="12"/>
      <c r="W741" s="12"/>
      <c r="X741" s="12"/>
      <c r="Y741" s="12"/>
      <c r="Z741" s="12"/>
      <c r="AA741" s="12"/>
      <c r="AB741" s="12"/>
      <c r="AC741" s="12"/>
    </row>
    <row r="742" spans="1:29" s="13" customFormat="1" ht="12.75" x14ac:dyDescent="0.2">
      <c r="A742" s="6" t="s">
        <v>71</v>
      </c>
      <c r="B742" s="6" t="s">
        <v>224</v>
      </c>
      <c r="C742" s="116" t="s">
        <v>73</v>
      </c>
      <c r="D742" s="7" t="s">
        <v>74</v>
      </c>
      <c r="E742" s="116" t="s">
        <v>84</v>
      </c>
      <c r="F742" s="7" t="s">
        <v>85</v>
      </c>
      <c r="G742" s="50">
        <v>35801</v>
      </c>
      <c r="H742" s="53" t="s">
        <v>801</v>
      </c>
      <c r="I742" s="50"/>
      <c r="J742" s="51" t="s">
        <v>954</v>
      </c>
      <c r="K742" s="87" t="s">
        <v>939</v>
      </c>
      <c r="L742" s="54" t="s">
        <v>76</v>
      </c>
      <c r="M742" s="55" t="s">
        <v>93</v>
      </c>
      <c r="N742" s="12">
        <v>1</v>
      </c>
      <c r="O742" s="12">
        <v>6009</v>
      </c>
      <c r="P742" s="58" t="s">
        <v>83</v>
      </c>
      <c r="Q742" s="12">
        <v>6009</v>
      </c>
      <c r="R742" s="12"/>
      <c r="S742" s="12"/>
      <c r="T742" s="12">
        <v>6009</v>
      </c>
      <c r="U742" s="12"/>
      <c r="V742" s="12"/>
      <c r="W742" s="12"/>
      <c r="X742" s="12"/>
      <c r="Y742" s="12"/>
      <c r="Z742" s="12"/>
      <c r="AA742" s="12"/>
      <c r="AB742" s="12"/>
      <c r="AC742" s="12"/>
    </row>
    <row r="743" spans="1:29" s="13" customFormat="1" x14ac:dyDescent="0.25">
      <c r="A743" s="6" t="s">
        <v>71</v>
      </c>
      <c r="B743" s="60" t="s">
        <v>225</v>
      </c>
      <c r="C743" s="94" t="s">
        <v>73</v>
      </c>
      <c r="D743" s="94" t="s">
        <v>74</v>
      </c>
      <c r="E743" s="94" t="s">
        <v>73</v>
      </c>
      <c r="F743" s="94" t="s">
        <v>75</v>
      </c>
      <c r="G743" s="94">
        <v>31401</v>
      </c>
      <c r="H743" s="95" t="s">
        <v>164</v>
      </c>
      <c r="I743" s="10"/>
      <c r="J743" s="99" t="s">
        <v>955</v>
      </c>
      <c r="K743" s="11"/>
      <c r="L743" s="58"/>
      <c r="M743" s="137" t="s">
        <v>79</v>
      </c>
      <c r="N743" s="200">
        <v>324</v>
      </c>
      <c r="O743" s="201">
        <v>1</v>
      </c>
      <c r="P743" s="206" t="s">
        <v>83</v>
      </c>
      <c r="Q743" s="57">
        <v>324</v>
      </c>
      <c r="R743" s="57"/>
      <c r="S743" s="57"/>
      <c r="T743" s="57">
        <v>324</v>
      </c>
      <c r="U743" s="57"/>
      <c r="V743" s="57"/>
      <c r="W743" s="57"/>
      <c r="X743" s="57"/>
      <c r="Y743" s="57"/>
      <c r="Z743" s="57"/>
      <c r="AA743" s="57"/>
      <c r="AB743" s="57"/>
      <c r="AC743" s="57"/>
    </row>
    <row r="744" spans="1:29" s="13" customFormat="1" x14ac:dyDescent="0.25">
      <c r="A744" s="6" t="s">
        <v>71</v>
      </c>
      <c r="B744" s="60" t="s">
        <v>225</v>
      </c>
      <c r="C744" s="94" t="s">
        <v>73</v>
      </c>
      <c r="D744" s="94" t="s">
        <v>74</v>
      </c>
      <c r="E744" s="94" t="s">
        <v>73</v>
      </c>
      <c r="F744" s="94" t="s">
        <v>82</v>
      </c>
      <c r="G744" s="94">
        <v>35801</v>
      </c>
      <c r="H744" s="95" t="s">
        <v>151</v>
      </c>
      <c r="I744" s="10"/>
      <c r="J744" s="99" t="s">
        <v>956</v>
      </c>
      <c r="K744" s="99" t="s">
        <v>957</v>
      </c>
      <c r="L744" s="54" t="s">
        <v>78</v>
      </c>
      <c r="M744" s="137" t="s">
        <v>132</v>
      </c>
      <c r="N744" s="200">
        <v>1</v>
      </c>
      <c r="O744" s="201">
        <v>8227</v>
      </c>
      <c r="P744" s="206" t="s">
        <v>83</v>
      </c>
      <c r="Q744" s="57">
        <v>8227</v>
      </c>
      <c r="R744" s="57"/>
      <c r="S744" s="57"/>
      <c r="T744" s="57">
        <v>8227</v>
      </c>
      <c r="U744" s="57"/>
      <c r="V744" s="57"/>
      <c r="W744" s="57"/>
      <c r="X744" s="57"/>
      <c r="Y744" s="57"/>
      <c r="Z744" s="57"/>
      <c r="AA744" s="57"/>
      <c r="AB744" s="57"/>
      <c r="AC744" s="57"/>
    </row>
    <row r="745" spans="1:29" s="13" customFormat="1" x14ac:dyDescent="0.25">
      <c r="A745" s="6" t="s">
        <v>71</v>
      </c>
      <c r="B745" s="60" t="s">
        <v>225</v>
      </c>
      <c r="C745" s="94" t="s">
        <v>73</v>
      </c>
      <c r="D745" s="94" t="s">
        <v>81</v>
      </c>
      <c r="E745" s="94" t="s">
        <v>142</v>
      </c>
      <c r="F745" s="94" t="s">
        <v>96</v>
      </c>
      <c r="G745" s="94">
        <v>21401</v>
      </c>
      <c r="H745" s="95" t="s">
        <v>613</v>
      </c>
      <c r="I745" s="47" t="s">
        <v>958</v>
      </c>
      <c r="J745" s="53" t="s">
        <v>959</v>
      </c>
      <c r="K745" s="47"/>
      <c r="L745" s="52"/>
      <c r="M745" s="202" t="s">
        <v>181</v>
      </c>
      <c r="N745" s="203">
        <v>1</v>
      </c>
      <c r="O745" s="52">
        <f>1965.52+314.48</f>
        <v>2280</v>
      </c>
      <c r="P745" s="206" t="s">
        <v>83</v>
      </c>
      <c r="Q745" s="57">
        <f>+N745*O745</f>
        <v>2280</v>
      </c>
      <c r="R745" s="57"/>
      <c r="S745" s="57"/>
      <c r="T745" s="57">
        <v>2280</v>
      </c>
      <c r="U745" s="57"/>
      <c r="V745" s="57"/>
      <c r="W745" s="57"/>
      <c r="X745" s="57"/>
      <c r="Y745" s="57"/>
      <c r="Z745" s="57"/>
      <c r="AA745" s="57"/>
      <c r="AB745" s="57"/>
      <c r="AC745" s="57"/>
    </row>
    <row r="746" spans="1:29" s="13" customFormat="1" x14ac:dyDescent="0.25">
      <c r="A746" s="6" t="s">
        <v>71</v>
      </c>
      <c r="B746" s="60" t="s">
        <v>225</v>
      </c>
      <c r="C746" s="94" t="s">
        <v>73</v>
      </c>
      <c r="D746" s="94" t="s">
        <v>81</v>
      </c>
      <c r="E746" s="94" t="s">
        <v>142</v>
      </c>
      <c r="F746" s="94" t="s">
        <v>96</v>
      </c>
      <c r="G746" s="94">
        <v>21401</v>
      </c>
      <c r="H746" s="95" t="s">
        <v>613</v>
      </c>
      <c r="I746" s="47" t="s">
        <v>960</v>
      </c>
      <c r="J746" s="199" t="s">
        <v>961</v>
      </c>
      <c r="K746" s="47"/>
      <c r="L746" s="52"/>
      <c r="M746" s="202" t="s">
        <v>181</v>
      </c>
      <c r="N746" s="203">
        <v>4</v>
      </c>
      <c r="O746" s="52">
        <v>2680</v>
      </c>
      <c r="P746" s="206" t="s">
        <v>83</v>
      </c>
      <c r="Q746" s="57">
        <f>+N746*O746</f>
        <v>10720</v>
      </c>
      <c r="R746" s="57"/>
      <c r="S746" s="57"/>
      <c r="T746" s="57">
        <v>10720</v>
      </c>
      <c r="U746" s="57"/>
      <c r="V746" s="57"/>
      <c r="W746" s="57"/>
      <c r="X746" s="57"/>
      <c r="Y746" s="57"/>
      <c r="Z746" s="57"/>
      <c r="AA746" s="57"/>
      <c r="AB746" s="57"/>
      <c r="AC746" s="57"/>
    </row>
    <row r="747" spans="1:29" s="13" customFormat="1" x14ac:dyDescent="0.25">
      <c r="A747" s="6" t="s">
        <v>71</v>
      </c>
      <c r="B747" s="60" t="s">
        <v>225</v>
      </c>
      <c r="C747" s="94" t="s">
        <v>73</v>
      </c>
      <c r="D747" s="94" t="s">
        <v>81</v>
      </c>
      <c r="E747" s="94" t="s">
        <v>142</v>
      </c>
      <c r="F747" s="94" t="s">
        <v>96</v>
      </c>
      <c r="G747" s="94">
        <v>35801</v>
      </c>
      <c r="H747" s="95" t="s">
        <v>151</v>
      </c>
      <c r="I747" s="50"/>
      <c r="J747" s="99" t="s">
        <v>962</v>
      </c>
      <c r="K747" s="99" t="s">
        <v>963</v>
      </c>
      <c r="L747" s="54" t="s">
        <v>78</v>
      </c>
      <c r="M747" s="137" t="s">
        <v>132</v>
      </c>
      <c r="N747" s="200">
        <v>1</v>
      </c>
      <c r="O747" s="201">
        <v>4000</v>
      </c>
      <c r="P747" s="206" t="s">
        <v>83</v>
      </c>
      <c r="Q747" s="57">
        <v>4000</v>
      </c>
      <c r="R747" s="57"/>
      <c r="S747" s="57"/>
      <c r="T747" s="57">
        <v>4000</v>
      </c>
      <c r="U747" s="57"/>
      <c r="V747" s="57"/>
      <c r="W747" s="57"/>
      <c r="X747" s="57"/>
      <c r="Y747" s="57"/>
      <c r="Z747" s="57"/>
      <c r="AA747" s="57"/>
      <c r="AB747" s="57"/>
      <c r="AC747" s="57"/>
    </row>
    <row r="748" spans="1:29" s="13" customFormat="1" ht="12.75" x14ac:dyDescent="0.25">
      <c r="A748" s="6"/>
      <c r="B748" s="6"/>
      <c r="C748" s="8"/>
      <c r="D748" s="7"/>
      <c r="E748" s="8"/>
      <c r="F748" s="7"/>
      <c r="G748" s="14"/>
      <c r="H748" s="10"/>
      <c r="I748" s="14"/>
      <c r="J748" s="11"/>
      <c r="K748" s="12"/>
      <c r="L748" s="9"/>
      <c r="M748" s="25"/>
      <c r="N748" s="12"/>
      <c r="O748" s="12"/>
      <c r="P748" s="87"/>
      <c r="Q748" s="12"/>
      <c r="R748" s="12"/>
      <c r="S748" s="12"/>
      <c r="T748" s="12"/>
      <c r="U748" s="12"/>
      <c r="V748" s="12"/>
      <c r="W748" s="12"/>
      <c r="X748" s="12"/>
      <c r="Y748" s="12"/>
      <c r="Z748" s="12"/>
      <c r="AA748" s="12"/>
      <c r="AB748" s="12"/>
      <c r="AC748" s="12"/>
    </row>
    <row r="750" spans="1:29" x14ac:dyDescent="0.25">
      <c r="H750" s="26"/>
      <c r="J750" s="27"/>
    </row>
    <row r="751" spans="1:29" s="16" customFormat="1" ht="22.15" customHeight="1" x14ac:dyDescent="0.25">
      <c r="A751" s="208" t="s">
        <v>1</v>
      </c>
      <c r="B751" s="208"/>
      <c r="C751" s="208"/>
      <c r="D751" s="208"/>
      <c r="E751" s="208"/>
      <c r="F751" s="208"/>
      <c r="G751" s="208"/>
      <c r="H751" s="208"/>
      <c r="J751" s="15"/>
      <c r="K751" s="28"/>
      <c r="L751" s="28"/>
      <c r="N751" s="29"/>
      <c r="P751" s="30"/>
      <c r="Q751" s="31">
        <f>SUM(Q11:Q750)</f>
        <v>6878184.3536846042</v>
      </c>
      <c r="R751" s="31">
        <f>SUM(R11:R750)</f>
        <v>0</v>
      </c>
      <c r="S751" s="31">
        <f>SUM(S11:S750)</f>
        <v>0</v>
      </c>
      <c r="T751" s="31">
        <v>6878184</v>
      </c>
      <c r="U751" s="31"/>
      <c r="V751" s="31">
        <f t="shared" ref="V751:AC751" si="22">SUM(V11:V750)</f>
        <v>0</v>
      </c>
      <c r="W751" s="31">
        <f t="shared" si="22"/>
        <v>0</v>
      </c>
      <c r="X751" s="31">
        <f t="shared" si="22"/>
        <v>0</v>
      </c>
      <c r="Y751" s="31">
        <f t="shared" si="22"/>
        <v>0</v>
      </c>
      <c r="Z751" s="31">
        <f t="shared" si="22"/>
        <v>0</v>
      </c>
      <c r="AA751" s="31">
        <f t="shared" si="22"/>
        <v>0</v>
      </c>
      <c r="AB751" s="31">
        <f t="shared" si="22"/>
        <v>0</v>
      </c>
      <c r="AC751" s="31">
        <f t="shared" si="22"/>
        <v>0</v>
      </c>
    </row>
    <row r="752" spans="1:29" s="16" customFormat="1" ht="14.25" x14ac:dyDescent="0.2">
      <c r="H752" s="15"/>
      <c r="J752" s="15"/>
      <c r="K752" s="28"/>
      <c r="L752" s="28"/>
      <c r="N752" s="29"/>
      <c r="P752" s="30"/>
    </row>
    <row r="753" spans="1:16" s="16" customFormat="1" ht="14.25" x14ac:dyDescent="0.2">
      <c r="G753" s="17"/>
      <c r="H753" s="15"/>
      <c r="J753" s="15"/>
      <c r="K753" s="28"/>
      <c r="L753" s="28"/>
      <c r="N753" s="29"/>
      <c r="P753" s="30"/>
    </row>
    <row r="754" spans="1:16" s="18" customFormat="1" x14ac:dyDescent="0.25">
      <c r="G754" s="19"/>
      <c r="H754" s="20"/>
      <c r="J754" s="20"/>
      <c r="K754" s="32"/>
      <c r="L754" s="32"/>
      <c r="N754" s="33"/>
      <c r="P754" s="34"/>
    </row>
    <row r="755" spans="1:16" s="18" customFormat="1" x14ac:dyDescent="0.25">
      <c r="G755" s="19"/>
      <c r="H755" s="20"/>
      <c r="J755" s="20"/>
      <c r="K755" s="32"/>
      <c r="L755" s="32"/>
      <c r="N755" s="33"/>
      <c r="P755" s="34"/>
    </row>
    <row r="756" spans="1:16" s="18" customFormat="1" x14ac:dyDescent="0.25">
      <c r="A756" s="209" t="s">
        <v>32</v>
      </c>
      <c r="B756" s="209"/>
      <c r="C756" s="209"/>
      <c r="D756" s="209"/>
      <c r="E756" s="209"/>
      <c r="F756" s="209"/>
      <c r="G756" s="209"/>
      <c r="H756" s="20"/>
      <c r="J756" s="20"/>
      <c r="K756" s="32"/>
      <c r="L756" s="32"/>
      <c r="N756" s="33"/>
      <c r="P756" s="35"/>
    </row>
    <row r="757" spans="1:16" s="18" customFormat="1" x14ac:dyDescent="0.25">
      <c r="G757" s="19"/>
      <c r="H757" s="20"/>
      <c r="J757" s="20"/>
      <c r="K757" s="32"/>
      <c r="L757" s="32"/>
      <c r="N757" s="33"/>
      <c r="P757" s="34"/>
    </row>
    <row r="758" spans="1:16" s="18" customFormat="1" x14ac:dyDescent="0.25">
      <c r="G758" s="19"/>
      <c r="H758" s="20"/>
      <c r="J758" s="20"/>
      <c r="K758" s="32"/>
      <c r="L758" s="32"/>
      <c r="N758" s="33"/>
      <c r="P758" s="34"/>
    </row>
  </sheetData>
  <protectedRanges>
    <protectedRange sqref="J140" name="Rango1_6_1_1"/>
    <protectedRange sqref="J130" name="Rango1_6_2_4"/>
    <protectedRange sqref="J132 J128:J129 J67" name="Rango1_6_2_4_1"/>
  </protectedRanges>
  <mergeCells count="3">
    <mergeCell ref="A7:AB7"/>
    <mergeCell ref="A751:H751"/>
    <mergeCell ref="A756:G756"/>
  </mergeCells>
  <dataValidations count="8">
    <dataValidation allowBlank="1" showInputMessage="1" showErrorMessage="1" prompt="El Resultado NO DEBE MODIFICAR Importes de la BD" sqref="Q145:AC145" xr:uid="{5DDD6AE1-A740-4A93-A84C-20704BEA9799}"/>
    <dataValidation allowBlank="1" showInputMessage="1" showErrorMessage="1" prompt="Si Existe Contrato: Anual o Plurianual" sqref="L140:L141 L145:L150 L11:L138" xr:uid="{A0A25398-B5BE-43CD-B6A0-6BFFA12FA87D}"/>
    <dataValidation allowBlank="1" showInputMessage="1" showErrorMessage="1" prompt="De Acuerdo al CUC" sqref="M11:M46 M48 M50:M64 M67:M144 M148:M747" xr:uid="{B577EA58-8867-4EC7-BB2B-FD79FBC0FF2C}"/>
    <dataValidation allowBlank="1" showInputMessage="1" showErrorMessage="1" prompt="De Acuerdo a la Descripción del Bien o Servicio_x000a_Cap 2000, 4000 y 5000" sqref="I140:I142 I67 I132 I144 I128:I130 I23:I24 I30 I41 I48 I52:I56 I60" xr:uid="{E4425E8B-0158-4260-AF6B-AAB6794A52AC}"/>
    <dataValidation allowBlank="1" showInputMessage="1" showErrorMessage="1" prompt="Los Capítulos 2000, 4000 y 5000 Tomarlos del Combo Desplegable" sqref="J141 J144 J23:J24 J30 J41 J48 J51:J56 J60" xr:uid="{51833FF8-245C-4425-9EED-B6EB28E3A033}"/>
    <dataValidation allowBlank="1" showInputMessage="1" showErrorMessage="1" prompt="No Modificar BD" sqref="C11:G144 E148:E151 D146:D151 F146:G151 D152:G747 C145:C747" xr:uid="{230A7CD5-65A2-46FB-94F6-8E1304D6B1B7}"/>
    <dataValidation type="list" allowBlank="1" showInputMessage="1" showErrorMessage="1" sqref="J71 J76 J152:J747" xr:uid="{97BC17B8-43E8-4213-8546-F048E379160F}">
      <formula1>DescripcionCUC3</formula1>
    </dataValidation>
    <dataValidation allowBlank="1" showInputMessage="1" showErrorMessage="1" prompt="Número de Contrato o Dejar en Blanco si no hay Contrato" sqref="K11:K747" xr:uid="{F5128614-FF3E-4791-BEA8-31E319E5619B}"/>
  </dataValidations>
  <pageMargins left="0" right="0" top="0" bottom="0" header="0" footer="0"/>
  <pageSetup paperSize="5"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5A355-0687-4106-BF4C-1A22C97BD85E}">
  <dimension ref="A1:F29"/>
  <sheetViews>
    <sheetView workbookViewId="0">
      <selection activeCell="F11" sqref="F11"/>
    </sheetView>
  </sheetViews>
  <sheetFormatPr baseColWidth="10" defaultRowHeight="15" x14ac:dyDescent="0.25"/>
  <cols>
    <col min="2" max="2" width="28" customWidth="1"/>
    <col min="3" max="3" width="55.140625" customWidth="1"/>
    <col min="6" max="6" width="12.85546875" customWidth="1"/>
  </cols>
  <sheetData>
    <row r="1" spans="1:6" ht="34.5" customHeight="1" x14ac:dyDescent="0.25">
      <c r="A1" s="215" t="s">
        <v>68</v>
      </c>
      <c r="B1" s="215"/>
      <c r="C1" s="215"/>
      <c r="D1" s="215"/>
      <c r="E1" s="215"/>
    </row>
    <row r="3" spans="1:6" s="45" customFormat="1" ht="66" customHeight="1" x14ac:dyDescent="0.25">
      <c r="A3" s="46">
        <v>1</v>
      </c>
      <c r="B3" s="210" t="s">
        <v>67</v>
      </c>
      <c r="C3" s="218"/>
      <c r="D3" s="218"/>
      <c r="E3" s="218"/>
      <c r="F3" s="218"/>
    </row>
    <row r="4" spans="1:6" s="45" customFormat="1" ht="66" customHeight="1" x14ac:dyDescent="0.25">
      <c r="A4" s="46">
        <v>2</v>
      </c>
      <c r="B4" s="219" t="s">
        <v>33</v>
      </c>
      <c r="C4" s="219"/>
      <c r="D4" s="219"/>
      <c r="E4" s="219"/>
      <c r="F4" s="219"/>
    </row>
    <row r="5" spans="1:6" s="45" customFormat="1" ht="66" customHeight="1" x14ac:dyDescent="0.25">
      <c r="A5" s="46">
        <v>3</v>
      </c>
      <c r="B5" s="210" t="s">
        <v>34</v>
      </c>
      <c r="C5" s="210"/>
      <c r="D5" s="210"/>
      <c r="E5" s="210"/>
      <c r="F5" s="210"/>
    </row>
    <row r="6" spans="1:6" x14ac:dyDescent="0.25">
      <c r="B6" s="36"/>
    </row>
    <row r="7" spans="1:6" ht="39.75" customHeight="1" thickBot="1" x14ac:dyDescent="0.3">
      <c r="A7" s="215" t="s">
        <v>69</v>
      </c>
      <c r="B7" s="215"/>
      <c r="C7" s="215"/>
    </row>
    <row r="8" spans="1:6" x14ac:dyDescent="0.25">
      <c r="A8" s="37"/>
      <c r="B8" s="38" t="s">
        <v>35</v>
      </c>
      <c r="C8" s="38" t="s">
        <v>36</v>
      </c>
    </row>
    <row r="9" spans="1:6" ht="17.25" customHeight="1" x14ac:dyDescent="0.25">
      <c r="A9" s="213">
        <v>1</v>
      </c>
      <c r="B9" s="211" t="s">
        <v>37</v>
      </c>
      <c r="C9" s="39" t="s">
        <v>38</v>
      </c>
    </row>
    <row r="10" spans="1:6" ht="30" x14ac:dyDescent="0.25">
      <c r="A10" s="214"/>
      <c r="B10" s="211"/>
      <c r="C10" s="39" t="s">
        <v>39</v>
      </c>
    </row>
    <row r="11" spans="1:6" ht="52.5" customHeight="1" x14ac:dyDescent="0.25">
      <c r="A11" s="43">
        <v>2</v>
      </c>
      <c r="B11" s="40" t="s">
        <v>40</v>
      </c>
      <c r="C11" s="39" t="s">
        <v>41</v>
      </c>
    </row>
    <row r="12" spans="1:6" ht="45" x14ac:dyDescent="0.25">
      <c r="A12" s="213">
        <v>3</v>
      </c>
      <c r="B12" s="212" t="s">
        <v>42</v>
      </c>
      <c r="C12" s="41" t="s">
        <v>44</v>
      </c>
    </row>
    <row r="13" spans="1:6" ht="45" x14ac:dyDescent="0.25">
      <c r="A13" s="214"/>
      <c r="B13" s="212"/>
      <c r="C13" s="41" t="s">
        <v>45</v>
      </c>
    </row>
    <row r="14" spans="1:6" ht="30" x14ac:dyDescent="0.25">
      <c r="A14" s="42">
        <v>4</v>
      </c>
      <c r="B14" s="40" t="s">
        <v>43</v>
      </c>
      <c r="C14" s="41" t="s">
        <v>46</v>
      </c>
    </row>
    <row r="15" spans="1:6" ht="45" x14ac:dyDescent="0.25">
      <c r="A15" s="43">
        <v>5</v>
      </c>
      <c r="B15" s="40" t="s">
        <v>26</v>
      </c>
      <c r="C15" s="39" t="s">
        <v>48</v>
      </c>
    </row>
    <row r="16" spans="1:6" ht="30" x14ac:dyDescent="0.25">
      <c r="A16" s="217">
        <v>6</v>
      </c>
      <c r="B16" s="212" t="s">
        <v>47</v>
      </c>
      <c r="C16" s="39" t="s">
        <v>49</v>
      </c>
    </row>
    <row r="17" spans="1:3" x14ac:dyDescent="0.25">
      <c r="A17" s="217"/>
      <c r="B17" s="212"/>
      <c r="C17" s="39" t="s">
        <v>50</v>
      </c>
    </row>
    <row r="18" spans="1:3" ht="45" x14ac:dyDescent="0.25">
      <c r="A18" s="216">
        <v>7</v>
      </c>
      <c r="B18" s="212" t="s">
        <v>51</v>
      </c>
      <c r="C18" s="39" t="s">
        <v>52</v>
      </c>
    </row>
    <row r="19" spans="1:3" ht="30" x14ac:dyDescent="0.25">
      <c r="A19" s="216"/>
      <c r="B19" s="212"/>
      <c r="C19" s="39" t="s">
        <v>53</v>
      </c>
    </row>
    <row r="20" spans="1:3" ht="45" x14ac:dyDescent="0.25">
      <c r="A20" s="216">
        <v>8</v>
      </c>
      <c r="B20" s="212" t="s">
        <v>29</v>
      </c>
      <c r="C20" s="41" t="s">
        <v>54</v>
      </c>
    </row>
    <row r="21" spans="1:3" x14ac:dyDescent="0.25">
      <c r="A21" s="216"/>
      <c r="B21" s="212"/>
      <c r="C21" s="41" t="s">
        <v>55</v>
      </c>
    </row>
    <row r="22" spans="1:3" ht="90" x14ac:dyDescent="0.25">
      <c r="A22" s="216">
        <v>9</v>
      </c>
      <c r="B22" s="212" t="s">
        <v>66</v>
      </c>
      <c r="C22" s="41" t="s">
        <v>65</v>
      </c>
    </row>
    <row r="23" spans="1:3" ht="30" x14ac:dyDescent="0.25">
      <c r="A23" s="216"/>
      <c r="B23" s="212"/>
      <c r="C23" s="41" t="s">
        <v>56</v>
      </c>
    </row>
    <row r="24" spans="1:3" ht="60" x14ac:dyDescent="0.25">
      <c r="A24" s="216">
        <v>10</v>
      </c>
      <c r="B24" s="212" t="s">
        <v>57</v>
      </c>
      <c r="C24" s="41" t="s">
        <v>58</v>
      </c>
    </row>
    <row r="25" spans="1:3" ht="17.25" customHeight="1" x14ac:dyDescent="0.25">
      <c r="A25" s="216"/>
      <c r="B25" s="212"/>
      <c r="C25" s="44" t="s">
        <v>59</v>
      </c>
    </row>
    <row r="26" spans="1:3" ht="17.25" customHeight="1" x14ac:dyDescent="0.25">
      <c r="A26" s="216"/>
      <c r="B26" s="212"/>
      <c r="C26" s="44" t="s">
        <v>60</v>
      </c>
    </row>
    <row r="27" spans="1:3" ht="17.25" customHeight="1" x14ac:dyDescent="0.25">
      <c r="A27" s="216"/>
      <c r="B27" s="212"/>
      <c r="C27" s="44" t="s">
        <v>61</v>
      </c>
    </row>
    <row r="28" spans="1:3" ht="60" x14ac:dyDescent="0.25">
      <c r="A28" s="216">
        <v>11</v>
      </c>
      <c r="B28" s="212" t="s">
        <v>62</v>
      </c>
      <c r="C28" s="41" t="s">
        <v>63</v>
      </c>
    </row>
    <row r="29" spans="1:3" ht="30" x14ac:dyDescent="0.25">
      <c r="A29" s="216"/>
      <c r="B29" s="212"/>
      <c r="C29" s="41" t="s">
        <v>64</v>
      </c>
    </row>
  </sheetData>
  <mergeCells count="21">
    <mergeCell ref="A1:E1"/>
    <mergeCell ref="A7:C7"/>
    <mergeCell ref="B28:B29"/>
    <mergeCell ref="A28:A29"/>
    <mergeCell ref="A9:A10"/>
    <mergeCell ref="A16:A17"/>
    <mergeCell ref="A18:A19"/>
    <mergeCell ref="B18:B19"/>
    <mergeCell ref="B20:B21"/>
    <mergeCell ref="B22:B23"/>
    <mergeCell ref="B24:B27"/>
    <mergeCell ref="A24:A27"/>
    <mergeCell ref="A20:A21"/>
    <mergeCell ref="A22:A23"/>
    <mergeCell ref="B3:F3"/>
    <mergeCell ref="B4:F4"/>
    <mergeCell ref="B5:F5"/>
    <mergeCell ref="B9:B10"/>
    <mergeCell ref="B12:B13"/>
    <mergeCell ref="A12:A13"/>
    <mergeCell ref="B16:B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MARZO</vt:lpstr>
      <vt:lpstr>instrucciones</vt:lpstr>
      <vt:lpstr>MARZO!Títulos_a_imprimir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123</cp:lastModifiedBy>
  <cp:lastPrinted>2019-12-19T00:24:43Z</cp:lastPrinted>
  <dcterms:created xsi:type="dcterms:W3CDTF">2019-12-18T18:57:02Z</dcterms:created>
  <dcterms:modified xsi:type="dcterms:W3CDTF">2022-05-03T01:29:35Z</dcterms:modified>
</cp:coreProperties>
</file>