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dar\Documents\PAAASINE TLAXCALA 2022\"/>
    </mc:Choice>
  </mc:AlternateContent>
  <xr:revisionPtr revIDLastSave="0" documentId="13_ncr:1_{D436D6BE-B967-466B-9FA0-6EBA00C35EE7}" xr6:coauthVersionLast="47" xr6:coauthVersionMax="47" xr10:uidLastSave="{00000000-0000-0000-0000-000000000000}"/>
  <bookViews>
    <workbookView xWindow="32280" yWindow="-120" windowWidth="29040" windowHeight="15720" activeTab="1" xr2:uid="{0E5D96E8-9B99-43F3-B296-161ED52F4F5E}"/>
  </bookViews>
  <sheets>
    <sheet name="CLASIFICADOR" sheetId="1" r:id="rId1"/>
    <sheet name="FEBRERO" sheetId="2" r:id="rId2"/>
  </sheets>
  <definedNames>
    <definedName name="_xlnm._FilterDatabase" localSheetId="1" hidden="1">FEBRERO!$A$6:$AC$68</definedName>
    <definedName name="_xlnm.Print_Titles" localSheetId="1">FEBRERO!$1:$6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1" i="2" l="1"/>
  <c r="Q161" i="2"/>
  <c r="Q160" i="2" l="1"/>
  <c r="Q159" i="2"/>
  <c r="S159" i="2" s="1"/>
  <c r="S158" i="2"/>
  <c r="Q158" i="2"/>
  <c r="Q157" i="2"/>
  <c r="S157" i="2" s="1"/>
  <c r="S156" i="2"/>
  <c r="Q155" i="2"/>
  <c r="S155" i="2" s="1"/>
  <c r="Q154" i="2"/>
  <c r="S153" i="2"/>
  <c r="S152" i="2"/>
  <c r="Q151" i="2"/>
  <c r="Q150" i="2"/>
  <c r="Q149" i="2"/>
  <c r="S148" i="2"/>
  <c r="Q147" i="2"/>
  <c r="S147" i="2" s="1"/>
  <c r="Q146" i="2"/>
  <c r="Q145" i="2"/>
  <c r="S145" i="2" s="1"/>
  <c r="Q144" i="2"/>
  <c r="S144" i="2" s="1"/>
  <c r="S143" i="2"/>
  <c r="Q143" i="2"/>
  <c r="Q142" i="2"/>
  <c r="Q141" i="2"/>
  <c r="Q140" i="2"/>
  <c r="S140" i="2" s="1"/>
  <c r="Q139" i="2"/>
  <c r="S139" i="2" s="1"/>
  <c r="Q138" i="2"/>
  <c r="S138" i="2" s="1"/>
  <c r="Q137" i="2"/>
  <c r="S137" i="2" s="1"/>
  <c r="S136" i="2"/>
  <c r="S135" i="2"/>
  <c r="S134" i="2"/>
  <c r="Q133" i="2"/>
  <c r="S133" i="2" s="1"/>
  <c r="Q132" i="2"/>
  <c r="S132" i="2" s="1"/>
  <c r="S131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4" i="2"/>
  <c r="Q73" i="2"/>
  <c r="Q72" i="2"/>
  <c r="Q71" i="2"/>
  <c r="Q70" i="2"/>
  <c r="Q69" i="2"/>
  <c r="R190" i="2"/>
  <c r="R193" i="2" s="1"/>
  <c r="AC161" i="2"/>
  <c r="AB161" i="2"/>
  <c r="AA161" i="2"/>
  <c r="Z161" i="2"/>
  <c r="Y161" i="2"/>
  <c r="X161" i="2"/>
  <c r="W161" i="2"/>
  <c r="V161" i="2"/>
  <c r="U161" i="2"/>
  <c r="T161" i="2"/>
  <c r="R161" i="2"/>
</calcChain>
</file>

<file path=xl/sharedStrings.xml><?xml version="1.0" encoding="utf-8"?>
<sst xmlns="http://schemas.openxmlformats.org/spreadsheetml/2006/main" count="2199" uniqueCount="466">
  <si>
    <t>MATERIALES Y ÚTILES DE OFICINA</t>
  </si>
  <si>
    <t>MATERIAL ELECTORAL</t>
  </si>
  <si>
    <t>MATERIALES Y ÚTILES DE IMPRESIÓN Y REPRODUCCIÓN</t>
  </si>
  <si>
    <t>MATERIAL ESTADÍSTICO Y GEOGRÁFICO</t>
  </si>
  <si>
    <t xml:space="preserve">MATERIALES Y ÚTILES PARA EL PROCESAMIENTO EN EQUIPOS Y BIENES INFORMÁTICOS </t>
  </si>
  <si>
    <t>MATERIAL DE APOYO INFORMATIVO</t>
  </si>
  <si>
    <t xml:space="preserve">MATERIAL DE LIMPIEZA </t>
  </si>
  <si>
    <t>PRODUCTOS ALIMENTICIOS PARA EL PERSONAL QUE REALIZA LABORES DE CAMPO O DE SUPERVISIÓN</t>
  </si>
  <si>
    <t>PRODUCTOS ALIMENTICIOS PARA EL PERSONAL EN LAS INSTALACIONES DE LAS UNIDADES RESPONSABLES</t>
  </si>
  <si>
    <t xml:space="preserve">PRODUCTOS ALIMENTICIOS PARA EL PERSONAL DERIVADO DE ACTIVIDADES EXTRAORDINARIAS </t>
  </si>
  <si>
    <t>UTENSILIOS PARA EL SERVICIO DE ALIMENTACIÓN</t>
  </si>
  <si>
    <t>PRODUCTOS MINERALES NO METÁLICOS</t>
  </si>
  <si>
    <t>CEMENTO Y PRODUCTOS DE CONCRETO</t>
  </si>
  <si>
    <t>CAL. YESO Y PRODUCTOS DE YESO</t>
  </si>
  <si>
    <t xml:space="preserve">MADERA Y PRODUCTOS DE MADERA </t>
  </si>
  <si>
    <t>VIDRIO Y PRODUCTOS DE VIDRIO</t>
  </si>
  <si>
    <t xml:space="preserve">MATERIAL ELÉCTRICO Y ELECTRÓNICO 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</si>
  <si>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</si>
  <si>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</si>
  <si>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</si>
  <si>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</si>
  <si>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PLAGUICIDAS, ABONOS Y FERTILIZANTES</t>
  </si>
  <si>
    <t xml:space="preserve">MEDICINAS Y PRODUCTOS FARMACÉUTICOS </t>
  </si>
  <si>
    <t>MATERIALES, ACCESORIOS Y SUMINISTROS MÉDICOS</t>
  </si>
  <si>
    <t>MATERIALES, ACCESORIOS Y SUMINISTROS DE LABORATORIO</t>
  </si>
  <si>
    <t>OTROS PRODUCTOS QUÍMICOS</t>
  </si>
  <si>
    <t xml:space="preserve">COMBUSTIBLES, LUBRICANTES Y ADITIVOS PARA VEHÍCULOS TERRESTRES, AÉREOS, MARÍTIMOS, LACUSTRES Y FLUVIALES DESTINADOS A SERVICIOS PÚBLICOS Y LA OPERACIÓN DE PROGRAMAS PÚBLICOS </t>
  </si>
  <si>
    <t>COMBUSTIBLE, LUBRICANTES Y ADITIVOS PARA VEHICULOS TERRESTRES, AREOS, MARITIMOS LACUSTRES Y FLUVIALES DESTINADOS A SERVICIOS ADMINISTRATIVOS</t>
  </si>
  <si>
    <t>COMBUSTIBLES, LUBRICANTES Y ADITIVOS PARA VEHÍCULOS TERRESTRES, AÉREOS, MARÍTIMOS, LACUSTRES Y FLUVIALES DESTINADOS A SERVIDORES PÚBLICOS</t>
  </si>
  <si>
    <t>COMBUSTIBLES, LUBRICANTES Y ADITIVOS PARA MAQUINARIA, EQUIPO DE PRODUCCION Y SERVICIOS ADMINISTRATIVOS</t>
  </si>
  <si>
    <t xml:space="preserve">VESTUARIO Y UNIFORMES </t>
  </si>
  <si>
    <t>PRENDAS DE PROTECCIÓN PERSONAL</t>
  </si>
  <si>
    <t>ARTÍCULOS DEPORTIVOS</t>
  </si>
  <si>
    <t>PRODUCTOS TEXTILES</t>
  </si>
  <si>
    <t>BLANCOS Y OTROS PRODUCTOS TEXTILES, EXCEPTO PRENDAS DE VESTIR</t>
  </si>
  <si>
    <t xml:space="preserve">HERRAMIENTAS MENORES </t>
  </si>
  <si>
    <t xml:space="preserve">REFACCIONES Y ACCESORIOS MENORES DE EDIFICIOS </t>
  </si>
  <si>
    <t>REFACCIONES Y ACCESORIOS MENORES DE MOBILIARIO Y EQUIPO DE ADMINISTRACIÓN, EDUCACIONAL Y RECREATIVO</t>
  </si>
  <si>
    <t xml:space="preserve">REFACCIONES Y ACCESORIOS PARA EQUIPO DE COMPUTO Y TELECOMUNICACIONES 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</si>
  <si>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</si>
  <si>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</si>
  <si>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</si>
  <si>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</si>
  <si>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</si>
  <si>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SERVISIO DE ENERGÍA ELÉCTRICA</t>
  </si>
  <si>
    <t>SERVICIO DE AGUA POTABLE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</si>
  <si>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</si>
  <si>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</si>
  <si>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</si>
  <si>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</si>
  <si>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</si>
  <si>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 xml:space="preserve">SERVICIOS DE INTERNET </t>
  </si>
  <si>
    <t>SERVICIOS DE CONDUCCIÓN DE SEÑALES ANALÓGICAS Y DIGITALES</t>
  </si>
  <si>
    <t xml:space="preserve">SERVICIO POSTAL </t>
  </si>
  <si>
    <t>SERVICIO TELEGRÁFICO</t>
  </si>
  <si>
    <t>SERVICIOS INTEGRALES DE TELECOMUNICACIÓN</t>
  </si>
  <si>
    <t>CONTRATACIÓN DE OTROS SERVICIOS DE TELECOMUNICACIONES</t>
  </si>
  <si>
    <t>SERVICIOS INTEGRALES DE INFRAESTRUCTURA DE CÓMPUTO</t>
  </si>
  <si>
    <t>ARRENDAMIENTO DE TERRENOS</t>
  </si>
  <si>
    <t>ARRENDAMIENTO DE EDIFICIOS Y LOCALES</t>
  </si>
  <si>
    <t xml:space="preserve">ARRENDAMIENTO DE EQUIPO Y BIENES INFORMÁTICOS </t>
  </si>
  <si>
    <t xml:space="preserve">ARRENDAMIENTO DE MOBILIARIO </t>
  </si>
  <si>
    <t>ARRENDAMIENTO DE EQUIPO DE TELECOMUNICACIONES</t>
  </si>
  <si>
    <t>ARRENDAMIENTO DE VEHÍCULOS TERRESTRES, AÉREOS, MARÍTIMOS, LACUSTRES Y FLUVIALES PARA SERVICIOS PÚBLICOS Y LA OPERACIÓN DE PROGRAMAS PÚBLICOS</t>
  </si>
  <si>
    <t>ARRENDAMIENTO DE MOBILIARIO</t>
  </si>
  <si>
    <t>ARRENDAMIENTO DE VEHÍCULOS TERRESTRES, AÉREOS, MARÍTIMOS, LACUSTRES Y FLUVIALES PARA SERVICIOS ADMINISTRATIVOS.</t>
  </si>
  <si>
    <t>ARRENDAMIENTO DE VEHÍCULOS TERRESTRES, AÉREOS, MARÍTIMOS, LACUSTRES Y FLUVIALES PARA SERVIDORES PÚBLICOS</t>
  </si>
  <si>
    <t>ARRENDAMIENTO DE MAQUINARIA Y EQUIPO</t>
  </si>
  <si>
    <t>PATENTES, REGALÍAS Y OTROS</t>
  </si>
  <si>
    <t>OTROS ARRENDAMIENTOS</t>
  </si>
  <si>
    <t>OTRAS ASESORÍAS PARA LA OPERACIÓN DE PROGRAMAS</t>
  </si>
  <si>
    <t xml:space="preserve">OTROS SERVICIOS COMERCIALES </t>
  </si>
  <si>
    <t>SERVICIOS RELACIONADOS CON PROCEDIMIENTOS JURISDICCIONALES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</si>
  <si>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</si>
  <si>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</si>
  <si>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</si>
  <si>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</si>
  <si>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>SERVICIOS PARA CAPACITACIÓN A SERVIDORES PÚBLICOS</t>
  </si>
  <si>
    <t>ESTUDIOS E INVESTIGACIONES</t>
  </si>
  <si>
    <t>SERVICIOS RELACIONADOS CON TRADUCCIONES</t>
  </si>
  <si>
    <t xml:space="preserve">IMPRESIÓN DE DOCUMENTOS OFICIALES PARA LA PRESTACIÓN DE SERVICIOS PÚBLICOS, IDENTIFICACIÓN, FORMATOS ADMINISTRATIVOS Y FISCALES, FORMAS VALORADAS, CERTIFICADAS Y TÍTULOS </t>
  </si>
  <si>
    <t>IMPRESIÓN Y ELABORACIÓN DE MATERIAL INFORMATIVO DERIVADO DE LA OPERACIÓN Y ADMINISTRACIÓN DE LAS UNIDADES RESPONSABLES</t>
  </si>
  <si>
    <t>INFORMACIÓN EN MEDIOS MASIVOS DERIVADAS DE LA OPERACIÓN Y ADMINISTRACIÓN DE LAS UNIDADES RESPONSABLES</t>
  </si>
  <si>
    <t>SERVICIOS DE DIGITALIZACIÓN</t>
  </si>
  <si>
    <t xml:space="preserve">SERVICIOS DE VIGILANCIA </t>
  </si>
  <si>
    <t xml:space="preserve">SUBCONTRATACIÓN DE SERVICIOS CON TERCEROS </t>
  </si>
  <si>
    <t>SERVICIOS INTEGRALES</t>
  </si>
  <si>
    <t>SERVICIOS BANCARIOS Y FINANCIEROS</t>
  </si>
  <si>
    <t>SEGUROS DE BIENES PATRIMONIALES</t>
  </si>
  <si>
    <t>ALMACENAJE, EMBALAJE Y ENVASE</t>
  </si>
  <si>
    <t>FLETES Y MANIOBRAS</t>
  </si>
  <si>
    <t>SERVICIOS FINANCIEROS, BANCARIOS Y COMERCIALES INTEGRALES</t>
  </si>
  <si>
    <t>MANTENIMIENTO Y CONSERVACIÓN DE INMUEBLES</t>
  </si>
  <si>
    <t>MANTENIMIENTO Y CONSERVACIÓN DE MOBILIARIO Y EQUIPO DE ADMINISTRACIÓN</t>
  </si>
  <si>
    <t xml:space="preserve">MANTENIMIENTO Y CONSERVACIÓN DE BIENES INFORMÁTICOS </t>
  </si>
  <si>
    <t>MANTENIMIENTO Y CONSERVACION DE VEHICULOS TERRESTRES, AEREOS, MARITIMOS, LACUSTRES Y FLUVIALES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</si>
  <si>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</si>
  <si>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</si>
  <si>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</si>
  <si>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MANTENIMIENTO Y CONSERVACIÓN DE MAQUINARIA Y EQUIPO</t>
  </si>
  <si>
    <t>SERVICIOS DE LAVANDERIA, LIMPIEZA E HIGIENE</t>
  </si>
  <si>
    <t>SERVICIOS DE JARDINERÍA Y FUMIGACIÓN</t>
  </si>
  <si>
    <t>DIFUSIÓN DE MENSAJES SOBRE PROGRAMAS Y ACTIVIDADES INSTITUCIONALES</t>
  </si>
  <si>
    <t>SERVICIOS RELACIONADOS CON MONITOREO DE INFORMACIÓN EN MEDIOS MASIVOS</t>
  </si>
  <si>
    <t xml:space="preserve">OTROS IMPUESTOS Y DERECHOS </t>
  </si>
  <si>
    <t>PASAJES AÉREOS NACIONALES PARA LABORES DE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</si>
  <si>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</si>
  <si>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</si>
  <si>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</si>
  <si>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</si>
  <si>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NTERNACIONALES PARA SERVIDORES PÚBLICOS EN EL SEDEMPEÑO DE COMISIONES Y FUNCIONES OFICIALES</t>
  </si>
  <si>
    <t>PASAJES TERRESTRES NACIONALES POR MEDIO ELECTRÓNICO</t>
  </si>
  <si>
    <t>VIÁTICOS NACIONALES PARA LABORES EN CAMPO Y DE SUPERVISIÓN</t>
  </si>
  <si>
    <t>FUNERALES Y PAGAS DE DEFUNCIÓN</t>
  </si>
  <si>
    <t>GASTOS RELACIONADOS CON ACTIVIDADES CULTURALES, DEPORTIVAS Y DE AYUDA EXTRAORDINARIA</t>
  </si>
  <si>
    <t>GASTOS POR TRASLADO DE PERSONAS</t>
  </si>
  <si>
    <t>PREMIOS, RECOMPENSAS,PENSIONES DE GRACIA Y PENSIÓN RECREATIVA ESTUDIANTIL</t>
  </si>
  <si>
    <t>APYO A VOLUNTARIOS QUE PARTICIPAN EN DIVERSOS PROGRAMAS FEDERALES</t>
  </si>
  <si>
    <t>COMPENSACIONES POR SERVICIS DE CARÁCTER SOCIAL</t>
  </si>
  <si>
    <t>APOYO A REPRESENTANTES DEL PODER LEGISLATIVO Y PARTIDOS POLÍTICOS ANTE EL CONSEJO GENERAL DEL INE</t>
  </si>
  <si>
    <t>DIETAS A CONSEJEROS ELECTORALS LOCALES Y DISTRITALES EN PROCESO ELECTORAL</t>
  </si>
  <si>
    <t>APOYOS PARA ALIMENTOS A FUNCIONARIOS DE CASILLA EL DÍA DE LA JORNADA ELECTORAL FEDERAL</t>
  </si>
  <si>
    <t>APOYO FINANCIERO A CONSEJEROS ELECTORALES LOCALES Y DISTRITALES EL PROCESO ELECTORAL</t>
  </si>
  <si>
    <t>C</t>
  </si>
  <si>
    <t>Dirección Ejecutiva de Administración</t>
  </si>
  <si>
    <t>Dirección de Recursos Materiales y Servicios</t>
  </si>
  <si>
    <t>Subdirección de Adquisiciones</t>
  </si>
  <si>
    <t>Programa Anual de Adquisiciones, Arrendamientos y Servicios del INE 2022 (PAAASINE) Delegaciones</t>
  </si>
  <si>
    <t>Organo</t>
  </si>
  <si>
    <t>UR Ejerce</t>
  </si>
  <si>
    <t>AI</t>
  </si>
  <si>
    <t>PP</t>
  </si>
  <si>
    <t>Subprograma</t>
  </si>
  <si>
    <t>Proyecto</t>
  </si>
  <si>
    <t>Partida</t>
  </si>
  <si>
    <t>Decripcion de la partida</t>
  </si>
  <si>
    <t>CUC</t>
  </si>
  <si>
    <t>Descripcion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</si>
  <si>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</si>
  <si>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</si>
  <si>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</si>
  <si>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</si>
  <si>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</si>
  <si>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</si>
  <si>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</si>
  <si>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</si>
  <si>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</si>
  <si>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</si>
  <si>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</si>
  <si>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</si>
  <si>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</si>
  <si>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</si>
  <si>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</si>
  <si>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</si>
  <si>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</si>
  <si>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</si>
  <si>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</si>
  <si>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TL00</t>
  </si>
  <si>
    <t>M001</t>
  </si>
  <si>
    <t>119</t>
  </si>
  <si>
    <t>B00CV01</t>
  </si>
  <si>
    <t>-</t>
  </si>
  <si>
    <t xml:space="preserve">SERVICIO DE SANITIZACION DE MODULOS FIJOS Y MODULOS MOVILES </t>
  </si>
  <si>
    <t>N/A</t>
  </si>
  <si>
    <t>SERVICIO</t>
  </si>
  <si>
    <t>ADJUDICACION DIRECTA</t>
  </si>
  <si>
    <t>001</t>
  </si>
  <si>
    <t>B00OD01</t>
  </si>
  <si>
    <t>MATERIALES Y UTILES DE OFICINA</t>
  </si>
  <si>
    <t>21100132-0004</t>
  </si>
  <si>
    <t>PLATO DESECHABLE</t>
  </si>
  <si>
    <t>PAQUETE</t>
  </si>
  <si>
    <t>COMPRA MENOR</t>
  </si>
  <si>
    <t>21101001-0152</t>
  </si>
  <si>
    <t>ORGANIZADOR DE PAPELES</t>
  </si>
  <si>
    <t>PIEZA</t>
  </si>
  <si>
    <t xml:space="preserve">21100087-0022 </t>
  </si>
  <si>
    <t>PAPEL BOND T/OFICIO C/5000 hjs</t>
  </si>
  <si>
    <t>CAJA</t>
  </si>
  <si>
    <t>21100087-0015</t>
  </si>
  <si>
    <t>PAPEL BOND T/CARTA C/5000 hjs.</t>
  </si>
  <si>
    <t>21100016-0001</t>
  </si>
  <si>
    <t>BROCHE BACCO</t>
  </si>
  <si>
    <t xml:space="preserve">21101001-0022 </t>
  </si>
  <si>
    <t>TRITURADORA DE PAPEL - GASTO</t>
  </si>
  <si>
    <t>21100081-0072</t>
  </si>
  <si>
    <t>MICA TERMICA P/CREDENCIALES</t>
  </si>
  <si>
    <t xml:space="preserve">21101001-0209 </t>
  </si>
  <si>
    <t>BOLIGRAFO DE GEL MOD BL17A AZUL</t>
  </si>
  <si>
    <t>21100041-0053</t>
  </si>
  <si>
    <t>LIBRO DE REGISTRO T/FLORETE 96 hjs.</t>
  </si>
  <si>
    <t>MATERIAL DE LIMPIEZA</t>
  </si>
  <si>
    <t>21600006-0012</t>
  </si>
  <si>
    <t>BOLSA DE PLASTICOP/BASURA 90 X 1.20 mts.</t>
  </si>
  <si>
    <t>21601001-0013</t>
  </si>
  <si>
    <t>PAPEL HIGIENICO</t>
  </si>
  <si>
    <t>21601001-0017</t>
  </si>
  <si>
    <t>TOALLA INTERDOBLADA</t>
  </si>
  <si>
    <t>21601001-0018</t>
  </si>
  <si>
    <t>PAPEL TOALLA EN ROLLO</t>
  </si>
  <si>
    <t>Pieza</t>
  </si>
  <si>
    <t>21600018-0005</t>
  </si>
  <si>
    <t>FRANELA</t>
  </si>
  <si>
    <t>METRO</t>
  </si>
  <si>
    <t>21600017-0002</t>
  </si>
  <si>
    <t>FIBRA VERDE SCOTCH -BRITE</t>
  </si>
  <si>
    <t>21600006-0009</t>
  </si>
  <si>
    <t>BOLSA DE PLASTICOP/BASURA 60 X 90 CM.</t>
  </si>
  <si>
    <t>21600027-0004</t>
  </si>
  <si>
    <t>MOOP P/PISOS 50 cms. DEANCHO (REPUESTO)</t>
  </si>
  <si>
    <t>21600007-0004</t>
  </si>
  <si>
    <t>PASTILLA P/TANQUE W.C.</t>
  </si>
  <si>
    <t>21600010-0005</t>
  </si>
  <si>
    <t>LIMPIADOR LIQUIDO</t>
  </si>
  <si>
    <t>21600022-0004</t>
  </si>
  <si>
    <t>JABON DETERGENTE EN POLVO 1 kg.</t>
  </si>
  <si>
    <t>21600012-0002</t>
  </si>
  <si>
    <t>ESCOBA DE PLASTICO</t>
  </si>
  <si>
    <t>21600007-0003</t>
  </si>
  <si>
    <t>DESINFECTANTE LIMPIADOR (FABULOSO)</t>
  </si>
  <si>
    <t>MATERIAL ELECTRICO Y ELECTRONICO</t>
  </si>
  <si>
    <t xml:space="preserve">24601001-0343 </t>
  </si>
  <si>
    <t>CABLE HDMI</t>
  </si>
  <si>
    <t>OTROS MATERIALES Y ARTICULOS DE CONSTRUCCION Y REPARACION</t>
  </si>
  <si>
    <t>24901001-0100</t>
  </si>
  <si>
    <t>ACRILICO TRANSPARENTE</t>
  </si>
  <si>
    <t>29301001-0274</t>
  </si>
  <si>
    <t>TRIPIE PORTA BANNER</t>
  </si>
  <si>
    <t>MANTENIMIENTO PREVENTIVO/CORRECTIVO CHEVROLET EXPRESS XXU-163A</t>
  </si>
  <si>
    <t>ALINEACION Y BALANCEO NISSAN SENTRA XXU-055A</t>
  </si>
  <si>
    <t>MANTENIMIENTO PREVENTIVO/CORRECTIVO NISSAN SENTRA XXU-055A</t>
  </si>
  <si>
    <t>MANTENIMIENTO PREVENTIVO/CORRECTIVO NISSAN PICKUP XXU-048A</t>
  </si>
  <si>
    <t>MANTENIMIENTO PREVENTIVO/CORRECTIVO NISSAN URVAN PANEL XXU-063A</t>
  </si>
  <si>
    <t>MANTENIMIENTO PREVENTIVO/CORRECTIVO NISSAN PICKUP XB-1566A</t>
  </si>
  <si>
    <t>B00OD02</t>
  </si>
  <si>
    <t>SERVICIO DE AGUA POTABLE DE JUNTA LOCAL</t>
  </si>
  <si>
    <t>MANTENIMIENTO PREVENTIVO A IMPRESORAS DE JUNTA LOCAL</t>
  </si>
  <si>
    <t>M04011T</t>
  </si>
  <si>
    <t>21501</t>
  </si>
  <si>
    <t>21501001-0003</t>
  </si>
  <si>
    <t>ENTREGA DE PERIODICOS Y/O REVISTAS</t>
  </si>
  <si>
    <t>R002</t>
  </si>
  <si>
    <t>043</t>
  </si>
  <si>
    <t>M13011T</t>
  </si>
  <si>
    <t>21101</t>
  </si>
  <si>
    <t>21100083-0009</t>
  </si>
  <si>
    <t>SERVILLETASDESECHABLES 500 PiezaS</t>
  </si>
  <si>
    <t>22104</t>
  </si>
  <si>
    <t xml:space="preserve">PRODUCTOS ALIMENTICIOS PARA EL PERSONAL EN LAS INSTALACIONES DE LAS UNIDADES RESPONSABLES                                                                                                          </t>
  </si>
  <si>
    <t>22103001-0003</t>
  </si>
  <si>
    <t>ALIMENTOS</t>
  </si>
  <si>
    <t>PESOS</t>
  </si>
  <si>
    <t>R003</t>
  </si>
  <si>
    <t>044</t>
  </si>
  <si>
    <t>M15011T</t>
  </si>
  <si>
    <t>21401</t>
  </si>
  <si>
    <t xml:space="preserve">21401001-0013 </t>
  </si>
  <si>
    <t>TONER HP</t>
  </si>
  <si>
    <t>33602</t>
  </si>
  <si>
    <t xml:space="preserve">SERVICIO DE REPRODUCCION DE TRIPTICO B/N </t>
  </si>
  <si>
    <t>25401</t>
  </si>
  <si>
    <t>25401001-0139</t>
  </si>
  <si>
    <t>GEL ANTIBACTERIAL</t>
  </si>
  <si>
    <t>25401001-0270</t>
  </si>
  <si>
    <t>SANTIZANTE NATURAL LIQUIDO P/MANOS Y SUPERFCIES</t>
  </si>
  <si>
    <t>R005</t>
  </si>
  <si>
    <t>045</t>
  </si>
  <si>
    <t>B11PE02</t>
  </si>
  <si>
    <t>26102</t>
  </si>
  <si>
    <t>26102001-0019</t>
  </si>
  <si>
    <t>DISPERSION ELECTRONICA DE COMBUSTIBLE PARA SERVICIOS PUBLICOS</t>
  </si>
  <si>
    <t>R11311T</t>
  </si>
  <si>
    <t xml:space="preserve">21100085-0006 </t>
  </si>
  <si>
    <t>PAPEL COUCHE T/CARTA</t>
  </si>
  <si>
    <t xml:space="preserve">21100123-0016 </t>
  </si>
  <si>
    <t>SOBRE CELOFAN T/MEDIA CARTA</t>
  </si>
  <si>
    <t>21101001-0169</t>
  </si>
  <si>
    <t>PASTA O CUBIERTA PARA ENGARGOLAR T/C</t>
  </si>
  <si>
    <t>JUEGO</t>
  </si>
  <si>
    <t>21100052-0013</t>
  </si>
  <si>
    <t>ARILLO DE 5/16</t>
  </si>
  <si>
    <t xml:space="preserve">21401001-0024 </t>
  </si>
  <si>
    <t>TONER IMPRESORA HP NEGRO</t>
  </si>
  <si>
    <t>21401001-0023</t>
  </si>
  <si>
    <t>TONER IMPRESORA HP MAGENTA</t>
  </si>
  <si>
    <t>21601</t>
  </si>
  <si>
    <t>21601001-0065 </t>
  </si>
  <si>
    <t>TOALLAS HUMEDAS DESINFECTANTES</t>
  </si>
  <si>
    <t>25401001-0193</t>
  </si>
  <si>
    <t>CARETA PROTECTORA</t>
  </si>
  <si>
    <t>25401001-0142</t>
  </si>
  <si>
    <t>CUBREBOCAS</t>
  </si>
  <si>
    <t>R009</t>
  </si>
  <si>
    <t>067</t>
  </si>
  <si>
    <t>31602</t>
  </si>
  <si>
    <t>SERVICIO DE TV CABLE</t>
  </si>
  <si>
    <t>R011</t>
  </si>
  <si>
    <t>31501</t>
  </si>
  <si>
    <t>CHIP Y RECARGA DE TIEMPO AIRE TELCEL</t>
  </si>
  <si>
    <t>TOTAL</t>
  </si>
  <si>
    <t>* El precio unitario con IVA esta redondeado.</t>
  </si>
  <si>
    <t>%</t>
  </si>
  <si>
    <t>SUBDELEGACION</t>
  </si>
  <si>
    <t>TL01</t>
  </si>
  <si>
    <t>MATERIAL DE LIMPIEZA.</t>
  </si>
  <si>
    <t>21600016-0001</t>
  </si>
  <si>
    <t>ESTOPA</t>
  </si>
  <si>
    <t>KILOGRAMO</t>
  </si>
  <si>
    <t>PRODUCTOS ALIMENTICIOS PARA EL PERSONAL EN LAS INSTALACIONES DE LAS UNIDADES RESPONSABLES.</t>
  </si>
  <si>
    <t>22104001-0075</t>
  </si>
  <si>
    <t>OTROS MATERIALES Y ARTÍCULOS DE CONSTRUCCIÓN Y REPARACIÓN.</t>
  </si>
  <si>
    <t>24900020-0001</t>
  </si>
  <si>
    <t>THINER</t>
  </si>
  <si>
    <t>LITRO</t>
  </si>
  <si>
    <t>SERVICIOS DE VIGILANCIA.</t>
  </si>
  <si>
    <t>S/N</t>
  </si>
  <si>
    <t>SERVICIO DE VIGILANCIA DE LAS OFICINAS DE LA JUNTA DISTRITAL EJECUTIVA 01 DEL MES DE ENERO.</t>
  </si>
  <si>
    <t>SERVICIOS DE LAVANDERÍA, LIMPIEZA E HIGIENE.</t>
  </si>
  <si>
    <t>SERVICIO DE DESINFECCIÓN EN LAS INSTALACIONES DE LA JUNTA DISTRITAL EJECUTIVA 01.</t>
  </si>
  <si>
    <t>MATERIALES Y ÚTILES DE OFICINA.</t>
  </si>
  <si>
    <t>21100023-0002</t>
  </si>
  <si>
    <t>REGISTRADOR  LEFORT T/CARTA</t>
  </si>
  <si>
    <t>21100055-0003</t>
  </si>
  <si>
    <t>CUTTER GRANDE</t>
  </si>
  <si>
    <t>21100033-0007</t>
  </si>
  <si>
    <t>CINTA CANELA TRANSPARENTE</t>
  </si>
  <si>
    <t>PRODUCTOS ALIMENTICIOS PARA EL PERSONAL QUE REALIZA LABORES DE CAMPO O DE SUPERVISIÓN.</t>
  </si>
  <si>
    <t>REFACCIONES Y ACCESORIOS PARA EQUIPO DE CÓMPUTO Y TELECOMUNICACIONES.</t>
  </si>
  <si>
    <t>29400013-0033</t>
  </si>
  <si>
    <t>MEMORIA USB DE 32 GB</t>
  </si>
  <si>
    <t>ARRENDAMIENTO DE MAQUINARIA Y EQUIPO.</t>
  </si>
  <si>
    <t>ALQUILER DE EQUIPO DE FOTOCOPIADO.</t>
  </si>
  <si>
    <t>005/2022</t>
  </si>
  <si>
    <t>OTROS SERVICIOS COMERCIALES.</t>
  </si>
  <si>
    <t>SERVICIO DE FOTOCOPIADO E IMPRESIONES</t>
  </si>
  <si>
    <t>SERVICIOS DE TELEFONIA CELULAR</t>
  </si>
  <si>
    <t>TIEMPO AIRE</t>
  </si>
  <si>
    <t>TARJETAS SIM</t>
  </si>
  <si>
    <t>ALQULER DE EQUIPO DE FOTOCOPIADO.</t>
  </si>
  <si>
    <t>088</t>
  </si>
  <si>
    <t>B00MO02</t>
  </si>
  <si>
    <t>MATERIALES Y ÚTILES PARA EL PROCESAMIENTO EN EQUIPOS Y BIENES INFORMÁTICOS.</t>
  </si>
  <si>
    <t>21401001-0155</t>
  </si>
  <si>
    <t>ALCOHOL ISOPROPILICO PARA LIMPIEZA DE EQUIPO DE COMPUTO</t>
  </si>
  <si>
    <t>MATERIAL ELÉCTRICO Y ELECTRÓNICO.</t>
  </si>
  <si>
    <t>24601001-0382</t>
  </si>
  <si>
    <t>CONECTOR RJ-45 CAT 6</t>
  </si>
  <si>
    <t>TL02</t>
  </si>
  <si>
    <t>MATERIALES Y ÚTILES PARA EL PROCESAMIENTO EN EQUIPOS Y BIENES INFORMÁTICOS</t>
  </si>
  <si>
    <t>21401001-0258</t>
  </si>
  <si>
    <t>TONER OKI B6500</t>
  </si>
  <si>
    <t>21401001-0531</t>
  </si>
  <si>
    <t>CARTUCHO DE TONER PARA MULTIFUNCIONAL KYOCERA MOD. ECOSYS M4125 idn N/P TK-6117</t>
  </si>
  <si>
    <t>PRODUCTOS ALIMENTICIOS PARA EL PERSONAL EN LAS INSTALACIONES DE LAS UNIDADES</t>
  </si>
  <si>
    <t>22104001-0154</t>
  </si>
  <si>
    <t>GARRAFON  DE AGUA 20 LTS</t>
  </si>
  <si>
    <t>25401001-0150</t>
  </si>
  <si>
    <t>BANDITAS ADHESIVAS</t>
  </si>
  <si>
    <t>25401001-0211</t>
  </si>
  <si>
    <t>CINTA MICROPOROSA DE PAPEL</t>
  </si>
  <si>
    <t>29301001-0015</t>
  </si>
  <si>
    <t>ASPIRADORA - GASTO</t>
  </si>
  <si>
    <t>29400015-0004</t>
  </si>
  <si>
    <t>MOUSE OPTICO</t>
  </si>
  <si>
    <t>29400015-0003</t>
  </si>
  <si>
    <t>MOUSE OPTICO INALAMBRICO</t>
  </si>
  <si>
    <t>29901001-0011</t>
  </si>
  <si>
    <t>HORNO DE MICROONDAS - GASTO</t>
  </si>
  <si>
    <t>29901001-0024</t>
  </si>
  <si>
    <t>EXTINTOR - GASTO</t>
  </si>
  <si>
    <t>21401001-0570</t>
  </si>
  <si>
    <t>TONER HP NEGRO Q7553X</t>
  </si>
  <si>
    <t>21600002-0001</t>
  </si>
  <si>
    <t>ATOMIZADOR DE PLASTICO</t>
  </si>
  <si>
    <t>21600019-0001</t>
  </si>
  <si>
    <t>GUANTES DE HULE P/LIMPieza</t>
  </si>
  <si>
    <t>PAR</t>
  </si>
  <si>
    <t>21600022-0013</t>
  </si>
  <si>
    <t>LIMPIA VIDRIOS</t>
  </si>
  <si>
    <t>21600022-0017</t>
  </si>
  <si>
    <t>JABON P/MANOS (SHAMPOO) 1 LITRO</t>
  </si>
  <si>
    <t>21601001-0006</t>
  </si>
  <si>
    <t>DESINFECTANTE EN AEROSOL</t>
  </si>
  <si>
    <t>21601001-0026</t>
  </si>
  <si>
    <t>TOALLA DE MICROFIBRA</t>
  </si>
  <si>
    <t>25200001-0001</t>
  </si>
  <si>
    <t>INSECTICIDA</t>
  </si>
  <si>
    <t>B11MO02</t>
  </si>
  <si>
    <t>25401001-0143</t>
  </si>
  <si>
    <t>BOTIQUIN DE PRIMEROS AUXILIOS</t>
  </si>
  <si>
    <t>25401001-0148</t>
  </si>
  <si>
    <t>GALON</t>
  </si>
  <si>
    <t>OTROS SERVICIOS COMERCIALES</t>
  </si>
  <si>
    <t>SERVICIO DE FOTOCOPIADO</t>
  </si>
  <si>
    <t>MONTO</t>
  </si>
  <si>
    <t xml:space="preserve">ADJUDICACION DIRECTA </t>
  </si>
  <si>
    <t>MANTENIMIENTO Y CONSERVACIÓN DE MOBILIARIO Y EQUIPO DE ADMINISTRACIÓN.</t>
  </si>
  <si>
    <t>MANTENIMENTO DE DOS EXTINTORES: 1 DE CO2 4.5 KG Y 1 AGENTE DE AGUA DE 10 LTS DE LOS MODULOS DE ATENCION CIUDADANA 290253 Y 290254</t>
  </si>
  <si>
    <t>SERVICIOS DE LAVANDERÍA, LIMPIEZA E HIGIENE</t>
  </si>
  <si>
    <t>SERVICIO DE LIMPIEZA EN LAS INSTALACIONES QUE OCUPAN LAS OFICINAS DE LA JUNTA DISTRITAL DEL MES DE FEBRERO 2022</t>
  </si>
  <si>
    <t>04/2022</t>
  </si>
  <si>
    <t>D15041T</t>
  </si>
  <si>
    <t xml:space="preserve">COMPRA MENOR </t>
  </si>
  <si>
    <t>21100013-0057</t>
  </si>
  <si>
    <t>MARCADOR AQUACOLOR</t>
  </si>
  <si>
    <t>21100074-0013</t>
  </si>
  <si>
    <t>LAPIZ</t>
  </si>
  <si>
    <t>21101001-0082</t>
  </si>
  <si>
    <t>PAPEL OPALINA T/C</t>
  </si>
  <si>
    <t>21101001-0256</t>
  </si>
  <si>
    <t>BOLIGRAFO PUNTO MEDIANO</t>
  </si>
  <si>
    <t>21101001-0262</t>
  </si>
  <si>
    <t>PAPEL BOND 63 X 84 CM</t>
  </si>
  <si>
    <t>21401001-0276</t>
  </si>
  <si>
    <t>TONER LEXMARK 524X MS811DN ALTO RENDIMIENTO</t>
  </si>
  <si>
    <t>22106001-0003</t>
  </si>
  <si>
    <t>ADQUISICION DE 44 CHIPS-SIM ASI COMO TIEMPO AIRE Y DATOS PARA LOS DISPOSITIVOS MOVILES UTILES PARA LOS SE, CAES Y TECNICO DE VOZ Y DATOS CON MOTIVO DE LAS ACTIVIDADES DE LA REVOCACION DE MANDATO A SOLICITUD DE LA VCEYEC DE ESTA JD02</t>
  </si>
  <si>
    <t>r005</t>
  </si>
  <si>
    <t>R11051T</t>
  </si>
  <si>
    <t>COMBUSTIBLES, LUBRICANTES Y ADITIVOS PARA VEHÍCULOS TERRESTRES, AÉREOS, MARÍTIMOS, LACUSTRES Y FLUVIALES DESTINADOS A SERVICIOS PÚBLICOS Y LA OPERACIÓN DE PROGRAMAS PÚBLICOS</t>
  </si>
  <si>
    <t>26102001-0005</t>
  </si>
  <si>
    <t>VALE DE GASOLINA DE $100 PESOS - SERVICIOS PUBLICOS</t>
  </si>
  <si>
    <t>TL03</t>
  </si>
  <si>
    <t>21100087-0022</t>
  </si>
  <si>
    <t>PAPEL BOND T/OFICIO  C/5000 hjs.</t>
  </si>
  <si>
    <t>ADJUDICACIÓN DIRECTA</t>
  </si>
  <si>
    <t>22301</t>
  </si>
  <si>
    <t>PRODUCTOS ALIMENTICIOS PARA EL PERSONAL QUE REALIZA LABORES EN CAMPO O DE SUPERVISIÓN.</t>
  </si>
  <si>
    <t>22301001-0076</t>
  </si>
  <si>
    <t>HORNO DE MICROONDAS</t>
  </si>
  <si>
    <t>27201</t>
  </si>
  <si>
    <t>PRENDAS DE PROTECCIÓN PERSONAL.</t>
  </si>
  <si>
    <t>27201001-0025</t>
  </si>
  <si>
    <t>GUANTES DE LICRA C/CUBIERTA DE ESPUMA DE NITRILO</t>
  </si>
  <si>
    <t>29401</t>
  </si>
  <si>
    <t>REFACCIONES Y ACCESORIOS PARA EQUIPO DE CÓMPUTO Y
TELECOMUNICACIONES..</t>
  </si>
  <si>
    <t>29400009-0054</t>
  </si>
  <si>
    <t>CONVERTIDOR USB A PS/2</t>
  </si>
  <si>
    <t>29400016-0003</t>
  </si>
  <si>
    <t>ADAPTADOR TIPO "Y"</t>
  </si>
  <si>
    <t>29400009-0048</t>
  </si>
  <si>
    <t>USB MINIHUB</t>
  </si>
  <si>
    <t>29401001-0063</t>
  </si>
  <si>
    <t>DISCO DURO EXTERNO DE 1T - GASTO</t>
  </si>
  <si>
    <t>32601</t>
  </si>
  <si>
    <t>SERVICIO DE FOTOCOPIADO, COPIAS PROCESADAS DE LAS AREAS DE LA 03 JUNTA DISTRITAL, MES ENERO DE 2022</t>
  </si>
  <si>
    <t>004/2022</t>
  </si>
  <si>
    <t>34101</t>
  </si>
  <si>
    <t>SERVICIOS BANCARIOS Y FINANCIEROS.</t>
  </si>
  <si>
    <t>PAGO DE COMISION POR COMPRA DE EFECTIVALES DE GASOLINA</t>
  </si>
  <si>
    <t>35501</t>
  </si>
  <si>
    <t>MANTTO AUTOMOTRIZ A LUV PICK UP, XC-5086-A, AFINACION MAYOR, ENGRASADO BALEROS DELANTEROS, SERVICIO FRENOS, CHECAR SISTEMA DE CARGA Y CAMBIO DE REGULADOR, LAVADO ENGRASADO.</t>
  </si>
  <si>
    <t>COMPRA DE DOS LLANTAS HTR 205/70 R14 CON SERVICIO DE MOMTAJE, ALINEACION Y BALANCEO, PARA EL VEHICULO LUV PICK UP DOBLE CABINA PLACAS XC-5086-A, PROPIEDAD DEL INE ASIGNADA A ESTA 03JDE.</t>
  </si>
  <si>
    <t>35701</t>
  </si>
  <si>
    <t>MANTENIMIENTO Y CONSERVACIÓN DE MAQUINARIA Y EQUIPO.</t>
  </si>
  <si>
    <t>RECARGA DE DOS EXTINTORES TIPO ABC POLVO QUIMICO CAPACIDAD 6.0 KG DE LA BODEGA DISTRITAL ELECTORAL DE LA 03JDE.</t>
  </si>
  <si>
    <t>SERVICIO DE FOTOCOPIADO, COPIAS PROCESADAS DE LAS AREAS DE LA 03 JUNTA DISTRITAL, MES FEBRERO Y EXCEDENTES DE 2022</t>
  </si>
  <si>
    <t>M11011T</t>
  </si>
  <si>
    <t>UTENSILIOS PARA EL SERVICIO DE ALIMENTACIÓN.</t>
  </si>
  <si>
    <t>33604</t>
  </si>
  <si>
    <t>IMPRESIÓN Y ELABORACIÓN DE MATERIAL INFORMATIVO DERIVADO DE LA OPERACIÓN Y ADMINISTRACIÓN DE LAS UNIDADES RESPONSABLES.</t>
  </si>
  <si>
    <t>ELABORACION DE VINIL IMPRESO AUTOADHERIBLE CON RECUBRIMIENTO FLOW GRAFICO LOGO MINUSVALIDO PARA MODULOS FIJOS EN ZACATELCO Y CALPULALPAN</t>
  </si>
  <si>
    <t>DOS ROTULACIONES EN PINTURA DE ACEITE LOGO MINUSVALIDOS PARA MODULOS FIJOS EN ZACATELCO Y CALPULALPAN, VRFE</t>
  </si>
  <si>
    <t>R008</t>
  </si>
  <si>
    <t>DELEGACIONAL</t>
  </si>
  <si>
    <t>PRODUCTOS ALIMENTICIOS PARA EL PERSONAL DERIVADO DE ACTIVIDADES
EXTRAORDINARIAS
PRODUCTOS ALIMENTICIOS PARA EL PERSONAL DERIVADO DE ACTIVIDADES
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</si>
</sst>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7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b/>
      <sz val="9"/>
      <color theme="0" tint="-4.9989318521683403E-2"/>
      <name val="Arial Narrow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43A9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5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49" fontId="0" fillId="0" borderId="0" xfId="2" applyNumberFormat="1" applyFont="1" applyAlignment="1">
      <alignment horizontal="centerContinuous" vertical="center" wrapText="1"/>
    </xf>
    <xf numFmtId="164" fontId="0" fillId="0" borderId="0" xfId="2" applyNumberFormat="1" applyFont="1" applyAlignment="1">
      <alignment horizontal="centerContinuous" vertical="center" wrapText="1"/>
    </xf>
    <xf numFmtId="164" fontId="0" fillId="0" borderId="0" xfId="2" applyNumberFormat="1" applyFont="1" applyAlignment="1">
      <alignment horizontal="left" vertical="center" wrapText="1"/>
    </xf>
    <xf numFmtId="164" fontId="0" fillId="0" borderId="0" xfId="2" applyNumberFormat="1" applyFont="1" applyAlignment="1">
      <alignment horizontal="right" vertical="center" wrapText="1"/>
    </xf>
    <xf numFmtId="164" fontId="2" fillId="0" borderId="0" xfId="2" applyNumberFormat="1" applyFont="1" applyAlignment="1">
      <alignment horizontal="centerContinuous" vertical="center" wrapText="1"/>
    </xf>
    <xf numFmtId="3" fontId="4" fillId="0" borderId="0" xfId="3" applyNumberFormat="1" applyFont="1" applyAlignment="1">
      <alignment horizontal="right" vertical="center"/>
    </xf>
    <xf numFmtId="165" fontId="5" fillId="0" borderId="0" xfId="2" applyNumberFormat="1" applyFont="1" applyAlignment="1">
      <alignment vertical="center" wrapText="1"/>
    </xf>
    <xf numFmtId="164" fontId="5" fillId="0" borderId="0" xfId="2" applyNumberFormat="1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165" fontId="5" fillId="0" borderId="0" xfId="2" applyNumberFormat="1" applyFont="1" applyAlignment="1">
      <alignment horizontal="centerContinuous" vertical="center" wrapText="1"/>
    </xf>
    <xf numFmtId="49" fontId="0" fillId="0" borderId="0" xfId="2" applyNumberFormat="1" applyFont="1" applyAlignment="1">
      <alignment vertical="center" wrapText="1"/>
    </xf>
    <xf numFmtId="164" fontId="0" fillId="0" borderId="0" xfId="2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3" fontId="9" fillId="4" borderId="2" xfId="1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2" fillId="0" borderId="0" xfId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1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5" fontId="9" fillId="4" borderId="2" xfId="1" applyNumberFormat="1" applyFont="1" applyFill="1" applyBorder="1" applyAlignment="1">
      <alignment vertical="center" wrapText="1"/>
    </xf>
  </cellXfs>
  <cellStyles count="5">
    <cellStyle name="Millares" xfId="1" builtinId="3"/>
    <cellStyle name="Millares 2" xfId="2" xr:uid="{F4D34541-1505-4512-B457-DB6FDF2C4F31}"/>
    <cellStyle name="Normal" xfId="0" builtinId="0"/>
    <cellStyle name="Normal 2 2 58" xfId="3" xr:uid="{1BF83372-573B-4DA5-96AE-6BD1F2EE0244}"/>
    <cellStyle name="Normal 8" xfId="4" xr:uid="{8B798CFE-8FEE-43D4-998C-595329445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293953</xdr:colOff>
      <xdr:row>0</xdr:row>
      <xdr:rowOff>79374</xdr:rowOff>
    </xdr:from>
    <xdr:to>
      <xdr:col>4</xdr:col>
      <xdr:colOff>846839</xdr:colOff>
      <xdr:row>3</xdr:row>
      <xdr:rowOff>88369</xdr:rowOff>
    </xdr:to>
    <xdr:pic>
      <xdr:nvPicPr>
        <xdr:cNvPr id="2" name="1 Imagen" descr="INE">
          <a:extLst>
            <a:ext uri="{FF2B5EF4-FFF2-40B4-BE49-F238E27FC236}">
              <a16:creationId xmlns:a16="http://schemas.microsoft.com/office/drawing/2014/main" id="{40B5CC79-FCE6-406F-98EE-9E6002DD0C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478" y="79374"/>
          <a:ext cx="1875274" cy="872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38B8-BB90-45AC-8A7E-4DC1CEE96270}">
  <dimension ref="A2:B129"/>
  <sheetViews>
    <sheetView topLeftCell="A79" workbookViewId="0">
      <selection activeCell="B106" sqref="B106"/>
    </sheetView>
  </sheetViews>
  <sheetFormatPr baseColWidth="10" defaultRowHeight="14.5" x14ac:dyDescent="0.35"/>
  <cols>
    <col min="1" max="1" width="10.08984375" customWidth="1"/>
    <col min="2" max="2" width="67.81640625" customWidth="1"/>
  </cols>
  <sheetData>
    <row r="2" spans="1:2" x14ac:dyDescent="0.35">
      <c r="A2" s="1">
        <v>21101</v>
      </c>
      <c r="B2" s="2" t="s">
        <v>0</v>
      </c>
    </row>
    <row r="3" spans="1:2" x14ac:dyDescent="0.35">
      <c r="A3" s="1">
        <v>21102</v>
      </c>
      <c r="B3" s="2" t="s">
        <v>1</v>
      </c>
    </row>
    <row r="4" spans="1:2" x14ac:dyDescent="0.35">
      <c r="A4" s="1">
        <v>21201</v>
      </c>
      <c r="B4" s="2" t="s">
        <v>2</v>
      </c>
    </row>
    <row r="5" spans="1:2" x14ac:dyDescent="0.35">
      <c r="A5" s="1">
        <v>21301</v>
      </c>
      <c r="B5" s="2" t="s">
        <v>3</v>
      </c>
    </row>
    <row r="6" spans="1:2" x14ac:dyDescent="0.35">
      <c r="A6" s="1">
        <v>21401</v>
      </c>
      <c r="B6" s="2" t="s">
        <v>4</v>
      </c>
    </row>
    <row r="7" spans="1:2" x14ac:dyDescent="0.35">
      <c r="A7" s="1">
        <v>21501</v>
      </c>
      <c r="B7" s="2" t="s">
        <v>5</v>
      </c>
    </row>
    <row r="8" spans="1:2" x14ac:dyDescent="0.35">
      <c r="A8" s="1">
        <v>21601</v>
      </c>
      <c r="B8" s="2" t="s">
        <v>6</v>
      </c>
    </row>
    <row r="9" spans="1:2" ht="26" x14ac:dyDescent="0.35">
      <c r="A9" s="3">
        <v>22103</v>
      </c>
      <c r="B9" s="4" t="s">
        <v>7</v>
      </c>
    </row>
    <row r="10" spans="1:2" ht="26" x14ac:dyDescent="0.35">
      <c r="A10" s="1">
        <v>22104</v>
      </c>
      <c r="B10" s="2" t="s">
        <v>8</v>
      </c>
    </row>
    <row r="11" spans="1:2" ht="26" x14ac:dyDescent="0.35">
      <c r="A11" s="1">
        <v>22106</v>
      </c>
      <c r="B11" s="2" t="s">
        <v>9</v>
      </c>
    </row>
    <row r="12" spans="1:2" x14ac:dyDescent="0.35">
      <c r="A12" s="1">
        <v>22301</v>
      </c>
      <c r="B12" s="2" t="s">
        <v>10</v>
      </c>
    </row>
    <row r="13" spans="1:2" ht="26" x14ac:dyDescent="0.35">
      <c r="A13" s="1">
        <v>22401</v>
      </c>
      <c r="B13" s="2" t="s">
        <v>8</v>
      </c>
    </row>
    <row r="14" spans="1:2" x14ac:dyDescent="0.35">
      <c r="A14" s="1">
        <v>24101</v>
      </c>
      <c r="B14" s="2" t="s">
        <v>11</v>
      </c>
    </row>
    <row r="15" spans="1:2" x14ac:dyDescent="0.35">
      <c r="A15" s="1">
        <v>24201</v>
      </c>
      <c r="B15" s="2" t="s">
        <v>12</v>
      </c>
    </row>
    <row r="16" spans="1:2" x14ac:dyDescent="0.35">
      <c r="A16" s="1">
        <v>24301</v>
      </c>
      <c r="B16" s="2" t="s">
        <v>13</v>
      </c>
    </row>
    <row r="17" spans="1:2" x14ac:dyDescent="0.35">
      <c r="A17" s="1">
        <v>24401</v>
      </c>
      <c r="B17" s="2" t="s">
        <v>14</v>
      </c>
    </row>
    <row r="18" spans="1:2" x14ac:dyDescent="0.35">
      <c r="A18" s="1">
        <v>24501</v>
      </c>
      <c r="B18" s="2" t="s">
        <v>15</v>
      </c>
    </row>
    <row r="19" spans="1:2" x14ac:dyDescent="0.35">
      <c r="A19" s="1">
        <v>24601</v>
      </c>
      <c r="B19" s="2" t="s">
        <v>16</v>
      </c>
    </row>
    <row r="20" spans="1:2" x14ac:dyDescent="0.35">
      <c r="A20" s="1">
        <v>24701</v>
      </c>
      <c r="B20" s="2" t="s">
        <v>17</v>
      </c>
    </row>
    <row r="21" spans="1:2" x14ac:dyDescent="0.35">
      <c r="A21" s="1">
        <v>24801</v>
      </c>
      <c r="B21" s="2" t="s">
        <v>18</v>
      </c>
    </row>
    <row r="22" spans="1:2" x14ac:dyDescent="0.35">
      <c r="A22" s="1">
        <v>24901</v>
      </c>
      <c r="B22" s="2" t="s">
        <v>19</v>
      </c>
    </row>
    <row r="23" spans="1:2" x14ac:dyDescent="0.35">
      <c r="A23" s="1">
        <v>25101</v>
      </c>
      <c r="B23" s="2" t="s">
        <v>20</v>
      </c>
    </row>
    <row r="24" spans="1:2" x14ac:dyDescent="0.35">
      <c r="A24" s="1">
        <v>25201</v>
      </c>
      <c r="B24" s="2" t="s">
        <v>21</v>
      </c>
    </row>
    <row r="25" spans="1:2" x14ac:dyDescent="0.35">
      <c r="A25" s="1">
        <v>25301</v>
      </c>
      <c r="B25" s="2" t="s">
        <v>22</v>
      </c>
    </row>
    <row r="26" spans="1:2" x14ac:dyDescent="0.35">
      <c r="A26" s="1">
        <v>25401</v>
      </c>
      <c r="B26" s="2" t="s">
        <v>23</v>
      </c>
    </row>
    <row r="27" spans="1:2" x14ac:dyDescent="0.35">
      <c r="A27" s="1">
        <v>25501</v>
      </c>
      <c r="B27" s="2" t="s">
        <v>24</v>
      </c>
    </row>
    <row r="28" spans="1:2" x14ac:dyDescent="0.35">
      <c r="A28" s="1">
        <v>25901</v>
      </c>
      <c r="B28" s="2" t="s">
        <v>25</v>
      </c>
    </row>
    <row r="29" spans="1:2" ht="39" x14ac:dyDescent="0.35">
      <c r="A29" s="1">
        <v>26102</v>
      </c>
      <c r="B29" s="2" t="s">
        <v>26</v>
      </c>
    </row>
    <row r="30" spans="1:2" ht="26" x14ac:dyDescent="0.35">
      <c r="A30" s="1">
        <v>26103</v>
      </c>
      <c r="B30" s="2" t="s">
        <v>27</v>
      </c>
    </row>
    <row r="31" spans="1:2" ht="26" x14ac:dyDescent="0.35">
      <c r="A31" s="1">
        <v>26104</v>
      </c>
      <c r="B31" s="2" t="s">
        <v>28</v>
      </c>
    </row>
    <row r="32" spans="1:2" ht="26" x14ac:dyDescent="0.35">
      <c r="A32" s="1">
        <v>26105</v>
      </c>
      <c r="B32" s="2" t="s">
        <v>29</v>
      </c>
    </row>
    <row r="33" spans="1:2" x14ac:dyDescent="0.35">
      <c r="A33" s="1">
        <v>27101</v>
      </c>
      <c r="B33" s="2" t="s">
        <v>30</v>
      </c>
    </row>
    <row r="34" spans="1:2" x14ac:dyDescent="0.35">
      <c r="A34" s="1">
        <v>27201</v>
      </c>
      <c r="B34" s="2" t="s">
        <v>31</v>
      </c>
    </row>
    <row r="35" spans="1:2" x14ac:dyDescent="0.35">
      <c r="A35" s="1">
        <v>27301</v>
      </c>
      <c r="B35" s="2" t="s">
        <v>32</v>
      </c>
    </row>
    <row r="36" spans="1:2" x14ac:dyDescent="0.35">
      <c r="A36" s="1">
        <v>27401</v>
      </c>
      <c r="B36" s="2" t="s">
        <v>33</v>
      </c>
    </row>
    <row r="37" spans="1:2" x14ac:dyDescent="0.35">
      <c r="A37" s="1">
        <v>27501</v>
      </c>
      <c r="B37" s="2" t="s">
        <v>34</v>
      </c>
    </row>
    <row r="38" spans="1:2" x14ac:dyDescent="0.35">
      <c r="A38" s="1">
        <v>29101</v>
      </c>
      <c r="B38" s="2" t="s">
        <v>35</v>
      </c>
    </row>
    <row r="39" spans="1:2" x14ac:dyDescent="0.35">
      <c r="A39" s="1">
        <v>29201</v>
      </c>
      <c r="B39" s="2" t="s">
        <v>36</v>
      </c>
    </row>
    <row r="40" spans="1:2" ht="26" x14ac:dyDescent="0.35">
      <c r="A40" s="1">
        <v>29301</v>
      </c>
      <c r="B40" s="2" t="s">
        <v>37</v>
      </c>
    </row>
    <row r="41" spans="1:2" x14ac:dyDescent="0.35">
      <c r="A41" s="1">
        <v>29401</v>
      </c>
      <c r="B41" s="2" t="s">
        <v>38</v>
      </c>
    </row>
    <row r="42" spans="1:2" ht="26" x14ac:dyDescent="0.35">
      <c r="A42" s="1">
        <v>29501</v>
      </c>
      <c r="B42" s="2" t="s">
        <v>39</v>
      </c>
    </row>
    <row r="43" spans="1:2" x14ac:dyDescent="0.35">
      <c r="A43" s="1">
        <v>29601</v>
      </c>
      <c r="B43" s="2" t="s">
        <v>40</v>
      </c>
    </row>
    <row r="44" spans="1:2" x14ac:dyDescent="0.35">
      <c r="A44" s="1">
        <v>29701</v>
      </c>
      <c r="B44" s="2" t="s">
        <v>41</v>
      </c>
    </row>
    <row r="45" spans="1:2" x14ac:dyDescent="0.35">
      <c r="A45" s="1">
        <v>29801</v>
      </c>
      <c r="B45" s="2" t="s">
        <v>42</v>
      </c>
    </row>
    <row r="46" spans="1:2" x14ac:dyDescent="0.35">
      <c r="A46" s="1">
        <v>29901</v>
      </c>
      <c r="B46" s="2" t="s">
        <v>43</v>
      </c>
    </row>
    <row r="47" spans="1:2" x14ac:dyDescent="0.35">
      <c r="A47" s="1">
        <v>31101</v>
      </c>
      <c r="B47" s="2" t="s">
        <v>44</v>
      </c>
    </row>
    <row r="48" spans="1:2" x14ac:dyDescent="0.35">
      <c r="A48" s="1">
        <v>31301</v>
      </c>
      <c r="B48" s="2" t="s">
        <v>45</v>
      </c>
    </row>
    <row r="49" spans="1:2" x14ac:dyDescent="0.35">
      <c r="A49" s="1">
        <v>31301</v>
      </c>
      <c r="B49" s="2" t="s">
        <v>46</v>
      </c>
    </row>
    <row r="50" spans="1:2" x14ac:dyDescent="0.35">
      <c r="A50" s="1">
        <v>31401</v>
      </c>
      <c r="B50" s="2" t="s">
        <v>47</v>
      </c>
    </row>
    <row r="51" spans="1:2" x14ac:dyDescent="0.35">
      <c r="A51" s="1">
        <v>31501</v>
      </c>
      <c r="B51" s="2" t="s">
        <v>48</v>
      </c>
    </row>
    <row r="52" spans="1:2" x14ac:dyDescent="0.35">
      <c r="A52" s="1">
        <v>31501</v>
      </c>
      <c r="B52" s="2" t="s">
        <v>48</v>
      </c>
    </row>
    <row r="53" spans="1:2" x14ac:dyDescent="0.35">
      <c r="A53" s="1">
        <v>31601</v>
      </c>
      <c r="B53" s="2" t="s">
        <v>49</v>
      </c>
    </row>
    <row r="54" spans="1:2" x14ac:dyDescent="0.35">
      <c r="A54" s="1">
        <v>31602</v>
      </c>
      <c r="B54" s="2" t="s">
        <v>50</v>
      </c>
    </row>
    <row r="55" spans="1:2" x14ac:dyDescent="0.35">
      <c r="A55" s="1">
        <v>31603</v>
      </c>
      <c r="B55" s="2" t="s">
        <v>51</v>
      </c>
    </row>
    <row r="56" spans="1:2" x14ac:dyDescent="0.35">
      <c r="A56" s="1">
        <v>31701</v>
      </c>
      <c r="B56" s="2" t="s">
        <v>52</v>
      </c>
    </row>
    <row r="57" spans="1:2" x14ac:dyDescent="0.35">
      <c r="A57" s="1">
        <v>31801</v>
      </c>
      <c r="B57" s="2" t="s">
        <v>53</v>
      </c>
    </row>
    <row r="58" spans="1:2" x14ac:dyDescent="0.35">
      <c r="A58" s="1">
        <v>31802</v>
      </c>
      <c r="B58" s="2" t="s">
        <v>54</v>
      </c>
    </row>
    <row r="59" spans="1:2" x14ac:dyDescent="0.35">
      <c r="A59" s="1">
        <v>31901</v>
      </c>
      <c r="B59" s="2" t="s">
        <v>55</v>
      </c>
    </row>
    <row r="60" spans="1:2" x14ac:dyDescent="0.35">
      <c r="A60" s="1">
        <v>31902</v>
      </c>
      <c r="B60" s="2" t="s">
        <v>56</v>
      </c>
    </row>
    <row r="61" spans="1:2" x14ac:dyDescent="0.35">
      <c r="A61" s="1">
        <v>31904</v>
      </c>
      <c r="B61" s="2" t="s">
        <v>57</v>
      </c>
    </row>
    <row r="62" spans="1:2" x14ac:dyDescent="0.35">
      <c r="A62" s="1">
        <v>31201</v>
      </c>
      <c r="B62" s="2" t="s">
        <v>58</v>
      </c>
    </row>
    <row r="63" spans="1:2" x14ac:dyDescent="0.35">
      <c r="A63" s="3">
        <v>32201</v>
      </c>
      <c r="B63" s="4" t="s">
        <v>59</v>
      </c>
    </row>
    <row r="64" spans="1:2" x14ac:dyDescent="0.35">
      <c r="A64" s="1">
        <v>32301</v>
      </c>
      <c r="B64" s="2" t="s">
        <v>60</v>
      </c>
    </row>
    <row r="65" spans="1:2" x14ac:dyDescent="0.35">
      <c r="A65" s="1">
        <v>32302</v>
      </c>
      <c r="B65" s="2" t="s">
        <v>61</v>
      </c>
    </row>
    <row r="66" spans="1:2" x14ac:dyDescent="0.35">
      <c r="A66" s="1">
        <v>32303</v>
      </c>
      <c r="B66" s="2" t="s">
        <v>62</v>
      </c>
    </row>
    <row r="67" spans="1:2" ht="26" x14ac:dyDescent="0.35">
      <c r="A67" s="1">
        <v>32502</v>
      </c>
      <c r="B67" s="2" t="s">
        <v>63</v>
      </c>
    </row>
    <row r="68" spans="1:2" x14ac:dyDescent="0.35">
      <c r="A68" s="1">
        <v>32502</v>
      </c>
      <c r="B68" s="2" t="s">
        <v>64</v>
      </c>
    </row>
    <row r="69" spans="1:2" ht="26" x14ac:dyDescent="0.35">
      <c r="A69" s="1">
        <v>32503</v>
      </c>
      <c r="B69" s="2" t="s">
        <v>65</v>
      </c>
    </row>
    <row r="70" spans="1:2" ht="26" x14ac:dyDescent="0.35">
      <c r="A70" s="1">
        <v>32505</v>
      </c>
      <c r="B70" s="2" t="s">
        <v>66</v>
      </c>
    </row>
    <row r="71" spans="1:2" x14ac:dyDescent="0.35">
      <c r="A71" s="1">
        <v>32601</v>
      </c>
      <c r="B71" s="2" t="s">
        <v>67</v>
      </c>
    </row>
    <row r="72" spans="1:2" x14ac:dyDescent="0.35">
      <c r="A72" s="1">
        <v>32701</v>
      </c>
      <c r="B72" s="2" t="s">
        <v>68</v>
      </c>
    </row>
    <row r="73" spans="1:2" x14ac:dyDescent="0.35">
      <c r="A73" s="1">
        <v>32903</v>
      </c>
      <c r="B73" s="2" t="s">
        <v>69</v>
      </c>
    </row>
    <row r="74" spans="1:2" x14ac:dyDescent="0.35">
      <c r="A74" s="1">
        <v>32903</v>
      </c>
      <c r="B74" s="2" t="s">
        <v>64</v>
      </c>
    </row>
    <row r="75" spans="1:2" x14ac:dyDescent="0.35">
      <c r="A75" s="1">
        <v>33104</v>
      </c>
      <c r="B75" s="2" t="s">
        <v>70</v>
      </c>
    </row>
    <row r="76" spans="1:2" x14ac:dyDescent="0.35">
      <c r="A76" s="1">
        <v>33602</v>
      </c>
      <c r="B76" s="2" t="s">
        <v>71</v>
      </c>
    </row>
    <row r="77" spans="1:2" x14ac:dyDescent="0.35">
      <c r="A77" s="1">
        <v>33105</v>
      </c>
      <c r="B77" s="2" t="s">
        <v>72</v>
      </c>
    </row>
    <row r="78" spans="1:2" x14ac:dyDescent="0.35">
      <c r="A78" s="1">
        <v>33301</v>
      </c>
      <c r="B78" s="2" t="s">
        <v>73</v>
      </c>
    </row>
    <row r="79" spans="1:2" x14ac:dyDescent="0.35">
      <c r="A79" s="1">
        <v>33302</v>
      </c>
      <c r="B79" s="2" t="s">
        <v>74</v>
      </c>
    </row>
    <row r="80" spans="1:2" x14ac:dyDescent="0.35">
      <c r="A80" s="1">
        <v>33303</v>
      </c>
      <c r="B80" s="2" t="s">
        <v>75</v>
      </c>
    </row>
    <row r="81" spans="1:2" x14ac:dyDescent="0.35">
      <c r="A81" s="1">
        <v>33304</v>
      </c>
      <c r="B81" s="2" t="s">
        <v>76</v>
      </c>
    </row>
    <row r="82" spans="1:2" x14ac:dyDescent="0.35">
      <c r="A82" s="1">
        <v>33401</v>
      </c>
      <c r="B82" s="2" t="s">
        <v>77</v>
      </c>
    </row>
    <row r="83" spans="1:2" x14ac:dyDescent="0.35">
      <c r="A83" s="1">
        <v>33501</v>
      </c>
      <c r="B83" s="2" t="s">
        <v>78</v>
      </c>
    </row>
    <row r="84" spans="1:2" x14ac:dyDescent="0.35">
      <c r="A84" s="1">
        <v>33601</v>
      </c>
      <c r="B84" s="2" t="s">
        <v>79</v>
      </c>
    </row>
    <row r="85" spans="1:2" x14ac:dyDescent="0.35">
      <c r="A85" s="1">
        <v>33602</v>
      </c>
      <c r="B85" s="2" t="s">
        <v>71</v>
      </c>
    </row>
    <row r="86" spans="1:2" ht="39" x14ac:dyDescent="0.35">
      <c r="A86" s="1">
        <v>33603</v>
      </c>
      <c r="B86" s="2" t="s">
        <v>80</v>
      </c>
    </row>
    <row r="87" spans="1:2" ht="26" x14ac:dyDescent="0.35">
      <c r="A87" s="1">
        <v>33604</v>
      </c>
      <c r="B87" s="2" t="s">
        <v>81</v>
      </c>
    </row>
    <row r="88" spans="1:2" ht="26" x14ac:dyDescent="0.35">
      <c r="A88" s="1">
        <v>33605</v>
      </c>
      <c r="B88" s="2" t="s">
        <v>82</v>
      </c>
    </row>
    <row r="89" spans="1:2" x14ac:dyDescent="0.35">
      <c r="A89" s="1">
        <v>33606</v>
      </c>
      <c r="B89" s="2" t="s">
        <v>83</v>
      </c>
    </row>
    <row r="90" spans="1:2" x14ac:dyDescent="0.35">
      <c r="A90" s="1">
        <v>33801</v>
      </c>
      <c r="B90" s="2" t="s">
        <v>84</v>
      </c>
    </row>
    <row r="91" spans="1:2" x14ac:dyDescent="0.35">
      <c r="A91" s="1">
        <v>33901</v>
      </c>
      <c r="B91" s="2" t="s">
        <v>85</v>
      </c>
    </row>
    <row r="92" spans="1:2" x14ac:dyDescent="0.35">
      <c r="A92" s="1">
        <v>33903</v>
      </c>
      <c r="B92" s="2" t="s">
        <v>86</v>
      </c>
    </row>
    <row r="93" spans="1:2" x14ac:dyDescent="0.35">
      <c r="A93" s="1">
        <v>34101</v>
      </c>
      <c r="B93" s="2" t="s">
        <v>87</v>
      </c>
    </row>
    <row r="94" spans="1:2" x14ac:dyDescent="0.35">
      <c r="A94" s="1">
        <v>34501</v>
      </c>
      <c r="B94" s="2" t="s">
        <v>88</v>
      </c>
    </row>
    <row r="95" spans="1:2" x14ac:dyDescent="0.35">
      <c r="A95" s="1">
        <v>34601</v>
      </c>
      <c r="B95" s="2" t="s">
        <v>89</v>
      </c>
    </row>
    <row r="96" spans="1:2" x14ac:dyDescent="0.35">
      <c r="A96" s="1">
        <v>34701</v>
      </c>
      <c r="B96" s="2" t="s">
        <v>90</v>
      </c>
    </row>
    <row r="97" spans="1:2" x14ac:dyDescent="0.35">
      <c r="A97" s="3">
        <v>34901</v>
      </c>
      <c r="B97" s="4" t="s">
        <v>91</v>
      </c>
    </row>
    <row r="98" spans="1:2" x14ac:dyDescent="0.35">
      <c r="A98" s="3">
        <v>35101</v>
      </c>
      <c r="B98" s="4" t="s">
        <v>92</v>
      </c>
    </row>
    <row r="99" spans="1:2" x14ac:dyDescent="0.35">
      <c r="A99" s="1">
        <v>35201</v>
      </c>
      <c r="B99" s="2" t="s">
        <v>93</v>
      </c>
    </row>
    <row r="100" spans="1:2" x14ac:dyDescent="0.35">
      <c r="A100" s="1">
        <v>35301</v>
      </c>
      <c r="B100" s="2" t="s">
        <v>94</v>
      </c>
    </row>
    <row r="101" spans="1:2" ht="26" x14ac:dyDescent="0.35">
      <c r="A101" s="1">
        <v>35501</v>
      </c>
      <c r="B101" s="2" t="s">
        <v>95</v>
      </c>
    </row>
    <row r="102" spans="1:2" ht="26" x14ac:dyDescent="0.35">
      <c r="A102" s="1">
        <v>35401</v>
      </c>
      <c r="B102" s="2" t="s">
        <v>96</v>
      </c>
    </row>
    <row r="103" spans="1:2" ht="26" x14ac:dyDescent="0.35">
      <c r="A103" s="1">
        <v>35501</v>
      </c>
      <c r="B103" s="2" t="s">
        <v>97</v>
      </c>
    </row>
    <row r="104" spans="1:2" x14ac:dyDescent="0.35">
      <c r="A104" s="1">
        <v>35601</v>
      </c>
      <c r="B104" s="2" t="s">
        <v>98</v>
      </c>
    </row>
    <row r="105" spans="1:2" x14ac:dyDescent="0.35">
      <c r="A105" s="1">
        <v>35701</v>
      </c>
      <c r="B105" s="2" t="s">
        <v>99</v>
      </c>
    </row>
    <row r="106" spans="1:2" x14ac:dyDescent="0.35">
      <c r="A106" s="1">
        <v>35801</v>
      </c>
      <c r="B106" s="2" t="s">
        <v>100</v>
      </c>
    </row>
    <row r="107" spans="1:2" x14ac:dyDescent="0.35">
      <c r="A107" s="1">
        <v>35901</v>
      </c>
      <c r="B107" s="2" t="s">
        <v>101</v>
      </c>
    </row>
    <row r="108" spans="1:2" x14ac:dyDescent="0.35">
      <c r="A108" s="1">
        <v>36101</v>
      </c>
      <c r="B108" s="2" t="s">
        <v>102</v>
      </c>
    </row>
    <row r="109" spans="1:2" x14ac:dyDescent="0.35">
      <c r="A109" s="1">
        <v>36901</v>
      </c>
      <c r="B109" s="2" t="s">
        <v>103</v>
      </c>
    </row>
    <row r="110" spans="1:2" x14ac:dyDescent="0.35">
      <c r="A110" s="1">
        <v>39202</v>
      </c>
      <c r="B110" s="2" t="s">
        <v>104</v>
      </c>
    </row>
    <row r="111" spans="1:2" x14ac:dyDescent="0.35">
      <c r="A111" s="1">
        <v>37101</v>
      </c>
      <c r="B111" s="2" t="s">
        <v>105</v>
      </c>
    </row>
    <row r="112" spans="1:2" ht="26" x14ac:dyDescent="0.35">
      <c r="A112" s="1">
        <v>37104</v>
      </c>
      <c r="B112" s="2" t="s">
        <v>106</v>
      </c>
    </row>
    <row r="113" spans="1:2" ht="26" x14ac:dyDescent="0.35">
      <c r="A113" s="1">
        <v>37106</v>
      </c>
      <c r="B113" s="2" t="s">
        <v>107</v>
      </c>
    </row>
    <row r="114" spans="1:2" x14ac:dyDescent="0.35">
      <c r="A114" s="1">
        <v>37201</v>
      </c>
      <c r="B114" s="2" t="s">
        <v>108</v>
      </c>
    </row>
    <row r="115" spans="1:2" ht="26" x14ac:dyDescent="0.35">
      <c r="A115" s="1">
        <v>37204</v>
      </c>
      <c r="B115" s="2" t="s">
        <v>109</v>
      </c>
    </row>
    <row r="116" spans="1:2" ht="26" x14ac:dyDescent="0.35">
      <c r="A116" s="1">
        <v>37206</v>
      </c>
      <c r="B116" s="2" t="s">
        <v>110</v>
      </c>
    </row>
    <row r="117" spans="1:2" x14ac:dyDescent="0.35">
      <c r="A117" s="1">
        <v>37207</v>
      </c>
      <c r="B117" s="2" t="s">
        <v>111</v>
      </c>
    </row>
    <row r="118" spans="1:2" x14ac:dyDescent="0.35">
      <c r="A118" s="3">
        <v>37501</v>
      </c>
      <c r="B118" s="4" t="s">
        <v>112</v>
      </c>
    </row>
    <row r="119" spans="1:2" x14ac:dyDescent="0.35">
      <c r="A119" s="1">
        <v>39101</v>
      </c>
      <c r="B119" s="2" t="s">
        <v>113</v>
      </c>
    </row>
    <row r="120" spans="1:2" x14ac:dyDescent="0.35">
      <c r="A120" s="1">
        <v>39202</v>
      </c>
      <c r="B120" s="2" t="s">
        <v>104</v>
      </c>
    </row>
    <row r="121" spans="1:2" ht="26" x14ac:dyDescent="0.35">
      <c r="A121" s="1">
        <v>44101</v>
      </c>
      <c r="B121" s="2" t="s">
        <v>114</v>
      </c>
    </row>
    <row r="122" spans="1:2" x14ac:dyDescent="0.35">
      <c r="A122" s="1">
        <v>44102</v>
      </c>
      <c r="B122" s="2" t="s">
        <v>115</v>
      </c>
    </row>
    <row r="123" spans="1:2" x14ac:dyDescent="0.35">
      <c r="A123" s="1">
        <v>44103</v>
      </c>
      <c r="B123" s="2" t="s">
        <v>116</v>
      </c>
    </row>
    <row r="124" spans="1:2" x14ac:dyDescent="0.35">
      <c r="A124" s="1">
        <v>44105</v>
      </c>
      <c r="B124" s="2" t="s">
        <v>117</v>
      </c>
    </row>
    <row r="125" spans="1:2" x14ac:dyDescent="0.35">
      <c r="A125" s="1">
        <v>44106</v>
      </c>
      <c r="B125" s="2" t="s">
        <v>118</v>
      </c>
    </row>
    <row r="126" spans="1:2" ht="26" x14ac:dyDescent="0.35">
      <c r="A126" s="1">
        <v>44107</v>
      </c>
      <c r="B126" s="2" t="s">
        <v>119</v>
      </c>
    </row>
    <row r="127" spans="1:2" x14ac:dyDescent="0.35">
      <c r="A127" s="1">
        <v>44108</v>
      </c>
      <c r="B127" s="2" t="s">
        <v>120</v>
      </c>
    </row>
    <row r="128" spans="1:2" ht="26" x14ac:dyDescent="0.35">
      <c r="A128" s="1">
        <v>44109</v>
      </c>
      <c r="B128" s="2" t="s">
        <v>121</v>
      </c>
    </row>
    <row r="129" spans="1:2" ht="26" x14ac:dyDescent="0.35">
      <c r="A129" s="1">
        <v>44110</v>
      </c>
      <c r="B129" s="2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1FE1-9B7A-4896-8BBF-44F3FF7E052A}">
  <sheetPr>
    <tabColor rgb="FF7030A0"/>
    <pageSetUpPr fitToPage="1"/>
  </sheetPr>
  <dimension ref="A1:AD221"/>
  <sheetViews>
    <sheetView tabSelected="1" topLeftCell="K1" zoomScale="110" zoomScaleNormal="110" workbookViewId="0">
      <selection activeCell="T162" sqref="T162"/>
    </sheetView>
  </sheetViews>
  <sheetFormatPr baseColWidth="10" defaultColWidth="10.81640625" defaultRowHeight="14.5" x14ac:dyDescent="0.35"/>
  <cols>
    <col min="1" max="1" width="14.1796875" style="5" bestFit="1" customWidth="1"/>
    <col min="2" max="2" width="8" style="5" customWidth="1"/>
    <col min="3" max="3" width="5" style="5" customWidth="1"/>
    <col min="4" max="4" width="5.7265625" style="5" bestFit="1" customWidth="1"/>
    <col min="5" max="5" width="14.1796875" style="5" bestFit="1" customWidth="1"/>
    <col min="6" max="6" width="10.08984375" style="5" bestFit="1" customWidth="1"/>
    <col min="7" max="7" width="8.26953125" style="5" bestFit="1" customWidth="1"/>
    <col min="8" max="8" width="60.453125" style="5" bestFit="1" customWidth="1"/>
    <col min="9" max="9" width="14.26953125" style="5" bestFit="1" customWidth="1"/>
    <col min="10" max="10" width="58.1796875" style="33" bestFit="1" customWidth="1"/>
    <col min="11" max="12" width="9.6328125" style="5" bestFit="1" customWidth="1"/>
    <col min="13" max="13" width="11" style="5" bestFit="1" customWidth="1"/>
    <col min="14" max="14" width="10.08984375" style="36" customWidth="1"/>
    <col min="15" max="15" width="8.81640625" style="36" bestFit="1" customWidth="1"/>
    <col min="16" max="16" width="18.26953125" style="33" customWidth="1"/>
    <col min="17" max="17" width="13" style="20" customWidth="1"/>
    <col min="18" max="18" width="6.90625" style="5" bestFit="1" customWidth="1"/>
    <col min="19" max="19" width="14.7265625" style="5" customWidth="1"/>
    <col min="20" max="20" width="7.36328125" style="5" bestFit="1" customWidth="1"/>
    <col min="21" max="21" width="5.7265625" style="5" bestFit="1" customWidth="1"/>
    <col min="22" max="22" width="6.36328125" style="5" bestFit="1" customWidth="1"/>
    <col min="23" max="23" width="6.6328125" style="5" bestFit="1" customWidth="1"/>
    <col min="24" max="24" width="6" style="5" bestFit="1" customWidth="1"/>
    <col min="25" max="25" width="8.1796875" style="5" bestFit="1" customWidth="1"/>
    <col min="26" max="26" width="12.26953125" style="5" bestFit="1" customWidth="1"/>
    <col min="27" max="27" width="9.08984375" style="5" bestFit="1" customWidth="1"/>
    <col min="28" max="28" width="11.453125" style="5" bestFit="1" customWidth="1"/>
    <col min="29" max="29" width="10.90625" style="5" bestFit="1" customWidth="1"/>
    <col min="30" max="30" width="10.81640625" style="5"/>
    <col min="31" max="31" width="55.81640625" style="5" customWidth="1"/>
    <col min="32" max="16384" width="10.81640625" style="5"/>
  </cols>
  <sheetData>
    <row r="1" spans="1:29" ht="22" x14ac:dyDescent="0.35">
      <c r="C1" s="6"/>
      <c r="D1" s="7"/>
      <c r="E1" s="8"/>
      <c r="F1" s="9"/>
      <c r="G1" s="9"/>
      <c r="H1" s="9"/>
      <c r="I1" s="9"/>
      <c r="J1" s="10"/>
      <c r="K1" s="9" t="s">
        <v>123</v>
      </c>
      <c r="L1" s="9"/>
      <c r="M1" s="9"/>
      <c r="N1" s="11"/>
      <c r="O1" s="11"/>
      <c r="P1" s="10"/>
      <c r="Q1" s="12"/>
      <c r="R1" s="9"/>
      <c r="S1" s="9"/>
      <c r="T1" s="9"/>
      <c r="U1" s="9"/>
      <c r="V1" s="9"/>
      <c r="W1" s="7"/>
      <c r="X1" s="7"/>
      <c r="Y1" s="7"/>
      <c r="Z1" s="7"/>
      <c r="AA1" s="7"/>
      <c r="AB1" s="7"/>
      <c r="AC1" s="13" t="s">
        <v>124</v>
      </c>
    </row>
    <row r="2" spans="1:29" ht="21" customHeigh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3" t="s">
        <v>125</v>
      </c>
    </row>
    <row r="3" spans="1:29" ht="25.5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3" t="s">
        <v>126</v>
      </c>
    </row>
    <row r="4" spans="1:29" ht="33" customHeight="1" x14ac:dyDescent="0.35">
      <c r="A4" s="46" t="s">
        <v>127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29" ht="18.5" x14ac:dyDescent="0.35">
      <c r="C5" s="16"/>
      <c r="D5" s="17"/>
      <c r="E5" s="18"/>
      <c r="F5" s="19"/>
      <c r="G5" s="19"/>
      <c r="H5" s="19"/>
      <c r="I5" s="19"/>
      <c r="J5" s="10"/>
      <c r="K5" s="19"/>
      <c r="L5" s="19"/>
      <c r="M5" s="19"/>
      <c r="N5" s="11"/>
      <c r="O5" s="11"/>
      <c r="P5" s="10"/>
      <c r="AA5" s="21"/>
      <c r="AB5" s="21"/>
      <c r="AC5" s="21"/>
    </row>
    <row r="6" spans="1:29" s="26" customFormat="1" ht="34.5" x14ac:dyDescent="0.35">
      <c r="A6" s="22" t="s">
        <v>128</v>
      </c>
      <c r="B6" s="22" t="s">
        <v>129</v>
      </c>
      <c r="C6" s="22" t="s">
        <v>130</v>
      </c>
      <c r="D6" s="22" t="s">
        <v>131</v>
      </c>
      <c r="E6" s="23" t="s">
        <v>132</v>
      </c>
      <c r="F6" s="24" t="s">
        <v>133</v>
      </c>
      <c r="G6" s="24" t="s">
        <v>134</v>
      </c>
      <c r="H6" s="24" t="s">
        <v>135</v>
      </c>
      <c r="I6" s="24" t="s">
        <v>136</v>
      </c>
      <c r="J6" s="24" t="s">
        <v>137</v>
      </c>
      <c r="K6" s="24" t="s">
        <v>138</v>
      </c>
      <c r="L6" s="24" t="s">
        <v>139</v>
      </c>
      <c r="M6" s="24" t="s">
        <v>140</v>
      </c>
      <c r="N6" s="25" t="s">
        <v>141</v>
      </c>
      <c r="O6" s="24" t="s">
        <v>142</v>
      </c>
      <c r="P6" s="24" t="s">
        <v>143</v>
      </c>
      <c r="Q6" s="24" t="s">
        <v>144</v>
      </c>
      <c r="R6" s="24" t="s">
        <v>145</v>
      </c>
      <c r="S6" s="24" t="s">
        <v>146</v>
      </c>
      <c r="T6" s="24" t="s">
        <v>147</v>
      </c>
      <c r="U6" s="24" t="s">
        <v>148</v>
      </c>
      <c r="V6" s="24" t="s">
        <v>149</v>
      </c>
      <c r="W6" s="24" t="s">
        <v>150</v>
      </c>
      <c r="X6" s="24" t="s">
        <v>151</v>
      </c>
      <c r="Y6" s="24" t="s">
        <v>152</v>
      </c>
      <c r="Z6" s="24" t="s">
        <v>153</v>
      </c>
      <c r="AA6" s="22" t="s">
        <v>154</v>
      </c>
      <c r="AB6" s="22" t="s">
        <v>155</v>
      </c>
      <c r="AC6" s="22" t="s">
        <v>156</v>
      </c>
    </row>
    <row r="7" spans="1:29" s="26" customFormat="1" ht="26" x14ac:dyDescent="0.35">
      <c r="A7" s="44" t="s">
        <v>464</v>
      </c>
      <c r="B7" s="44" t="s">
        <v>157</v>
      </c>
      <c r="C7" s="45" t="s">
        <v>166</v>
      </c>
      <c r="D7" s="44" t="s">
        <v>158</v>
      </c>
      <c r="E7" s="44" t="s">
        <v>159</v>
      </c>
      <c r="F7" s="44" t="s">
        <v>160</v>
      </c>
      <c r="G7" s="44">
        <v>35801</v>
      </c>
      <c r="H7" s="49" t="s">
        <v>100</v>
      </c>
      <c r="I7" s="44" t="s">
        <v>161</v>
      </c>
      <c r="J7" s="49" t="s">
        <v>162</v>
      </c>
      <c r="K7" s="44" t="s">
        <v>161</v>
      </c>
      <c r="L7" s="44" t="s">
        <v>163</v>
      </c>
      <c r="M7" s="44" t="s">
        <v>164</v>
      </c>
      <c r="N7" s="50">
        <v>1</v>
      </c>
      <c r="O7" s="51">
        <v>5452</v>
      </c>
      <c r="P7" s="49" t="s">
        <v>165</v>
      </c>
      <c r="Q7" s="52">
        <v>5452</v>
      </c>
      <c r="R7" s="52">
        <v>0</v>
      </c>
      <c r="S7" s="52">
        <v>5452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0</v>
      </c>
      <c r="AA7" s="52">
        <v>0</v>
      </c>
      <c r="AB7" s="52">
        <v>0</v>
      </c>
      <c r="AC7" s="52">
        <v>0</v>
      </c>
    </row>
    <row r="8" spans="1:29" s="26" customFormat="1" x14ac:dyDescent="0.35">
      <c r="A8" s="44" t="s">
        <v>464</v>
      </c>
      <c r="B8" s="44" t="s">
        <v>157</v>
      </c>
      <c r="C8" s="45" t="s">
        <v>166</v>
      </c>
      <c r="D8" s="44" t="s">
        <v>158</v>
      </c>
      <c r="E8" s="44" t="s">
        <v>166</v>
      </c>
      <c r="F8" s="44" t="s">
        <v>167</v>
      </c>
      <c r="G8" s="44">
        <v>21101</v>
      </c>
      <c r="H8" s="49" t="s">
        <v>168</v>
      </c>
      <c r="I8" s="44" t="s">
        <v>169</v>
      </c>
      <c r="J8" s="49" t="s">
        <v>170</v>
      </c>
      <c r="K8" s="44" t="s">
        <v>161</v>
      </c>
      <c r="L8" s="44" t="s">
        <v>163</v>
      </c>
      <c r="M8" s="44" t="s">
        <v>171</v>
      </c>
      <c r="N8" s="50">
        <v>2</v>
      </c>
      <c r="O8" s="51">
        <v>115</v>
      </c>
      <c r="P8" s="49" t="s">
        <v>172</v>
      </c>
      <c r="Q8" s="52">
        <v>230</v>
      </c>
      <c r="R8" s="52">
        <v>0</v>
      </c>
      <c r="S8" s="52">
        <v>230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0</v>
      </c>
      <c r="AC8" s="52">
        <v>0</v>
      </c>
    </row>
    <row r="9" spans="1:29" s="26" customFormat="1" ht="26" x14ac:dyDescent="0.35">
      <c r="A9" s="44" t="s">
        <v>464</v>
      </c>
      <c r="B9" s="44" t="s">
        <v>157</v>
      </c>
      <c r="C9" s="44" t="s">
        <v>166</v>
      </c>
      <c r="D9" s="44" t="s">
        <v>158</v>
      </c>
      <c r="E9" s="44" t="s">
        <v>166</v>
      </c>
      <c r="F9" s="44" t="s">
        <v>167</v>
      </c>
      <c r="G9" s="44">
        <v>21101</v>
      </c>
      <c r="H9" s="49" t="s">
        <v>168</v>
      </c>
      <c r="I9" s="44" t="s">
        <v>173</v>
      </c>
      <c r="J9" s="49" t="s">
        <v>174</v>
      </c>
      <c r="K9" s="44" t="s">
        <v>161</v>
      </c>
      <c r="L9" s="44" t="s">
        <v>163</v>
      </c>
      <c r="M9" s="44" t="s">
        <v>175</v>
      </c>
      <c r="N9" s="50">
        <v>2</v>
      </c>
      <c r="O9" s="51">
        <v>449</v>
      </c>
      <c r="P9" s="49" t="s">
        <v>165</v>
      </c>
      <c r="Q9" s="52">
        <v>898</v>
      </c>
      <c r="R9" s="52">
        <v>0</v>
      </c>
      <c r="S9" s="52">
        <v>898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</row>
    <row r="10" spans="1:29" s="26" customFormat="1" ht="26" x14ac:dyDescent="0.35">
      <c r="A10" s="44" t="s">
        <v>464</v>
      </c>
      <c r="B10" s="44" t="s">
        <v>157</v>
      </c>
      <c r="C10" s="44" t="s">
        <v>166</v>
      </c>
      <c r="D10" s="44" t="s">
        <v>158</v>
      </c>
      <c r="E10" s="44" t="s">
        <v>166</v>
      </c>
      <c r="F10" s="44" t="s">
        <v>167</v>
      </c>
      <c r="G10" s="44">
        <v>21101</v>
      </c>
      <c r="H10" s="49" t="s">
        <v>168</v>
      </c>
      <c r="I10" s="44" t="s">
        <v>176</v>
      </c>
      <c r="J10" s="49" t="s">
        <v>177</v>
      </c>
      <c r="K10" s="44" t="s">
        <v>161</v>
      </c>
      <c r="L10" s="44" t="s">
        <v>163</v>
      </c>
      <c r="M10" s="44" t="s">
        <v>178</v>
      </c>
      <c r="N10" s="50">
        <v>2</v>
      </c>
      <c r="O10" s="51">
        <v>948</v>
      </c>
      <c r="P10" s="49" t="s">
        <v>165</v>
      </c>
      <c r="Q10" s="52">
        <v>1896</v>
      </c>
      <c r="R10" s="52">
        <v>0</v>
      </c>
      <c r="S10" s="52">
        <v>1896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</row>
    <row r="11" spans="1:29" s="26" customFormat="1" ht="26" x14ac:dyDescent="0.35">
      <c r="A11" s="44" t="s">
        <v>464</v>
      </c>
      <c r="B11" s="44" t="s">
        <v>157</v>
      </c>
      <c r="C11" s="44" t="s">
        <v>166</v>
      </c>
      <c r="D11" s="44" t="s">
        <v>158</v>
      </c>
      <c r="E11" s="44" t="s">
        <v>166</v>
      </c>
      <c r="F11" s="44" t="s">
        <v>167</v>
      </c>
      <c r="G11" s="44">
        <v>21101</v>
      </c>
      <c r="H11" s="49" t="s">
        <v>168</v>
      </c>
      <c r="I11" s="44" t="s">
        <v>179</v>
      </c>
      <c r="J11" s="49" t="s">
        <v>180</v>
      </c>
      <c r="K11" s="44" t="s">
        <v>161</v>
      </c>
      <c r="L11" s="44" t="s">
        <v>163</v>
      </c>
      <c r="M11" s="44" t="s">
        <v>178</v>
      </c>
      <c r="N11" s="50">
        <v>4</v>
      </c>
      <c r="O11" s="51">
        <v>718</v>
      </c>
      <c r="P11" s="49" t="s">
        <v>165</v>
      </c>
      <c r="Q11" s="52">
        <v>2872</v>
      </c>
      <c r="R11" s="52">
        <v>0</v>
      </c>
      <c r="S11" s="52">
        <v>2872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</row>
    <row r="12" spans="1:29" s="26" customFormat="1" ht="26" x14ac:dyDescent="0.35">
      <c r="A12" s="44" t="s">
        <v>464</v>
      </c>
      <c r="B12" s="44" t="s">
        <v>157</v>
      </c>
      <c r="C12" s="44" t="s">
        <v>166</v>
      </c>
      <c r="D12" s="44" t="s">
        <v>158</v>
      </c>
      <c r="E12" s="44" t="s">
        <v>166</v>
      </c>
      <c r="F12" s="44" t="s">
        <v>167</v>
      </c>
      <c r="G12" s="44">
        <v>21101</v>
      </c>
      <c r="H12" s="49" t="s">
        <v>168</v>
      </c>
      <c r="I12" s="44" t="s">
        <v>181</v>
      </c>
      <c r="J12" s="49" t="s">
        <v>182</v>
      </c>
      <c r="K12" s="44" t="s">
        <v>161</v>
      </c>
      <c r="L12" s="44" t="s">
        <v>163</v>
      </c>
      <c r="M12" s="44" t="s">
        <v>178</v>
      </c>
      <c r="N12" s="50">
        <v>10</v>
      </c>
      <c r="O12" s="51">
        <v>36</v>
      </c>
      <c r="P12" s="49" t="s">
        <v>165</v>
      </c>
      <c r="Q12" s="52">
        <v>360</v>
      </c>
      <c r="R12" s="52">
        <v>0</v>
      </c>
      <c r="S12" s="52">
        <v>360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</row>
    <row r="13" spans="1:29" s="26" customFormat="1" ht="26" x14ac:dyDescent="0.35">
      <c r="A13" s="44" t="s">
        <v>464</v>
      </c>
      <c r="B13" s="44" t="s">
        <v>157</v>
      </c>
      <c r="C13" s="44" t="s">
        <v>166</v>
      </c>
      <c r="D13" s="44" t="s">
        <v>158</v>
      </c>
      <c r="E13" s="44" t="s">
        <v>166</v>
      </c>
      <c r="F13" s="44" t="s">
        <v>167</v>
      </c>
      <c r="G13" s="44">
        <v>21101</v>
      </c>
      <c r="H13" s="49" t="s">
        <v>168</v>
      </c>
      <c r="I13" s="44" t="s">
        <v>183</v>
      </c>
      <c r="J13" s="49" t="s">
        <v>184</v>
      </c>
      <c r="K13" s="44" t="s">
        <v>161</v>
      </c>
      <c r="L13" s="44" t="s">
        <v>163</v>
      </c>
      <c r="M13" s="44" t="s">
        <v>175</v>
      </c>
      <c r="N13" s="50">
        <v>1</v>
      </c>
      <c r="O13" s="51">
        <v>3248</v>
      </c>
      <c r="P13" s="49" t="s">
        <v>165</v>
      </c>
      <c r="Q13" s="52">
        <v>3248</v>
      </c>
      <c r="R13" s="52">
        <v>0</v>
      </c>
      <c r="S13" s="52">
        <v>3248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</row>
    <row r="14" spans="1:29" s="26" customFormat="1" ht="26" x14ac:dyDescent="0.35">
      <c r="A14" s="44" t="s">
        <v>464</v>
      </c>
      <c r="B14" s="44" t="s">
        <v>157</v>
      </c>
      <c r="C14" s="44" t="s">
        <v>166</v>
      </c>
      <c r="D14" s="44" t="s">
        <v>158</v>
      </c>
      <c r="E14" s="44" t="s">
        <v>166</v>
      </c>
      <c r="F14" s="44" t="s">
        <v>167</v>
      </c>
      <c r="G14" s="44">
        <v>21101</v>
      </c>
      <c r="H14" s="49" t="s">
        <v>168</v>
      </c>
      <c r="I14" s="44" t="s">
        <v>185</v>
      </c>
      <c r="J14" s="49" t="s">
        <v>186</v>
      </c>
      <c r="K14" s="44" t="s">
        <v>161</v>
      </c>
      <c r="L14" s="44" t="s">
        <v>163</v>
      </c>
      <c r="M14" s="44" t="s">
        <v>175</v>
      </c>
      <c r="N14" s="50">
        <v>109</v>
      </c>
      <c r="O14" s="51">
        <v>2</v>
      </c>
      <c r="P14" s="49" t="s">
        <v>165</v>
      </c>
      <c r="Q14" s="52">
        <v>218</v>
      </c>
      <c r="R14" s="52">
        <v>0</v>
      </c>
      <c r="S14" s="52">
        <v>218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</row>
    <row r="15" spans="1:29" s="26" customFormat="1" ht="26" x14ac:dyDescent="0.35">
      <c r="A15" s="44" t="s">
        <v>464</v>
      </c>
      <c r="B15" s="44" t="s">
        <v>157</v>
      </c>
      <c r="C15" s="44" t="s">
        <v>166</v>
      </c>
      <c r="D15" s="44" t="s">
        <v>158</v>
      </c>
      <c r="E15" s="44" t="s">
        <v>166</v>
      </c>
      <c r="F15" s="44" t="s">
        <v>167</v>
      </c>
      <c r="G15" s="44">
        <v>21101</v>
      </c>
      <c r="H15" s="49" t="s">
        <v>168</v>
      </c>
      <c r="I15" s="44" t="s">
        <v>187</v>
      </c>
      <c r="J15" s="49" t="s">
        <v>188</v>
      </c>
      <c r="K15" s="44" t="s">
        <v>161</v>
      </c>
      <c r="L15" s="44" t="s">
        <v>163</v>
      </c>
      <c r="M15" s="44" t="s">
        <v>175</v>
      </c>
      <c r="N15" s="50">
        <v>36</v>
      </c>
      <c r="O15" s="51">
        <v>14</v>
      </c>
      <c r="P15" s="49" t="s">
        <v>165</v>
      </c>
      <c r="Q15" s="52">
        <v>504</v>
      </c>
      <c r="R15" s="52">
        <v>0</v>
      </c>
      <c r="S15" s="52">
        <v>504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0</v>
      </c>
    </row>
    <row r="16" spans="1:29" s="26" customFormat="1" ht="26" x14ac:dyDescent="0.35">
      <c r="A16" s="44" t="s">
        <v>464</v>
      </c>
      <c r="B16" s="44" t="s">
        <v>157</v>
      </c>
      <c r="C16" s="44" t="s">
        <v>166</v>
      </c>
      <c r="D16" s="44" t="s">
        <v>158</v>
      </c>
      <c r="E16" s="44" t="s">
        <v>166</v>
      </c>
      <c r="F16" s="44" t="s">
        <v>167</v>
      </c>
      <c r="G16" s="44">
        <v>21101</v>
      </c>
      <c r="H16" s="49" t="s">
        <v>168</v>
      </c>
      <c r="I16" s="44" t="s">
        <v>189</v>
      </c>
      <c r="J16" s="49" t="s">
        <v>190</v>
      </c>
      <c r="K16" s="44" t="s">
        <v>161</v>
      </c>
      <c r="L16" s="44" t="s">
        <v>163</v>
      </c>
      <c r="M16" s="44" t="s">
        <v>175</v>
      </c>
      <c r="N16" s="50">
        <v>5</v>
      </c>
      <c r="O16" s="51">
        <v>139</v>
      </c>
      <c r="P16" s="49" t="s">
        <v>165</v>
      </c>
      <c r="Q16" s="52">
        <v>695</v>
      </c>
      <c r="R16" s="52">
        <v>0</v>
      </c>
      <c r="S16" s="52">
        <v>695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</row>
    <row r="17" spans="1:29" s="26" customFormat="1" ht="26" x14ac:dyDescent="0.35">
      <c r="A17" s="44" t="s">
        <v>464</v>
      </c>
      <c r="B17" s="44" t="s">
        <v>157</v>
      </c>
      <c r="C17" s="44" t="s">
        <v>166</v>
      </c>
      <c r="D17" s="44" t="s">
        <v>158</v>
      </c>
      <c r="E17" s="44" t="s">
        <v>166</v>
      </c>
      <c r="F17" s="44" t="s">
        <v>167</v>
      </c>
      <c r="G17" s="44">
        <v>21601</v>
      </c>
      <c r="H17" s="49" t="s">
        <v>191</v>
      </c>
      <c r="I17" s="44" t="s">
        <v>192</v>
      </c>
      <c r="J17" s="49" t="s">
        <v>193</v>
      </c>
      <c r="K17" s="44" t="s">
        <v>161</v>
      </c>
      <c r="L17" s="44" t="s">
        <v>163</v>
      </c>
      <c r="M17" s="44" t="s">
        <v>175</v>
      </c>
      <c r="N17" s="50">
        <v>12</v>
      </c>
      <c r="O17" s="51">
        <v>45</v>
      </c>
      <c r="P17" s="49" t="s">
        <v>165</v>
      </c>
      <c r="Q17" s="52">
        <v>540</v>
      </c>
      <c r="R17" s="52">
        <v>0</v>
      </c>
      <c r="S17" s="52">
        <v>540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</row>
    <row r="18" spans="1:29" s="26" customFormat="1" ht="26" x14ac:dyDescent="0.35">
      <c r="A18" s="44" t="s">
        <v>464</v>
      </c>
      <c r="B18" s="44" t="s">
        <v>157</v>
      </c>
      <c r="C18" s="44" t="s">
        <v>166</v>
      </c>
      <c r="D18" s="44" t="s">
        <v>158</v>
      </c>
      <c r="E18" s="44" t="s">
        <v>166</v>
      </c>
      <c r="F18" s="44" t="s">
        <v>167</v>
      </c>
      <c r="G18" s="44">
        <v>21601</v>
      </c>
      <c r="H18" s="49" t="s">
        <v>191</v>
      </c>
      <c r="I18" s="44" t="s">
        <v>194</v>
      </c>
      <c r="J18" s="49" t="s">
        <v>195</v>
      </c>
      <c r="K18" s="44" t="s">
        <v>161</v>
      </c>
      <c r="L18" s="44" t="s">
        <v>163</v>
      </c>
      <c r="M18" s="44" t="s">
        <v>178</v>
      </c>
      <c r="N18" s="50">
        <v>10</v>
      </c>
      <c r="O18" s="51">
        <v>292</v>
      </c>
      <c r="P18" s="49" t="s">
        <v>165</v>
      </c>
      <c r="Q18" s="52">
        <v>2920</v>
      </c>
      <c r="R18" s="52">
        <v>0</v>
      </c>
      <c r="S18" s="52">
        <v>2920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</row>
    <row r="19" spans="1:29" s="26" customFormat="1" ht="26" x14ac:dyDescent="0.35">
      <c r="A19" s="44" t="s">
        <v>464</v>
      </c>
      <c r="B19" s="44" t="s">
        <v>157</v>
      </c>
      <c r="C19" s="44" t="s">
        <v>166</v>
      </c>
      <c r="D19" s="44" t="s">
        <v>158</v>
      </c>
      <c r="E19" s="44" t="s">
        <v>166</v>
      </c>
      <c r="F19" s="44" t="s">
        <v>167</v>
      </c>
      <c r="G19" s="44">
        <v>21601</v>
      </c>
      <c r="H19" s="49" t="s">
        <v>191</v>
      </c>
      <c r="I19" s="44" t="s">
        <v>196</v>
      </c>
      <c r="J19" s="49" t="s">
        <v>197</v>
      </c>
      <c r="K19" s="44" t="s">
        <v>161</v>
      </c>
      <c r="L19" s="44" t="s">
        <v>163</v>
      </c>
      <c r="M19" s="44" t="s">
        <v>178</v>
      </c>
      <c r="N19" s="50">
        <v>10</v>
      </c>
      <c r="O19" s="51">
        <v>213</v>
      </c>
      <c r="P19" s="49" t="s">
        <v>165</v>
      </c>
      <c r="Q19" s="52">
        <v>2130</v>
      </c>
      <c r="R19" s="52">
        <v>0</v>
      </c>
      <c r="S19" s="52">
        <v>2130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</row>
    <row r="20" spans="1:29" s="26" customFormat="1" ht="26" x14ac:dyDescent="0.35">
      <c r="A20" s="44" t="s">
        <v>464</v>
      </c>
      <c r="B20" s="44" t="s">
        <v>157</v>
      </c>
      <c r="C20" s="44" t="s">
        <v>166</v>
      </c>
      <c r="D20" s="44" t="s">
        <v>158</v>
      </c>
      <c r="E20" s="44" t="s">
        <v>166</v>
      </c>
      <c r="F20" s="44" t="s">
        <v>167</v>
      </c>
      <c r="G20" s="44">
        <v>21601</v>
      </c>
      <c r="H20" s="49" t="s">
        <v>191</v>
      </c>
      <c r="I20" s="44" t="s">
        <v>198</v>
      </c>
      <c r="J20" s="49" t="s">
        <v>199</v>
      </c>
      <c r="K20" s="44" t="s">
        <v>161</v>
      </c>
      <c r="L20" s="44" t="s">
        <v>163</v>
      </c>
      <c r="M20" s="44" t="s">
        <v>200</v>
      </c>
      <c r="N20" s="50">
        <v>10</v>
      </c>
      <c r="O20" s="51">
        <v>325</v>
      </c>
      <c r="P20" s="49" t="s">
        <v>165</v>
      </c>
      <c r="Q20" s="52">
        <v>3250</v>
      </c>
      <c r="R20" s="52">
        <v>0</v>
      </c>
      <c r="S20" s="52">
        <v>3250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</row>
    <row r="21" spans="1:29" s="26" customFormat="1" ht="26" x14ac:dyDescent="0.35">
      <c r="A21" s="44" t="s">
        <v>464</v>
      </c>
      <c r="B21" s="44" t="s">
        <v>157</v>
      </c>
      <c r="C21" s="44" t="s">
        <v>166</v>
      </c>
      <c r="D21" s="44" t="s">
        <v>158</v>
      </c>
      <c r="E21" s="44" t="s">
        <v>166</v>
      </c>
      <c r="F21" s="44" t="s">
        <v>167</v>
      </c>
      <c r="G21" s="44">
        <v>21601</v>
      </c>
      <c r="H21" s="49" t="s">
        <v>191</v>
      </c>
      <c r="I21" s="44" t="s">
        <v>201</v>
      </c>
      <c r="J21" s="49" t="s">
        <v>202</v>
      </c>
      <c r="K21" s="44" t="s">
        <v>161</v>
      </c>
      <c r="L21" s="44" t="s">
        <v>163</v>
      </c>
      <c r="M21" s="44" t="s">
        <v>203</v>
      </c>
      <c r="N21" s="50">
        <v>18</v>
      </c>
      <c r="O21" s="51">
        <v>15</v>
      </c>
      <c r="P21" s="49" t="s">
        <v>165</v>
      </c>
      <c r="Q21" s="52">
        <v>270</v>
      </c>
      <c r="R21" s="52">
        <v>0</v>
      </c>
      <c r="S21" s="52">
        <v>270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</row>
    <row r="22" spans="1:29" s="26" customFormat="1" ht="26" x14ac:dyDescent="0.35">
      <c r="A22" s="44" t="s">
        <v>464</v>
      </c>
      <c r="B22" s="44" t="s">
        <v>157</v>
      </c>
      <c r="C22" s="44" t="s">
        <v>166</v>
      </c>
      <c r="D22" s="44" t="s">
        <v>158</v>
      </c>
      <c r="E22" s="44" t="s">
        <v>166</v>
      </c>
      <c r="F22" s="44" t="s">
        <v>167</v>
      </c>
      <c r="G22" s="44">
        <v>21601</v>
      </c>
      <c r="H22" s="49" t="s">
        <v>191</v>
      </c>
      <c r="I22" s="44" t="s">
        <v>204</v>
      </c>
      <c r="J22" s="49" t="s">
        <v>205</v>
      </c>
      <c r="K22" s="44" t="s">
        <v>161</v>
      </c>
      <c r="L22" s="44" t="s">
        <v>163</v>
      </c>
      <c r="M22" s="44" t="s">
        <v>175</v>
      </c>
      <c r="N22" s="50">
        <v>24</v>
      </c>
      <c r="O22" s="51">
        <v>14</v>
      </c>
      <c r="P22" s="49" t="s">
        <v>165</v>
      </c>
      <c r="Q22" s="52">
        <v>336</v>
      </c>
      <c r="R22" s="52">
        <v>0</v>
      </c>
      <c r="S22" s="52">
        <v>336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</row>
    <row r="23" spans="1:29" s="26" customFormat="1" ht="26" x14ac:dyDescent="0.35">
      <c r="A23" s="44" t="s">
        <v>464</v>
      </c>
      <c r="B23" s="44" t="s">
        <v>157</v>
      </c>
      <c r="C23" s="44" t="s">
        <v>166</v>
      </c>
      <c r="D23" s="44" t="s">
        <v>158</v>
      </c>
      <c r="E23" s="44" t="s">
        <v>166</v>
      </c>
      <c r="F23" s="44" t="s">
        <v>167</v>
      </c>
      <c r="G23" s="44">
        <v>21601</v>
      </c>
      <c r="H23" s="49" t="s">
        <v>191</v>
      </c>
      <c r="I23" s="44" t="s">
        <v>206</v>
      </c>
      <c r="J23" s="49" t="s">
        <v>207</v>
      </c>
      <c r="K23" s="44" t="s">
        <v>161</v>
      </c>
      <c r="L23" s="44" t="s">
        <v>163</v>
      </c>
      <c r="M23" s="44" t="s">
        <v>175</v>
      </c>
      <c r="N23" s="50">
        <v>18</v>
      </c>
      <c r="O23" s="51">
        <v>46</v>
      </c>
      <c r="P23" s="49" t="s">
        <v>165</v>
      </c>
      <c r="Q23" s="52">
        <v>828</v>
      </c>
      <c r="R23" s="52">
        <v>0</v>
      </c>
      <c r="S23" s="52">
        <v>828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</row>
    <row r="24" spans="1:29" s="26" customFormat="1" ht="26" x14ac:dyDescent="0.35">
      <c r="A24" s="44" t="s">
        <v>464</v>
      </c>
      <c r="B24" s="44" t="s">
        <v>157</v>
      </c>
      <c r="C24" s="44" t="s">
        <v>166</v>
      </c>
      <c r="D24" s="44" t="s">
        <v>158</v>
      </c>
      <c r="E24" s="44" t="s">
        <v>166</v>
      </c>
      <c r="F24" s="44" t="s">
        <v>167</v>
      </c>
      <c r="G24" s="44">
        <v>21601</v>
      </c>
      <c r="H24" s="49" t="s">
        <v>191</v>
      </c>
      <c r="I24" s="44" t="s">
        <v>208</v>
      </c>
      <c r="J24" s="49" t="s">
        <v>209</v>
      </c>
      <c r="K24" s="44" t="s">
        <v>161</v>
      </c>
      <c r="L24" s="44" t="s">
        <v>163</v>
      </c>
      <c r="M24" s="44" t="s">
        <v>175</v>
      </c>
      <c r="N24" s="50">
        <v>15</v>
      </c>
      <c r="O24" s="51">
        <v>28</v>
      </c>
      <c r="P24" s="49" t="s">
        <v>165</v>
      </c>
      <c r="Q24" s="52">
        <v>420</v>
      </c>
      <c r="R24" s="52">
        <v>0</v>
      </c>
      <c r="S24" s="52">
        <v>420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</row>
    <row r="25" spans="1:29" s="26" customFormat="1" ht="26" x14ac:dyDescent="0.35">
      <c r="A25" s="44" t="s">
        <v>464</v>
      </c>
      <c r="B25" s="44" t="s">
        <v>157</v>
      </c>
      <c r="C25" s="44" t="s">
        <v>166</v>
      </c>
      <c r="D25" s="44" t="s">
        <v>158</v>
      </c>
      <c r="E25" s="44" t="s">
        <v>166</v>
      </c>
      <c r="F25" s="44" t="s">
        <v>167</v>
      </c>
      <c r="G25" s="44">
        <v>21601</v>
      </c>
      <c r="H25" s="49" t="s">
        <v>191</v>
      </c>
      <c r="I25" s="44" t="s">
        <v>210</v>
      </c>
      <c r="J25" s="49" t="s">
        <v>211</v>
      </c>
      <c r="K25" s="44" t="s">
        <v>161</v>
      </c>
      <c r="L25" s="44" t="s">
        <v>163</v>
      </c>
      <c r="M25" s="44" t="s">
        <v>175</v>
      </c>
      <c r="N25" s="50">
        <v>30</v>
      </c>
      <c r="O25" s="51">
        <v>12</v>
      </c>
      <c r="P25" s="49" t="s">
        <v>165</v>
      </c>
      <c r="Q25" s="52">
        <v>360</v>
      </c>
      <c r="R25" s="52">
        <v>0</v>
      </c>
      <c r="S25" s="52">
        <v>360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</row>
    <row r="26" spans="1:29" s="26" customFormat="1" x14ac:dyDescent="0.35">
      <c r="A26" s="44" t="s">
        <v>464</v>
      </c>
      <c r="B26" s="44" t="s">
        <v>157</v>
      </c>
      <c r="C26" s="44" t="s">
        <v>166</v>
      </c>
      <c r="D26" s="44" t="s">
        <v>158</v>
      </c>
      <c r="E26" s="44" t="s">
        <v>166</v>
      </c>
      <c r="F26" s="44" t="s">
        <v>167</v>
      </c>
      <c r="G26" s="44">
        <v>21601</v>
      </c>
      <c r="H26" s="49" t="s">
        <v>191</v>
      </c>
      <c r="I26" s="44" t="s">
        <v>212</v>
      </c>
      <c r="J26" s="49" t="s">
        <v>213</v>
      </c>
      <c r="K26" s="44" t="s">
        <v>161</v>
      </c>
      <c r="L26" s="44" t="s">
        <v>163</v>
      </c>
      <c r="M26" s="44" t="s">
        <v>175</v>
      </c>
      <c r="N26" s="50">
        <v>3</v>
      </c>
      <c r="O26" s="51">
        <v>107</v>
      </c>
      <c r="P26" s="49" t="s">
        <v>172</v>
      </c>
      <c r="Q26" s="52">
        <v>321</v>
      </c>
      <c r="R26" s="52">
        <v>0</v>
      </c>
      <c r="S26" s="52">
        <v>321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</row>
    <row r="27" spans="1:29" s="26" customFormat="1" ht="26" x14ac:dyDescent="0.35">
      <c r="A27" s="44" t="s">
        <v>464</v>
      </c>
      <c r="B27" s="44" t="s">
        <v>157</v>
      </c>
      <c r="C27" s="44" t="s">
        <v>166</v>
      </c>
      <c r="D27" s="44" t="s">
        <v>158</v>
      </c>
      <c r="E27" s="44" t="s">
        <v>166</v>
      </c>
      <c r="F27" s="44" t="s">
        <v>167</v>
      </c>
      <c r="G27" s="44">
        <v>21601</v>
      </c>
      <c r="H27" s="49" t="s">
        <v>191</v>
      </c>
      <c r="I27" s="44" t="s">
        <v>214</v>
      </c>
      <c r="J27" s="49" t="s">
        <v>215</v>
      </c>
      <c r="K27" s="44" t="s">
        <v>161</v>
      </c>
      <c r="L27" s="44" t="s">
        <v>163</v>
      </c>
      <c r="M27" s="44" t="s">
        <v>175</v>
      </c>
      <c r="N27" s="50">
        <v>25</v>
      </c>
      <c r="O27" s="51">
        <v>32</v>
      </c>
      <c r="P27" s="49" t="s">
        <v>165</v>
      </c>
      <c r="Q27" s="52">
        <v>800</v>
      </c>
      <c r="R27" s="52">
        <v>0</v>
      </c>
      <c r="S27" s="52">
        <v>800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</row>
    <row r="28" spans="1:29" s="26" customFormat="1" ht="26" x14ac:dyDescent="0.35">
      <c r="A28" s="44" t="s">
        <v>464</v>
      </c>
      <c r="B28" s="44" t="s">
        <v>157</v>
      </c>
      <c r="C28" s="44" t="s">
        <v>166</v>
      </c>
      <c r="D28" s="44" t="s">
        <v>158</v>
      </c>
      <c r="E28" s="44" t="s">
        <v>166</v>
      </c>
      <c r="F28" s="44" t="s">
        <v>167</v>
      </c>
      <c r="G28" s="44">
        <v>21601</v>
      </c>
      <c r="H28" s="49" t="s">
        <v>191</v>
      </c>
      <c r="I28" s="44" t="s">
        <v>216</v>
      </c>
      <c r="J28" s="49" t="s">
        <v>217</v>
      </c>
      <c r="K28" s="44" t="s">
        <v>161</v>
      </c>
      <c r="L28" s="44" t="s">
        <v>163</v>
      </c>
      <c r="M28" s="44" t="s">
        <v>175</v>
      </c>
      <c r="N28" s="50">
        <v>10</v>
      </c>
      <c r="O28" s="51">
        <v>67</v>
      </c>
      <c r="P28" s="49" t="s">
        <v>165</v>
      </c>
      <c r="Q28" s="52">
        <v>670</v>
      </c>
      <c r="R28" s="52">
        <v>0</v>
      </c>
      <c r="S28" s="52">
        <v>670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</row>
    <row r="29" spans="1:29" s="26" customFormat="1" ht="26" x14ac:dyDescent="0.35">
      <c r="A29" s="44" t="s">
        <v>464</v>
      </c>
      <c r="B29" s="44" t="s">
        <v>157</v>
      </c>
      <c r="C29" s="44" t="s">
        <v>166</v>
      </c>
      <c r="D29" s="44" t="s">
        <v>158</v>
      </c>
      <c r="E29" s="44" t="s">
        <v>166</v>
      </c>
      <c r="F29" s="44" t="s">
        <v>167</v>
      </c>
      <c r="G29" s="44">
        <v>21601</v>
      </c>
      <c r="H29" s="49" t="s">
        <v>191</v>
      </c>
      <c r="I29" s="44" t="s">
        <v>218</v>
      </c>
      <c r="J29" s="49" t="s">
        <v>219</v>
      </c>
      <c r="K29" s="44" t="s">
        <v>161</v>
      </c>
      <c r="L29" s="44" t="s">
        <v>163</v>
      </c>
      <c r="M29" s="44" t="s">
        <v>175</v>
      </c>
      <c r="N29" s="50">
        <v>5</v>
      </c>
      <c r="O29" s="51">
        <v>271</v>
      </c>
      <c r="P29" s="49" t="s">
        <v>165</v>
      </c>
      <c r="Q29" s="52">
        <v>1355</v>
      </c>
      <c r="R29" s="52">
        <v>0</v>
      </c>
      <c r="S29" s="52">
        <v>1355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</row>
    <row r="30" spans="1:29" s="26" customFormat="1" ht="26" x14ac:dyDescent="0.35">
      <c r="A30" s="44" t="s">
        <v>464</v>
      </c>
      <c r="B30" s="44" t="s">
        <v>157</v>
      </c>
      <c r="C30" s="44" t="s">
        <v>166</v>
      </c>
      <c r="D30" s="44" t="s">
        <v>158</v>
      </c>
      <c r="E30" s="44" t="s">
        <v>166</v>
      </c>
      <c r="F30" s="44" t="s">
        <v>167</v>
      </c>
      <c r="G30" s="44">
        <v>24601</v>
      </c>
      <c r="H30" s="49" t="s">
        <v>220</v>
      </c>
      <c r="I30" s="44" t="s">
        <v>221</v>
      </c>
      <c r="J30" s="49" t="s">
        <v>222</v>
      </c>
      <c r="K30" s="44" t="s">
        <v>161</v>
      </c>
      <c r="L30" s="44" t="s">
        <v>163</v>
      </c>
      <c r="M30" s="44" t="s">
        <v>203</v>
      </c>
      <c r="N30" s="50">
        <v>1</v>
      </c>
      <c r="O30" s="51">
        <v>100</v>
      </c>
      <c r="P30" s="49" t="s">
        <v>165</v>
      </c>
      <c r="Q30" s="52">
        <v>100</v>
      </c>
      <c r="R30" s="52">
        <v>0</v>
      </c>
      <c r="S30" s="52">
        <v>100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</row>
    <row r="31" spans="1:29" s="26" customFormat="1" ht="26" x14ac:dyDescent="0.35">
      <c r="A31" s="44" t="s">
        <v>464</v>
      </c>
      <c r="B31" s="44" t="s">
        <v>157</v>
      </c>
      <c r="C31" s="44" t="s">
        <v>166</v>
      </c>
      <c r="D31" s="44" t="s">
        <v>158</v>
      </c>
      <c r="E31" s="44" t="s">
        <v>166</v>
      </c>
      <c r="F31" s="44" t="s">
        <v>167</v>
      </c>
      <c r="G31" s="44">
        <v>24901</v>
      </c>
      <c r="H31" s="49" t="s">
        <v>223</v>
      </c>
      <c r="I31" s="44" t="s">
        <v>224</v>
      </c>
      <c r="J31" s="49" t="s">
        <v>225</v>
      </c>
      <c r="K31" s="44" t="s">
        <v>161</v>
      </c>
      <c r="L31" s="44" t="s">
        <v>163</v>
      </c>
      <c r="M31" s="44" t="s">
        <v>175</v>
      </c>
      <c r="N31" s="50">
        <v>1</v>
      </c>
      <c r="O31" s="51">
        <v>3016</v>
      </c>
      <c r="P31" s="49" t="s">
        <v>165</v>
      </c>
      <c r="Q31" s="52">
        <v>3016</v>
      </c>
      <c r="R31" s="52">
        <v>0</v>
      </c>
      <c r="S31" s="52">
        <v>3016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</row>
    <row r="32" spans="1:29" s="26" customFormat="1" ht="26" x14ac:dyDescent="0.35">
      <c r="A32" s="44" t="s">
        <v>464</v>
      </c>
      <c r="B32" s="44" t="s">
        <v>157</v>
      </c>
      <c r="C32" s="44" t="s">
        <v>166</v>
      </c>
      <c r="D32" s="44" t="s">
        <v>158</v>
      </c>
      <c r="E32" s="44" t="s">
        <v>166</v>
      </c>
      <c r="F32" s="44" t="s">
        <v>167</v>
      </c>
      <c r="G32" s="44">
        <v>29301</v>
      </c>
      <c r="H32" s="49" t="s">
        <v>37</v>
      </c>
      <c r="I32" s="44" t="s">
        <v>226</v>
      </c>
      <c r="J32" s="49" t="s">
        <v>227</v>
      </c>
      <c r="K32" s="44" t="s">
        <v>161</v>
      </c>
      <c r="L32" s="44" t="s">
        <v>163</v>
      </c>
      <c r="M32" s="44" t="s">
        <v>175</v>
      </c>
      <c r="N32" s="50">
        <v>1</v>
      </c>
      <c r="O32" s="51">
        <v>1160</v>
      </c>
      <c r="P32" s="49" t="s">
        <v>165</v>
      </c>
      <c r="Q32" s="52">
        <v>1160</v>
      </c>
      <c r="R32" s="52">
        <v>0</v>
      </c>
      <c r="S32" s="52">
        <v>1160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</row>
    <row r="33" spans="1:29" s="26" customFormat="1" ht="26" x14ac:dyDescent="0.35">
      <c r="A33" s="44" t="s">
        <v>464</v>
      </c>
      <c r="B33" s="44" t="s">
        <v>157</v>
      </c>
      <c r="C33" s="44" t="s">
        <v>166</v>
      </c>
      <c r="D33" s="44" t="s">
        <v>158</v>
      </c>
      <c r="E33" s="44" t="s">
        <v>166</v>
      </c>
      <c r="F33" s="44" t="s">
        <v>167</v>
      </c>
      <c r="G33" s="44">
        <v>35501</v>
      </c>
      <c r="H33" s="49" t="s">
        <v>95</v>
      </c>
      <c r="I33" s="44" t="s">
        <v>161</v>
      </c>
      <c r="J33" s="49" t="s">
        <v>228</v>
      </c>
      <c r="K33" s="44" t="s">
        <v>161</v>
      </c>
      <c r="L33" s="44" t="s">
        <v>163</v>
      </c>
      <c r="M33" s="44" t="s">
        <v>164</v>
      </c>
      <c r="N33" s="50">
        <v>1</v>
      </c>
      <c r="O33" s="51">
        <v>2810</v>
      </c>
      <c r="P33" s="49" t="s">
        <v>165</v>
      </c>
      <c r="Q33" s="52">
        <v>2810</v>
      </c>
      <c r="R33" s="52">
        <v>0</v>
      </c>
      <c r="S33" s="52">
        <v>2810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</row>
    <row r="34" spans="1:29" s="26" customFormat="1" ht="26" x14ac:dyDescent="0.35">
      <c r="A34" s="44" t="s">
        <v>464</v>
      </c>
      <c r="B34" s="44" t="s">
        <v>157</v>
      </c>
      <c r="C34" s="44" t="s">
        <v>166</v>
      </c>
      <c r="D34" s="44" t="s">
        <v>158</v>
      </c>
      <c r="E34" s="44" t="s">
        <v>166</v>
      </c>
      <c r="F34" s="44" t="s">
        <v>167</v>
      </c>
      <c r="G34" s="44">
        <v>35501</v>
      </c>
      <c r="H34" s="49" t="s">
        <v>95</v>
      </c>
      <c r="I34" s="44" t="s">
        <v>161</v>
      </c>
      <c r="J34" s="49" t="s">
        <v>229</v>
      </c>
      <c r="K34" s="44" t="s">
        <v>161</v>
      </c>
      <c r="L34" s="44" t="s">
        <v>163</v>
      </c>
      <c r="M34" s="44" t="s">
        <v>164</v>
      </c>
      <c r="N34" s="50">
        <v>1</v>
      </c>
      <c r="O34" s="51">
        <v>450</v>
      </c>
      <c r="P34" s="49" t="s">
        <v>165</v>
      </c>
      <c r="Q34" s="52">
        <v>450</v>
      </c>
      <c r="R34" s="52">
        <v>0</v>
      </c>
      <c r="S34" s="52">
        <v>450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</row>
    <row r="35" spans="1:29" s="26" customFormat="1" ht="26" x14ac:dyDescent="0.35">
      <c r="A35" s="44" t="s">
        <v>464</v>
      </c>
      <c r="B35" s="44" t="s">
        <v>157</v>
      </c>
      <c r="C35" s="44" t="s">
        <v>166</v>
      </c>
      <c r="D35" s="44" t="s">
        <v>158</v>
      </c>
      <c r="E35" s="44" t="s">
        <v>166</v>
      </c>
      <c r="F35" s="44" t="s">
        <v>167</v>
      </c>
      <c r="G35" s="44">
        <v>35501</v>
      </c>
      <c r="H35" s="49" t="s">
        <v>95</v>
      </c>
      <c r="I35" s="44" t="s">
        <v>161</v>
      </c>
      <c r="J35" s="49" t="s">
        <v>230</v>
      </c>
      <c r="K35" s="44" t="s">
        <v>161</v>
      </c>
      <c r="L35" s="44" t="s">
        <v>163</v>
      </c>
      <c r="M35" s="44" t="s">
        <v>164</v>
      </c>
      <c r="N35" s="50">
        <v>1</v>
      </c>
      <c r="O35" s="51">
        <v>5800</v>
      </c>
      <c r="P35" s="49" t="s">
        <v>165</v>
      </c>
      <c r="Q35" s="52">
        <v>5800</v>
      </c>
      <c r="R35" s="52">
        <v>0</v>
      </c>
      <c r="S35" s="52">
        <v>5800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</row>
    <row r="36" spans="1:29" s="26" customFormat="1" ht="26" x14ac:dyDescent="0.35">
      <c r="A36" s="44" t="s">
        <v>464</v>
      </c>
      <c r="B36" s="44" t="s">
        <v>157</v>
      </c>
      <c r="C36" s="44" t="s">
        <v>166</v>
      </c>
      <c r="D36" s="44" t="s">
        <v>158</v>
      </c>
      <c r="E36" s="44" t="s">
        <v>166</v>
      </c>
      <c r="F36" s="44" t="s">
        <v>167</v>
      </c>
      <c r="G36" s="44">
        <v>35501</v>
      </c>
      <c r="H36" s="49" t="s">
        <v>95</v>
      </c>
      <c r="I36" s="44" t="s">
        <v>161</v>
      </c>
      <c r="J36" s="49" t="s">
        <v>231</v>
      </c>
      <c r="K36" s="44" t="s">
        <v>161</v>
      </c>
      <c r="L36" s="44" t="s">
        <v>163</v>
      </c>
      <c r="M36" s="44" t="s">
        <v>164</v>
      </c>
      <c r="N36" s="50">
        <v>1</v>
      </c>
      <c r="O36" s="51">
        <v>3938</v>
      </c>
      <c r="P36" s="49" t="s">
        <v>165</v>
      </c>
      <c r="Q36" s="52">
        <v>3938</v>
      </c>
      <c r="R36" s="52">
        <v>0</v>
      </c>
      <c r="S36" s="52">
        <v>3938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</row>
    <row r="37" spans="1:29" s="26" customFormat="1" ht="26" x14ac:dyDescent="0.35">
      <c r="A37" s="44" t="s">
        <v>464</v>
      </c>
      <c r="B37" s="44" t="s">
        <v>157</v>
      </c>
      <c r="C37" s="44" t="s">
        <v>166</v>
      </c>
      <c r="D37" s="44" t="s">
        <v>158</v>
      </c>
      <c r="E37" s="44" t="s">
        <v>166</v>
      </c>
      <c r="F37" s="44" t="s">
        <v>167</v>
      </c>
      <c r="G37" s="44">
        <v>35501</v>
      </c>
      <c r="H37" s="49" t="s">
        <v>95</v>
      </c>
      <c r="I37" s="44" t="s">
        <v>161</v>
      </c>
      <c r="J37" s="49" t="s">
        <v>232</v>
      </c>
      <c r="K37" s="44" t="s">
        <v>161</v>
      </c>
      <c r="L37" s="44" t="s">
        <v>163</v>
      </c>
      <c r="M37" s="44" t="s">
        <v>164</v>
      </c>
      <c r="N37" s="50">
        <v>1</v>
      </c>
      <c r="O37" s="51">
        <v>2494</v>
      </c>
      <c r="P37" s="49" t="s">
        <v>165</v>
      </c>
      <c r="Q37" s="52">
        <v>2494</v>
      </c>
      <c r="R37" s="52">
        <v>0</v>
      </c>
      <c r="S37" s="52">
        <v>2494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</row>
    <row r="38" spans="1:29" s="26" customFormat="1" ht="26" x14ac:dyDescent="0.35">
      <c r="A38" s="44" t="s">
        <v>464</v>
      </c>
      <c r="B38" s="44" t="s">
        <v>157</v>
      </c>
      <c r="C38" s="44" t="s">
        <v>166</v>
      </c>
      <c r="D38" s="44" t="s">
        <v>158</v>
      </c>
      <c r="E38" s="44" t="s">
        <v>166</v>
      </c>
      <c r="F38" s="44" t="s">
        <v>167</v>
      </c>
      <c r="G38" s="44">
        <v>35501</v>
      </c>
      <c r="H38" s="49" t="s">
        <v>95</v>
      </c>
      <c r="I38" s="44" t="s">
        <v>161</v>
      </c>
      <c r="J38" s="49" t="s">
        <v>233</v>
      </c>
      <c r="K38" s="44" t="s">
        <v>161</v>
      </c>
      <c r="L38" s="44" t="s">
        <v>163</v>
      </c>
      <c r="M38" s="44" t="s">
        <v>164</v>
      </c>
      <c r="N38" s="50">
        <v>1</v>
      </c>
      <c r="O38" s="51">
        <v>3463</v>
      </c>
      <c r="P38" s="49" t="s">
        <v>165</v>
      </c>
      <c r="Q38" s="52">
        <v>3463</v>
      </c>
      <c r="R38" s="52">
        <v>0</v>
      </c>
      <c r="S38" s="52">
        <v>3463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</row>
    <row r="39" spans="1:29" s="26" customFormat="1" ht="26" x14ac:dyDescent="0.35">
      <c r="A39" s="44" t="s">
        <v>464</v>
      </c>
      <c r="B39" s="44" t="s">
        <v>157</v>
      </c>
      <c r="C39" s="44" t="s">
        <v>166</v>
      </c>
      <c r="D39" s="44" t="s">
        <v>158</v>
      </c>
      <c r="E39" s="44" t="s">
        <v>166</v>
      </c>
      <c r="F39" s="44" t="s">
        <v>234</v>
      </c>
      <c r="G39" s="44">
        <v>31301</v>
      </c>
      <c r="H39" s="49" t="s">
        <v>45</v>
      </c>
      <c r="I39" s="44" t="s">
        <v>161</v>
      </c>
      <c r="J39" s="49" t="s">
        <v>235</v>
      </c>
      <c r="K39" s="44" t="s">
        <v>161</v>
      </c>
      <c r="L39" s="44" t="s">
        <v>163</v>
      </c>
      <c r="M39" s="44" t="s">
        <v>164</v>
      </c>
      <c r="N39" s="50">
        <v>1</v>
      </c>
      <c r="O39" s="51">
        <v>1168</v>
      </c>
      <c r="P39" s="49" t="s">
        <v>165</v>
      </c>
      <c r="Q39" s="52">
        <v>1168</v>
      </c>
      <c r="R39" s="52">
        <v>0</v>
      </c>
      <c r="S39" s="52">
        <v>1168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</row>
    <row r="40" spans="1:29" s="26" customFormat="1" ht="26" x14ac:dyDescent="0.35">
      <c r="A40" s="44" t="s">
        <v>464</v>
      </c>
      <c r="B40" s="44" t="s">
        <v>157</v>
      </c>
      <c r="C40" s="44" t="s">
        <v>166</v>
      </c>
      <c r="D40" s="44" t="s">
        <v>158</v>
      </c>
      <c r="E40" s="44" t="s">
        <v>166</v>
      </c>
      <c r="F40" s="44" t="s">
        <v>234</v>
      </c>
      <c r="G40" s="44">
        <v>35301</v>
      </c>
      <c r="H40" s="49" t="s">
        <v>94</v>
      </c>
      <c r="I40" s="44" t="s">
        <v>161</v>
      </c>
      <c r="J40" s="49" t="s">
        <v>236</v>
      </c>
      <c r="K40" s="44" t="s">
        <v>161</v>
      </c>
      <c r="L40" s="44" t="s">
        <v>163</v>
      </c>
      <c r="M40" s="44" t="s">
        <v>164</v>
      </c>
      <c r="N40" s="50">
        <v>1</v>
      </c>
      <c r="O40" s="51">
        <v>2350</v>
      </c>
      <c r="P40" s="49" t="s">
        <v>165</v>
      </c>
      <c r="Q40" s="52">
        <v>2350</v>
      </c>
      <c r="R40" s="52">
        <v>0</v>
      </c>
      <c r="S40" s="52">
        <v>2350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</row>
    <row r="41" spans="1:29" s="26" customFormat="1" ht="26" x14ac:dyDescent="0.35">
      <c r="A41" s="44" t="s">
        <v>464</v>
      </c>
      <c r="B41" s="44" t="s">
        <v>157</v>
      </c>
      <c r="C41" s="44" t="s">
        <v>166</v>
      </c>
      <c r="D41" s="44" t="s">
        <v>158</v>
      </c>
      <c r="E41" s="44" t="s">
        <v>166</v>
      </c>
      <c r="F41" s="44" t="s">
        <v>237</v>
      </c>
      <c r="G41" s="44" t="s">
        <v>238</v>
      </c>
      <c r="H41" s="49" t="s">
        <v>5</v>
      </c>
      <c r="I41" s="44" t="s">
        <v>239</v>
      </c>
      <c r="J41" s="49" t="s">
        <v>240</v>
      </c>
      <c r="K41" s="44" t="s">
        <v>161</v>
      </c>
      <c r="L41" s="44" t="s">
        <v>163</v>
      </c>
      <c r="M41" s="44" t="s">
        <v>175</v>
      </c>
      <c r="N41" s="50">
        <v>20</v>
      </c>
      <c r="O41" s="51">
        <v>10</v>
      </c>
      <c r="P41" s="49" t="s">
        <v>165</v>
      </c>
      <c r="Q41" s="52">
        <v>200</v>
      </c>
      <c r="R41" s="52">
        <v>0</v>
      </c>
      <c r="S41" s="52">
        <v>200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</row>
    <row r="42" spans="1:29" s="26" customFormat="1" ht="26" x14ac:dyDescent="0.35">
      <c r="A42" s="44" t="s">
        <v>464</v>
      </c>
      <c r="B42" s="44" t="s">
        <v>157</v>
      </c>
      <c r="C42" s="44" t="s">
        <v>166</v>
      </c>
      <c r="D42" s="44" t="s">
        <v>158</v>
      </c>
      <c r="E42" s="44" t="s">
        <v>166</v>
      </c>
      <c r="F42" s="44" t="s">
        <v>237</v>
      </c>
      <c r="G42" s="44" t="s">
        <v>238</v>
      </c>
      <c r="H42" s="49" t="s">
        <v>5</v>
      </c>
      <c r="I42" s="44" t="s">
        <v>239</v>
      </c>
      <c r="J42" s="49" t="s">
        <v>240</v>
      </c>
      <c r="K42" s="44" t="s">
        <v>161</v>
      </c>
      <c r="L42" s="44" t="s">
        <v>163</v>
      </c>
      <c r="M42" s="44" t="s">
        <v>175</v>
      </c>
      <c r="N42" s="50">
        <v>20</v>
      </c>
      <c r="O42" s="51">
        <v>15</v>
      </c>
      <c r="P42" s="49" t="s">
        <v>165</v>
      </c>
      <c r="Q42" s="52">
        <v>300</v>
      </c>
      <c r="R42" s="52">
        <v>0</v>
      </c>
      <c r="S42" s="52">
        <v>300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</row>
    <row r="43" spans="1:29" s="26" customFormat="1" ht="26" x14ac:dyDescent="0.35">
      <c r="A43" s="44" t="s">
        <v>464</v>
      </c>
      <c r="B43" s="44" t="s">
        <v>157</v>
      </c>
      <c r="C43" s="44" t="s">
        <v>166</v>
      </c>
      <c r="D43" s="44" t="s">
        <v>158</v>
      </c>
      <c r="E43" s="44" t="s">
        <v>166</v>
      </c>
      <c r="F43" s="44" t="s">
        <v>237</v>
      </c>
      <c r="G43" s="44" t="s">
        <v>238</v>
      </c>
      <c r="H43" s="49" t="s">
        <v>5</v>
      </c>
      <c r="I43" s="44" t="s">
        <v>239</v>
      </c>
      <c r="J43" s="49" t="s">
        <v>240</v>
      </c>
      <c r="K43" s="44" t="s">
        <v>161</v>
      </c>
      <c r="L43" s="44" t="s">
        <v>163</v>
      </c>
      <c r="M43" s="44" t="s">
        <v>175</v>
      </c>
      <c r="N43" s="50">
        <v>13</v>
      </c>
      <c r="O43" s="51">
        <v>10</v>
      </c>
      <c r="P43" s="49" t="s">
        <v>165</v>
      </c>
      <c r="Q43" s="52">
        <v>130</v>
      </c>
      <c r="R43" s="52">
        <v>0</v>
      </c>
      <c r="S43" s="52">
        <v>130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</row>
    <row r="44" spans="1:29" s="26" customFormat="1" ht="26" x14ac:dyDescent="0.35">
      <c r="A44" s="44" t="s">
        <v>464</v>
      </c>
      <c r="B44" s="44" t="s">
        <v>157</v>
      </c>
      <c r="C44" s="44" t="s">
        <v>166</v>
      </c>
      <c r="D44" s="44" t="s">
        <v>158</v>
      </c>
      <c r="E44" s="44" t="s">
        <v>166</v>
      </c>
      <c r="F44" s="44" t="s">
        <v>237</v>
      </c>
      <c r="G44" s="44" t="s">
        <v>238</v>
      </c>
      <c r="H44" s="49" t="s">
        <v>5</v>
      </c>
      <c r="I44" s="44" t="s">
        <v>239</v>
      </c>
      <c r="J44" s="49" t="s">
        <v>240</v>
      </c>
      <c r="K44" s="44" t="s">
        <v>161</v>
      </c>
      <c r="L44" s="44" t="s">
        <v>163</v>
      </c>
      <c r="M44" s="44" t="s">
        <v>175</v>
      </c>
      <c r="N44" s="50">
        <v>13</v>
      </c>
      <c r="O44" s="51">
        <v>5</v>
      </c>
      <c r="P44" s="49" t="s">
        <v>165</v>
      </c>
      <c r="Q44" s="52">
        <v>65</v>
      </c>
      <c r="R44" s="52">
        <v>0</v>
      </c>
      <c r="S44" s="52">
        <v>65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</row>
    <row r="45" spans="1:29" s="26" customFormat="1" ht="26" x14ac:dyDescent="0.35">
      <c r="A45" s="44" t="s">
        <v>464</v>
      </c>
      <c r="B45" s="44" t="s">
        <v>157</v>
      </c>
      <c r="C45" s="44" t="s">
        <v>166</v>
      </c>
      <c r="D45" s="44" t="s">
        <v>241</v>
      </c>
      <c r="E45" s="44" t="s">
        <v>242</v>
      </c>
      <c r="F45" s="44" t="s">
        <v>243</v>
      </c>
      <c r="G45" s="44" t="s">
        <v>244</v>
      </c>
      <c r="H45" s="49" t="s">
        <v>168</v>
      </c>
      <c r="I45" s="44" t="s">
        <v>173</v>
      </c>
      <c r="J45" s="49" t="s">
        <v>174</v>
      </c>
      <c r="K45" s="44" t="s">
        <v>161</v>
      </c>
      <c r="L45" s="44" t="s">
        <v>163</v>
      </c>
      <c r="M45" s="44" t="s">
        <v>175</v>
      </c>
      <c r="N45" s="50">
        <v>1</v>
      </c>
      <c r="O45" s="51">
        <v>449</v>
      </c>
      <c r="P45" s="49" t="s">
        <v>165</v>
      </c>
      <c r="Q45" s="52">
        <v>449</v>
      </c>
      <c r="R45" s="52">
        <v>0</v>
      </c>
      <c r="S45" s="52">
        <v>449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</row>
    <row r="46" spans="1:29" s="26" customFormat="1" ht="26" x14ac:dyDescent="0.35">
      <c r="A46" s="44" t="s">
        <v>464</v>
      </c>
      <c r="B46" s="44" t="s">
        <v>157</v>
      </c>
      <c r="C46" s="44" t="s">
        <v>166</v>
      </c>
      <c r="D46" s="44" t="s">
        <v>241</v>
      </c>
      <c r="E46" s="44" t="s">
        <v>242</v>
      </c>
      <c r="F46" s="44" t="s">
        <v>243</v>
      </c>
      <c r="G46" s="44" t="s">
        <v>244</v>
      </c>
      <c r="H46" s="49" t="s">
        <v>191</v>
      </c>
      <c r="I46" s="44" t="s">
        <v>245</v>
      </c>
      <c r="J46" s="49" t="s">
        <v>246</v>
      </c>
      <c r="K46" s="44" t="s">
        <v>161</v>
      </c>
      <c r="L46" s="44" t="s">
        <v>163</v>
      </c>
      <c r="M46" s="44" t="s">
        <v>171</v>
      </c>
      <c r="N46" s="50">
        <v>4</v>
      </c>
      <c r="O46" s="51">
        <v>33</v>
      </c>
      <c r="P46" s="49" t="s">
        <v>165</v>
      </c>
      <c r="Q46" s="52">
        <v>132</v>
      </c>
      <c r="R46" s="52">
        <v>0</v>
      </c>
      <c r="S46" s="52">
        <v>132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</row>
    <row r="47" spans="1:29" s="26" customFormat="1" ht="26" x14ac:dyDescent="0.35">
      <c r="A47" s="44" t="s">
        <v>464</v>
      </c>
      <c r="B47" s="44" t="s">
        <v>157</v>
      </c>
      <c r="C47" s="44" t="s">
        <v>166</v>
      </c>
      <c r="D47" s="44" t="s">
        <v>241</v>
      </c>
      <c r="E47" s="44" t="s">
        <v>242</v>
      </c>
      <c r="F47" s="44" t="s">
        <v>243</v>
      </c>
      <c r="G47" s="44" t="s">
        <v>247</v>
      </c>
      <c r="H47" s="49" t="s">
        <v>248</v>
      </c>
      <c r="I47" s="44" t="s">
        <v>249</v>
      </c>
      <c r="J47" s="49" t="s">
        <v>250</v>
      </c>
      <c r="K47" s="44" t="s">
        <v>161</v>
      </c>
      <c r="L47" s="44" t="s">
        <v>163</v>
      </c>
      <c r="M47" s="44" t="s">
        <v>251</v>
      </c>
      <c r="N47" s="50">
        <v>1</v>
      </c>
      <c r="O47" s="51">
        <v>2444</v>
      </c>
      <c r="P47" s="49" t="s">
        <v>165</v>
      </c>
      <c r="Q47" s="52">
        <v>2444</v>
      </c>
      <c r="R47" s="52">
        <v>0</v>
      </c>
      <c r="S47" s="52">
        <v>2444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</row>
    <row r="48" spans="1:29" s="26" customFormat="1" ht="26" x14ac:dyDescent="0.35">
      <c r="A48" s="44" t="s">
        <v>464</v>
      </c>
      <c r="B48" s="44" t="s">
        <v>157</v>
      </c>
      <c r="C48" s="44" t="s">
        <v>166</v>
      </c>
      <c r="D48" s="44" t="s">
        <v>252</v>
      </c>
      <c r="E48" s="44" t="s">
        <v>253</v>
      </c>
      <c r="F48" s="44" t="s">
        <v>254</v>
      </c>
      <c r="G48" s="44" t="s">
        <v>255</v>
      </c>
      <c r="H48" s="49" t="s">
        <v>4</v>
      </c>
      <c r="I48" s="44" t="s">
        <v>256</v>
      </c>
      <c r="J48" s="49" t="s">
        <v>257</v>
      </c>
      <c r="K48" s="44" t="s">
        <v>161</v>
      </c>
      <c r="L48" s="44" t="s">
        <v>163</v>
      </c>
      <c r="M48" s="44" t="s">
        <v>175</v>
      </c>
      <c r="N48" s="50">
        <v>1</v>
      </c>
      <c r="O48" s="51">
        <v>2997</v>
      </c>
      <c r="P48" s="49" t="s">
        <v>165</v>
      </c>
      <c r="Q48" s="52">
        <v>2997</v>
      </c>
      <c r="R48" s="52">
        <v>0</v>
      </c>
      <c r="S48" s="52">
        <v>2997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</row>
    <row r="49" spans="1:29" s="26" customFormat="1" ht="26" x14ac:dyDescent="0.35">
      <c r="A49" s="44" t="s">
        <v>464</v>
      </c>
      <c r="B49" s="44" t="s">
        <v>157</v>
      </c>
      <c r="C49" s="44" t="s">
        <v>166</v>
      </c>
      <c r="D49" s="44" t="s">
        <v>252</v>
      </c>
      <c r="E49" s="44" t="s">
        <v>253</v>
      </c>
      <c r="F49" s="44" t="s">
        <v>254</v>
      </c>
      <c r="G49" s="44" t="s">
        <v>258</v>
      </c>
      <c r="H49" s="49" t="s">
        <v>71</v>
      </c>
      <c r="I49" s="44" t="s">
        <v>161</v>
      </c>
      <c r="J49" s="49" t="s">
        <v>259</v>
      </c>
      <c r="K49" s="44" t="s">
        <v>161</v>
      </c>
      <c r="L49" s="44" t="s">
        <v>163</v>
      </c>
      <c r="M49" s="44" t="s">
        <v>164</v>
      </c>
      <c r="N49" s="50">
        <v>1</v>
      </c>
      <c r="O49" s="51">
        <v>59856</v>
      </c>
      <c r="P49" s="49" t="s">
        <v>165</v>
      </c>
      <c r="Q49" s="52">
        <v>59856</v>
      </c>
      <c r="R49" s="52">
        <v>0</v>
      </c>
      <c r="S49" s="52">
        <v>59856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</row>
    <row r="50" spans="1:29" s="26" customFormat="1" ht="26" x14ac:dyDescent="0.35">
      <c r="A50" s="44" t="s">
        <v>464</v>
      </c>
      <c r="B50" s="44" t="s">
        <v>157</v>
      </c>
      <c r="C50" s="44" t="s">
        <v>166</v>
      </c>
      <c r="D50" s="44" t="s">
        <v>252</v>
      </c>
      <c r="E50" s="44" t="s">
        <v>159</v>
      </c>
      <c r="F50" s="44" t="s">
        <v>254</v>
      </c>
      <c r="G50" s="44" t="s">
        <v>260</v>
      </c>
      <c r="H50" s="49" t="s">
        <v>23</v>
      </c>
      <c r="I50" s="44" t="s">
        <v>261</v>
      </c>
      <c r="J50" s="49" t="s">
        <v>262</v>
      </c>
      <c r="K50" s="44" t="s">
        <v>161</v>
      </c>
      <c r="L50" s="44" t="s">
        <v>163</v>
      </c>
      <c r="M50" s="44" t="s">
        <v>175</v>
      </c>
      <c r="N50" s="50">
        <v>12</v>
      </c>
      <c r="O50" s="51">
        <v>15</v>
      </c>
      <c r="P50" s="49" t="s">
        <v>165</v>
      </c>
      <c r="Q50" s="52">
        <v>180</v>
      </c>
      <c r="R50" s="52">
        <v>0</v>
      </c>
      <c r="S50" s="52">
        <v>180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0</v>
      </c>
    </row>
    <row r="51" spans="1:29" s="26" customFormat="1" ht="26" x14ac:dyDescent="0.35">
      <c r="A51" s="44" t="s">
        <v>464</v>
      </c>
      <c r="B51" s="44" t="s">
        <v>157</v>
      </c>
      <c r="C51" s="44" t="s">
        <v>166</v>
      </c>
      <c r="D51" s="44" t="s">
        <v>252</v>
      </c>
      <c r="E51" s="44" t="s">
        <v>159</v>
      </c>
      <c r="F51" s="44" t="s">
        <v>254</v>
      </c>
      <c r="G51" s="44" t="s">
        <v>260</v>
      </c>
      <c r="H51" s="49" t="s">
        <v>23</v>
      </c>
      <c r="I51" s="44" t="s">
        <v>263</v>
      </c>
      <c r="J51" s="49" t="s">
        <v>264</v>
      </c>
      <c r="K51" s="44" t="s">
        <v>161</v>
      </c>
      <c r="L51" s="44" t="s">
        <v>163</v>
      </c>
      <c r="M51" s="44" t="s">
        <v>175</v>
      </c>
      <c r="N51" s="50">
        <v>20</v>
      </c>
      <c r="O51" s="51">
        <v>28</v>
      </c>
      <c r="P51" s="49" t="s">
        <v>165</v>
      </c>
      <c r="Q51" s="52">
        <v>560</v>
      </c>
      <c r="R51" s="52">
        <v>0</v>
      </c>
      <c r="S51" s="52">
        <v>560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0</v>
      </c>
    </row>
    <row r="52" spans="1:29" s="26" customFormat="1" ht="26" x14ac:dyDescent="0.35">
      <c r="A52" s="44" t="s">
        <v>464</v>
      </c>
      <c r="B52" s="44" t="s">
        <v>157</v>
      </c>
      <c r="C52" s="44" t="s">
        <v>166</v>
      </c>
      <c r="D52" s="44" t="s">
        <v>252</v>
      </c>
      <c r="E52" s="44" t="s">
        <v>159</v>
      </c>
      <c r="F52" s="44" t="s">
        <v>254</v>
      </c>
      <c r="G52" s="44" t="s">
        <v>260</v>
      </c>
      <c r="H52" s="49" t="s">
        <v>23</v>
      </c>
      <c r="I52" s="44" t="s">
        <v>263</v>
      </c>
      <c r="J52" s="49" t="s">
        <v>264</v>
      </c>
      <c r="K52" s="44" t="s">
        <v>161</v>
      </c>
      <c r="L52" s="44" t="s">
        <v>163</v>
      </c>
      <c r="M52" s="44" t="s">
        <v>175</v>
      </c>
      <c r="N52" s="50">
        <v>4</v>
      </c>
      <c r="O52" s="51">
        <v>36</v>
      </c>
      <c r="P52" s="49" t="s">
        <v>165</v>
      </c>
      <c r="Q52" s="52">
        <v>144</v>
      </c>
      <c r="R52" s="52">
        <v>0</v>
      </c>
      <c r="S52" s="52">
        <v>144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</row>
    <row r="53" spans="1:29" s="26" customFormat="1" ht="26" x14ac:dyDescent="0.35">
      <c r="A53" s="44" t="s">
        <v>464</v>
      </c>
      <c r="B53" s="44" t="s">
        <v>157</v>
      </c>
      <c r="C53" s="44" t="s">
        <v>166</v>
      </c>
      <c r="D53" s="44" t="s">
        <v>252</v>
      </c>
      <c r="E53" s="44" t="s">
        <v>159</v>
      </c>
      <c r="F53" s="44" t="s">
        <v>254</v>
      </c>
      <c r="G53" s="44" t="s">
        <v>260</v>
      </c>
      <c r="H53" s="49" t="s">
        <v>23</v>
      </c>
      <c r="I53" s="44" t="s">
        <v>263</v>
      </c>
      <c r="J53" s="49" t="s">
        <v>264</v>
      </c>
      <c r="K53" s="44" t="s">
        <v>161</v>
      </c>
      <c r="L53" s="44" t="s">
        <v>163</v>
      </c>
      <c r="M53" s="44" t="s">
        <v>175</v>
      </c>
      <c r="N53" s="50">
        <v>6</v>
      </c>
      <c r="O53" s="51">
        <v>38</v>
      </c>
      <c r="P53" s="49" t="s">
        <v>165</v>
      </c>
      <c r="Q53" s="52">
        <v>228</v>
      </c>
      <c r="R53" s="52">
        <v>0</v>
      </c>
      <c r="S53" s="52">
        <v>228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</row>
    <row r="54" spans="1:29" s="26" customFormat="1" ht="39" x14ac:dyDescent="0.35">
      <c r="A54" s="44" t="s">
        <v>464</v>
      </c>
      <c r="B54" s="44" t="s">
        <v>157</v>
      </c>
      <c r="C54" s="44" t="s">
        <v>166</v>
      </c>
      <c r="D54" s="44" t="s">
        <v>265</v>
      </c>
      <c r="E54" s="44" t="s">
        <v>266</v>
      </c>
      <c r="F54" s="44" t="s">
        <v>267</v>
      </c>
      <c r="G54" s="44" t="s">
        <v>268</v>
      </c>
      <c r="H54" s="49" t="s">
        <v>26</v>
      </c>
      <c r="I54" s="44" t="s">
        <v>269</v>
      </c>
      <c r="J54" s="49" t="s">
        <v>270</v>
      </c>
      <c r="K54" s="44" t="s">
        <v>161</v>
      </c>
      <c r="L54" s="44" t="s">
        <v>163</v>
      </c>
      <c r="M54" s="44" t="s">
        <v>251</v>
      </c>
      <c r="N54" s="50">
        <v>2000</v>
      </c>
      <c r="O54" s="51">
        <v>1</v>
      </c>
      <c r="P54" s="49" t="s">
        <v>165</v>
      </c>
      <c r="Q54" s="52">
        <v>2000</v>
      </c>
      <c r="R54" s="52">
        <v>0</v>
      </c>
      <c r="S54" s="52">
        <v>2000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</row>
    <row r="55" spans="1:29" s="26" customFormat="1" ht="26" x14ac:dyDescent="0.35">
      <c r="A55" s="44" t="s">
        <v>464</v>
      </c>
      <c r="B55" s="44" t="s">
        <v>157</v>
      </c>
      <c r="C55" s="44" t="s">
        <v>166</v>
      </c>
      <c r="D55" s="44" t="s">
        <v>265</v>
      </c>
      <c r="E55" s="44" t="s">
        <v>266</v>
      </c>
      <c r="F55" s="44" t="s">
        <v>271</v>
      </c>
      <c r="G55" s="44" t="s">
        <v>244</v>
      </c>
      <c r="H55" s="49" t="s">
        <v>0</v>
      </c>
      <c r="I55" s="44" t="s">
        <v>272</v>
      </c>
      <c r="J55" s="49" t="s">
        <v>273</v>
      </c>
      <c r="K55" s="44" t="s">
        <v>161</v>
      </c>
      <c r="L55" s="44" t="s">
        <v>163</v>
      </c>
      <c r="M55" s="44" t="s">
        <v>175</v>
      </c>
      <c r="N55" s="50">
        <v>6</v>
      </c>
      <c r="O55" s="51">
        <v>120</v>
      </c>
      <c r="P55" s="49" t="s">
        <v>165</v>
      </c>
      <c r="Q55" s="52">
        <v>720</v>
      </c>
      <c r="R55" s="52">
        <v>0</v>
      </c>
      <c r="S55" s="52">
        <v>720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</row>
    <row r="56" spans="1:29" s="26" customFormat="1" ht="26" x14ac:dyDescent="0.35">
      <c r="A56" s="44" t="s">
        <v>464</v>
      </c>
      <c r="B56" s="44" t="s">
        <v>157</v>
      </c>
      <c r="C56" s="44" t="s">
        <v>166</v>
      </c>
      <c r="D56" s="44" t="s">
        <v>265</v>
      </c>
      <c r="E56" s="44" t="s">
        <v>266</v>
      </c>
      <c r="F56" s="44" t="s">
        <v>271</v>
      </c>
      <c r="G56" s="44" t="s">
        <v>244</v>
      </c>
      <c r="H56" s="49" t="s">
        <v>0</v>
      </c>
      <c r="I56" s="44" t="s">
        <v>274</v>
      </c>
      <c r="J56" s="49" t="s">
        <v>275</v>
      </c>
      <c r="K56" s="44" t="s">
        <v>161</v>
      </c>
      <c r="L56" s="44" t="s">
        <v>163</v>
      </c>
      <c r="M56" s="44" t="s">
        <v>175</v>
      </c>
      <c r="N56" s="50">
        <v>15</v>
      </c>
      <c r="O56" s="51">
        <v>58</v>
      </c>
      <c r="P56" s="49" t="s">
        <v>165</v>
      </c>
      <c r="Q56" s="52">
        <v>870</v>
      </c>
      <c r="R56" s="52">
        <v>0</v>
      </c>
      <c r="S56" s="52">
        <v>870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0</v>
      </c>
    </row>
    <row r="57" spans="1:29" s="26" customFormat="1" ht="26" x14ac:dyDescent="0.35">
      <c r="A57" s="44" t="s">
        <v>464</v>
      </c>
      <c r="B57" s="44" t="s">
        <v>157</v>
      </c>
      <c r="C57" s="44" t="s">
        <v>166</v>
      </c>
      <c r="D57" s="44" t="s">
        <v>265</v>
      </c>
      <c r="E57" s="44" t="s">
        <v>266</v>
      </c>
      <c r="F57" s="44" t="s">
        <v>271</v>
      </c>
      <c r="G57" s="44" t="s">
        <v>244</v>
      </c>
      <c r="H57" s="49" t="s">
        <v>0</v>
      </c>
      <c r="I57" s="44" t="s">
        <v>276</v>
      </c>
      <c r="J57" s="49" t="s">
        <v>277</v>
      </c>
      <c r="K57" s="44" t="s">
        <v>161</v>
      </c>
      <c r="L57" s="44" t="s">
        <v>163</v>
      </c>
      <c r="M57" s="44" t="s">
        <v>278</v>
      </c>
      <c r="N57" s="50">
        <v>2</v>
      </c>
      <c r="O57" s="51">
        <v>116</v>
      </c>
      <c r="P57" s="49" t="s">
        <v>165</v>
      </c>
      <c r="Q57" s="52">
        <v>236</v>
      </c>
      <c r="R57" s="52">
        <v>0</v>
      </c>
      <c r="S57" s="52">
        <v>236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</row>
    <row r="58" spans="1:29" s="26" customFormat="1" ht="26" x14ac:dyDescent="0.35">
      <c r="A58" s="44" t="s">
        <v>464</v>
      </c>
      <c r="B58" s="44" t="s">
        <v>157</v>
      </c>
      <c r="C58" s="44" t="s">
        <v>166</v>
      </c>
      <c r="D58" s="44" t="s">
        <v>265</v>
      </c>
      <c r="E58" s="44" t="s">
        <v>266</v>
      </c>
      <c r="F58" s="44" t="s">
        <v>271</v>
      </c>
      <c r="G58" s="44" t="s">
        <v>244</v>
      </c>
      <c r="H58" s="49" t="s">
        <v>0</v>
      </c>
      <c r="I58" s="44" t="s">
        <v>279</v>
      </c>
      <c r="J58" s="49" t="s">
        <v>280</v>
      </c>
      <c r="K58" s="44" t="s">
        <v>161</v>
      </c>
      <c r="L58" s="44" t="s">
        <v>163</v>
      </c>
      <c r="M58" s="44" t="s">
        <v>175</v>
      </c>
      <c r="N58" s="50">
        <v>1</v>
      </c>
      <c r="O58" s="51">
        <v>263</v>
      </c>
      <c r="P58" s="49" t="s">
        <v>165</v>
      </c>
      <c r="Q58" s="52">
        <v>263</v>
      </c>
      <c r="R58" s="52">
        <v>0</v>
      </c>
      <c r="S58" s="52">
        <v>263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0</v>
      </c>
    </row>
    <row r="59" spans="1:29" s="26" customFormat="1" ht="26" x14ac:dyDescent="0.35">
      <c r="A59" s="44" t="s">
        <v>464</v>
      </c>
      <c r="B59" s="44" t="s">
        <v>157</v>
      </c>
      <c r="C59" s="44" t="s">
        <v>166</v>
      </c>
      <c r="D59" s="44" t="s">
        <v>265</v>
      </c>
      <c r="E59" s="44" t="s">
        <v>266</v>
      </c>
      <c r="F59" s="44" t="s">
        <v>271</v>
      </c>
      <c r="G59" s="44" t="s">
        <v>255</v>
      </c>
      <c r="H59" s="49" t="s">
        <v>4</v>
      </c>
      <c r="I59" s="44" t="s">
        <v>281</v>
      </c>
      <c r="J59" s="49" t="s">
        <v>282</v>
      </c>
      <c r="K59" s="44" t="s">
        <v>161</v>
      </c>
      <c r="L59" s="44" t="s">
        <v>163</v>
      </c>
      <c r="M59" s="44" t="s">
        <v>175</v>
      </c>
      <c r="N59" s="50">
        <v>1</v>
      </c>
      <c r="O59" s="51">
        <v>4946</v>
      </c>
      <c r="P59" s="49" t="s">
        <v>165</v>
      </c>
      <c r="Q59" s="52">
        <v>4946</v>
      </c>
      <c r="R59" s="52">
        <v>0</v>
      </c>
      <c r="S59" s="52">
        <v>4946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</row>
    <row r="60" spans="1:29" s="26" customFormat="1" ht="26" x14ac:dyDescent="0.35">
      <c r="A60" s="44" t="s">
        <v>464</v>
      </c>
      <c r="B60" s="44" t="s">
        <v>157</v>
      </c>
      <c r="C60" s="44" t="s">
        <v>166</v>
      </c>
      <c r="D60" s="44" t="s">
        <v>265</v>
      </c>
      <c r="E60" s="44" t="s">
        <v>266</v>
      </c>
      <c r="F60" s="44" t="s">
        <v>271</v>
      </c>
      <c r="G60" s="44" t="s">
        <v>255</v>
      </c>
      <c r="H60" s="49" t="s">
        <v>4</v>
      </c>
      <c r="I60" s="44" t="s">
        <v>283</v>
      </c>
      <c r="J60" s="49" t="s">
        <v>284</v>
      </c>
      <c r="K60" s="44" t="s">
        <v>161</v>
      </c>
      <c r="L60" s="44" t="s">
        <v>163</v>
      </c>
      <c r="M60" s="44" t="s">
        <v>175</v>
      </c>
      <c r="N60" s="50">
        <v>1</v>
      </c>
      <c r="O60" s="51">
        <v>4946</v>
      </c>
      <c r="P60" s="49" t="s">
        <v>165</v>
      </c>
      <c r="Q60" s="52">
        <v>4946</v>
      </c>
      <c r="R60" s="52">
        <v>0</v>
      </c>
      <c r="S60" s="52">
        <v>4946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</row>
    <row r="61" spans="1:29" s="26" customFormat="1" ht="26" x14ac:dyDescent="0.35">
      <c r="A61" s="44" t="s">
        <v>464</v>
      </c>
      <c r="B61" s="44" t="s">
        <v>157</v>
      </c>
      <c r="C61" s="44" t="s">
        <v>166</v>
      </c>
      <c r="D61" s="44" t="s">
        <v>265</v>
      </c>
      <c r="E61" s="44" t="s">
        <v>266</v>
      </c>
      <c r="F61" s="44" t="s">
        <v>271</v>
      </c>
      <c r="G61" s="44" t="s">
        <v>285</v>
      </c>
      <c r="H61" s="49" t="s">
        <v>6</v>
      </c>
      <c r="I61" s="44" t="s">
        <v>286</v>
      </c>
      <c r="J61" s="49" t="s">
        <v>287</v>
      </c>
      <c r="K61" s="44" t="s">
        <v>161</v>
      </c>
      <c r="L61" s="44" t="s">
        <v>163</v>
      </c>
      <c r="M61" s="44" t="s">
        <v>175</v>
      </c>
      <c r="N61" s="50">
        <v>27</v>
      </c>
      <c r="O61" s="51">
        <v>35</v>
      </c>
      <c r="P61" s="49" t="s">
        <v>165</v>
      </c>
      <c r="Q61" s="52">
        <v>945</v>
      </c>
      <c r="R61" s="52">
        <v>0</v>
      </c>
      <c r="S61" s="52">
        <v>945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</row>
    <row r="62" spans="1:29" s="26" customFormat="1" ht="26" x14ac:dyDescent="0.35">
      <c r="A62" s="44" t="s">
        <v>464</v>
      </c>
      <c r="B62" s="44" t="s">
        <v>157</v>
      </c>
      <c r="C62" s="44" t="s">
        <v>166</v>
      </c>
      <c r="D62" s="44" t="s">
        <v>265</v>
      </c>
      <c r="E62" s="44" t="s">
        <v>159</v>
      </c>
      <c r="F62" s="44" t="s">
        <v>271</v>
      </c>
      <c r="G62" s="44" t="s">
        <v>260</v>
      </c>
      <c r="H62" s="49" t="s">
        <v>23</v>
      </c>
      <c r="I62" s="44" t="s">
        <v>288</v>
      </c>
      <c r="J62" s="49" t="s">
        <v>289</v>
      </c>
      <c r="K62" s="44" t="s">
        <v>161</v>
      </c>
      <c r="L62" s="44" t="s">
        <v>163</v>
      </c>
      <c r="M62" s="44" t="s">
        <v>175</v>
      </c>
      <c r="N62" s="50">
        <v>68</v>
      </c>
      <c r="O62" s="51">
        <v>45</v>
      </c>
      <c r="P62" s="49" t="s">
        <v>165</v>
      </c>
      <c r="Q62" s="52">
        <v>3060</v>
      </c>
      <c r="R62" s="52">
        <v>0</v>
      </c>
      <c r="S62" s="52">
        <v>3060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</row>
    <row r="63" spans="1:29" s="26" customFormat="1" ht="26" x14ac:dyDescent="0.35">
      <c r="A63" s="44" t="s">
        <v>464</v>
      </c>
      <c r="B63" s="44" t="s">
        <v>157</v>
      </c>
      <c r="C63" s="44" t="s">
        <v>166</v>
      </c>
      <c r="D63" s="44" t="s">
        <v>265</v>
      </c>
      <c r="E63" s="44" t="s">
        <v>159</v>
      </c>
      <c r="F63" s="44" t="s">
        <v>271</v>
      </c>
      <c r="G63" s="44" t="s">
        <v>260</v>
      </c>
      <c r="H63" s="49" t="s">
        <v>23</v>
      </c>
      <c r="I63" s="44" t="s">
        <v>290</v>
      </c>
      <c r="J63" s="49" t="s">
        <v>291</v>
      </c>
      <c r="K63" s="44" t="s">
        <v>161</v>
      </c>
      <c r="L63" s="44" t="s">
        <v>163</v>
      </c>
      <c r="M63" s="44" t="s">
        <v>175</v>
      </c>
      <c r="N63" s="50">
        <v>25</v>
      </c>
      <c r="O63" s="51">
        <v>11</v>
      </c>
      <c r="P63" s="49" t="s">
        <v>165</v>
      </c>
      <c r="Q63" s="52">
        <v>275</v>
      </c>
      <c r="R63" s="52">
        <v>0</v>
      </c>
      <c r="S63" s="52">
        <v>275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</row>
    <row r="64" spans="1:29" s="26" customFormat="1" ht="26" x14ac:dyDescent="0.35">
      <c r="A64" s="44" t="s">
        <v>464</v>
      </c>
      <c r="B64" s="44" t="s">
        <v>157</v>
      </c>
      <c r="C64" s="44" t="s">
        <v>166</v>
      </c>
      <c r="D64" s="44" t="s">
        <v>265</v>
      </c>
      <c r="E64" s="44" t="s">
        <v>159</v>
      </c>
      <c r="F64" s="44" t="s">
        <v>271</v>
      </c>
      <c r="G64" s="44" t="s">
        <v>260</v>
      </c>
      <c r="H64" s="49" t="s">
        <v>23</v>
      </c>
      <c r="I64" s="44" t="s">
        <v>290</v>
      </c>
      <c r="J64" s="49" t="s">
        <v>291</v>
      </c>
      <c r="K64" s="44" t="s">
        <v>161</v>
      </c>
      <c r="L64" s="44" t="s">
        <v>163</v>
      </c>
      <c r="M64" s="44" t="s">
        <v>175</v>
      </c>
      <c r="N64" s="50">
        <v>300</v>
      </c>
      <c r="O64" s="51">
        <v>2</v>
      </c>
      <c r="P64" s="49" t="s">
        <v>165</v>
      </c>
      <c r="Q64" s="52">
        <v>600</v>
      </c>
      <c r="R64" s="52">
        <v>0</v>
      </c>
      <c r="S64" s="52">
        <v>600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0</v>
      </c>
    </row>
    <row r="65" spans="1:29" s="26" customFormat="1" ht="26" x14ac:dyDescent="0.35">
      <c r="A65" s="44" t="s">
        <v>464</v>
      </c>
      <c r="B65" s="44" t="s">
        <v>157</v>
      </c>
      <c r="C65" s="44" t="s">
        <v>166</v>
      </c>
      <c r="D65" s="44" t="s">
        <v>265</v>
      </c>
      <c r="E65" s="44" t="s">
        <v>159</v>
      </c>
      <c r="F65" s="44" t="s">
        <v>271</v>
      </c>
      <c r="G65" s="44" t="s">
        <v>260</v>
      </c>
      <c r="H65" s="49" t="s">
        <v>23</v>
      </c>
      <c r="I65" s="44" t="s">
        <v>290</v>
      </c>
      <c r="J65" s="49" t="s">
        <v>291</v>
      </c>
      <c r="K65" s="44" t="s">
        <v>161</v>
      </c>
      <c r="L65" s="44" t="s">
        <v>163</v>
      </c>
      <c r="M65" s="44" t="s">
        <v>175</v>
      </c>
      <c r="N65" s="50">
        <v>100</v>
      </c>
      <c r="O65" s="51">
        <v>6</v>
      </c>
      <c r="P65" s="49" t="s">
        <v>165</v>
      </c>
      <c r="Q65" s="52">
        <v>600</v>
      </c>
      <c r="R65" s="52">
        <v>0</v>
      </c>
      <c r="S65" s="52">
        <v>600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0</v>
      </c>
    </row>
    <row r="66" spans="1:29" s="26" customFormat="1" ht="26" x14ac:dyDescent="0.35">
      <c r="A66" s="44" t="s">
        <v>464</v>
      </c>
      <c r="B66" s="44" t="s">
        <v>157</v>
      </c>
      <c r="C66" s="44" t="s">
        <v>166</v>
      </c>
      <c r="D66" s="44" t="s">
        <v>265</v>
      </c>
      <c r="E66" s="44" t="s">
        <v>159</v>
      </c>
      <c r="F66" s="44" t="s">
        <v>271</v>
      </c>
      <c r="G66" s="44" t="s">
        <v>260</v>
      </c>
      <c r="H66" s="49" t="s">
        <v>23</v>
      </c>
      <c r="I66" s="44" t="s">
        <v>261</v>
      </c>
      <c r="J66" s="49" t="s">
        <v>262</v>
      </c>
      <c r="K66" s="44" t="s">
        <v>161</v>
      </c>
      <c r="L66" s="44" t="s">
        <v>163</v>
      </c>
      <c r="M66" s="44" t="s">
        <v>175</v>
      </c>
      <c r="N66" s="50">
        <v>5</v>
      </c>
      <c r="O66" s="51">
        <v>83</v>
      </c>
      <c r="P66" s="49" t="s">
        <v>165</v>
      </c>
      <c r="Q66" s="52">
        <v>415</v>
      </c>
      <c r="R66" s="52">
        <v>0</v>
      </c>
      <c r="S66" s="52">
        <v>415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</row>
    <row r="67" spans="1:29" s="26" customFormat="1" ht="26" x14ac:dyDescent="0.35">
      <c r="A67" s="44" t="s">
        <v>464</v>
      </c>
      <c r="B67" s="44" t="s">
        <v>157</v>
      </c>
      <c r="C67" s="44" t="s">
        <v>166</v>
      </c>
      <c r="D67" s="44" t="s">
        <v>292</v>
      </c>
      <c r="E67" s="44" t="s">
        <v>293</v>
      </c>
      <c r="F67" s="44" t="s">
        <v>234</v>
      </c>
      <c r="G67" s="44" t="s">
        <v>294</v>
      </c>
      <c r="H67" s="49" t="s">
        <v>50</v>
      </c>
      <c r="I67" s="44" t="s">
        <v>161</v>
      </c>
      <c r="J67" s="49" t="s">
        <v>295</v>
      </c>
      <c r="K67" s="44" t="s">
        <v>161</v>
      </c>
      <c r="L67" s="44" t="s">
        <v>163</v>
      </c>
      <c r="M67" s="44" t="s">
        <v>164</v>
      </c>
      <c r="N67" s="50">
        <v>1</v>
      </c>
      <c r="O67" s="51">
        <v>986</v>
      </c>
      <c r="P67" s="49" t="s">
        <v>165</v>
      </c>
      <c r="Q67" s="52">
        <v>986</v>
      </c>
      <c r="R67" s="52">
        <v>0</v>
      </c>
      <c r="S67" s="52">
        <v>986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</row>
    <row r="68" spans="1:29" s="26" customFormat="1" ht="26" x14ac:dyDescent="0.35">
      <c r="A68" s="44" t="s">
        <v>464</v>
      </c>
      <c r="B68" s="44" t="s">
        <v>157</v>
      </c>
      <c r="C68" s="44" t="s">
        <v>166</v>
      </c>
      <c r="D68" s="44" t="s">
        <v>296</v>
      </c>
      <c r="E68" s="44" t="s">
        <v>253</v>
      </c>
      <c r="F68" s="44" t="s">
        <v>254</v>
      </c>
      <c r="G68" s="44" t="s">
        <v>297</v>
      </c>
      <c r="H68" s="49" t="s">
        <v>48</v>
      </c>
      <c r="I68" s="44" t="s">
        <v>161</v>
      </c>
      <c r="J68" s="49" t="s">
        <v>298</v>
      </c>
      <c r="K68" s="44" t="s">
        <v>161</v>
      </c>
      <c r="L68" s="44" t="s">
        <v>163</v>
      </c>
      <c r="M68" s="44" t="s">
        <v>164</v>
      </c>
      <c r="N68" s="50">
        <v>1</v>
      </c>
      <c r="O68" s="51">
        <v>210</v>
      </c>
      <c r="P68" s="49" t="s">
        <v>165</v>
      </c>
      <c r="Q68" s="52">
        <v>210</v>
      </c>
      <c r="R68" s="52">
        <v>0</v>
      </c>
      <c r="S68" s="52">
        <v>210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</row>
    <row r="69" spans="1:29" s="26" customFormat="1" x14ac:dyDescent="0.35">
      <c r="A69" s="44" t="s">
        <v>302</v>
      </c>
      <c r="B69" s="44" t="s">
        <v>303</v>
      </c>
      <c r="C69" s="44" t="s">
        <v>166</v>
      </c>
      <c r="D69" s="44" t="s">
        <v>158</v>
      </c>
      <c r="E69" s="44" t="s">
        <v>166</v>
      </c>
      <c r="F69" s="44" t="s">
        <v>167</v>
      </c>
      <c r="G69" s="44">
        <v>21601</v>
      </c>
      <c r="H69" s="49" t="s">
        <v>304</v>
      </c>
      <c r="I69" s="44" t="s">
        <v>305</v>
      </c>
      <c r="J69" s="49" t="s">
        <v>306</v>
      </c>
      <c r="K69" s="44" t="s">
        <v>161</v>
      </c>
      <c r="L69" s="44" t="s">
        <v>163</v>
      </c>
      <c r="M69" s="44" t="s">
        <v>307</v>
      </c>
      <c r="N69" s="50">
        <v>2</v>
      </c>
      <c r="O69" s="51">
        <v>110.2</v>
      </c>
      <c r="P69" s="49" t="s">
        <v>172</v>
      </c>
      <c r="Q69" s="52">
        <f t="shared" ref="Q69:Q74" si="0">N69*O69</f>
        <v>220.4</v>
      </c>
      <c r="R69" s="52">
        <v>0</v>
      </c>
      <c r="S69" s="52">
        <v>220.4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</row>
    <row r="70" spans="1:29" s="26" customFormat="1" ht="26" x14ac:dyDescent="0.35">
      <c r="A70" s="44" t="s">
        <v>302</v>
      </c>
      <c r="B70" s="44" t="s">
        <v>303</v>
      </c>
      <c r="C70" s="44" t="s">
        <v>166</v>
      </c>
      <c r="D70" s="44" t="s">
        <v>158</v>
      </c>
      <c r="E70" s="44" t="s">
        <v>166</v>
      </c>
      <c r="F70" s="44" t="s">
        <v>167</v>
      </c>
      <c r="G70" s="44">
        <v>22104</v>
      </c>
      <c r="H70" s="49" t="s">
        <v>308</v>
      </c>
      <c r="I70" s="44" t="s">
        <v>309</v>
      </c>
      <c r="J70" s="49" t="s">
        <v>250</v>
      </c>
      <c r="K70" s="44" t="s">
        <v>161</v>
      </c>
      <c r="L70" s="44" t="s">
        <v>163</v>
      </c>
      <c r="M70" s="44" t="s">
        <v>251</v>
      </c>
      <c r="N70" s="50">
        <v>8</v>
      </c>
      <c r="O70" s="51">
        <v>85</v>
      </c>
      <c r="P70" s="49" t="s">
        <v>172</v>
      </c>
      <c r="Q70" s="52">
        <f t="shared" si="0"/>
        <v>680</v>
      </c>
      <c r="R70" s="52">
        <v>0</v>
      </c>
      <c r="S70" s="52">
        <v>680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</row>
    <row r="71" spans="1:29" s="26" customFormat="1" x14ac:dyDescent="0.35">
      <c r="A71" s="44" t="s">
        <v>302</v>
      </c>
      <c r="B71" s="44" t="s">
        <v>303</v>
      </c>
      <c r="C71" s="44" t="s">
        <v>166</v>
      </c>
      <c r="D71" s="44" t="s">
        <v>158</v>
      </c>
      <c r="E71" s="44" t="s">
        <v>166</v>
      </c>
      <c r="F71" s="44" t="s">
        <v>167</v>
      </c>
      <c r="G71" s="44">
        <v>24901</v>
      </c>
      <c r="H71" s="49" t="s">
        <v>310</v>
      </c>
      <c r="I71" s="44" t="s">
        <v>311</v>
      </c>
      <c r="J71" s="49" t="s">
        <v>312</v>
      </c>
      <c r="K71" s="44" t="s">
        <v>161</v>
      </c>
      <c r="L71" s="44" t="s">
        <v>163</v>
      </c>
      <c r="M71" s="44" t="s">
        <v>313</v>
      </c>
      <c r="N71" s="50">
        <v>10</v>
      </c>
      <c r="O71" s="51">
        <v>63.8</v>
      </c>
      <c r="P71" s="49" t="s">
        <v>172</v>
      </c>
      <c r="Q71" s="52">
        <f t="shared" si="0"/>
        <v>638</v>
      </c>
      <c r="R71" s="52">
        <v>0</v>
      </c>
      <c r="S71" s="52">
        <v>638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</row>
    <row r="72" spans="1:29" s="26" customFormat="1" ht="26" x14ac:dyDescent="0.35">
      <c r="A72" s="44" t="s">
        <v>302</v>
      </c>
      <c r="B72" s="44" t="s">
        <v>303</v>
      </c>
      <c r="C72" s="44" t="s">
        <v>166</v>
      </c>
      <c r="D72" s="44" t="s">
        <v>158</v>
      </c>
      <c r="E72" s="44" t="s">
        <v>166</v>
      </c>
      <c r="F72" s="44" t="s">
        <v>234</v>
      </c>
      <c r="G72" s="44">
        <v>33801</v>
      </c>
      <c r="H72" s="49" t="s">
        <v>314</v>
      </c>
      <c r="I72" s="44" t="s">
        <v>315</v>
      </c>
      <c r="J72" s="49" t="s">
        <v>316</v>
      </c>
      <c r="K72" s="44" t="s">
        <v>161</v>
      </c>
      <c r="L72" s="44" t="s">
        <v>163</v>
      </c>
      <c r="M72" s="44" t="s">
        <v>164</v>
      </c>
      <c r="N72" s="50">
        <v>1</v>
      </c>
      <c r="O72" s="51">
        <v>152</v>
      </c>
      <c r="P72" s="49" t="s">
        <v>165</v>
      </c>
      <c r="Q72" s="52">
        <f t="shared" si="0"/>
        <v>152</v>
      </c>
      <c r="R72" s="52">
        <v>0</v>
      </c>
      <c r="S72" s="52">
        <v>152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0</v>
      </c>
    </row>
    <row r="73" spans="1:29" s="26" customFormat="1" ht="26" x14ac:dyDescent="0.35">
      <c r="A73" s="44" t="s">
        <v>302</v>
      </c>
      <c r="B73" s="44" t="s">
        <v>303</v>
      </c>
      <c r="C73" s="44" t="s">
        <v>166</v>
      </c>
      <c r="D73" s="44" t="s">
        <v>158</v>
      </c>
      <c r="E73" s="44" t="s">
        <v>166</v>
      </c>
      <c r="F73" s="44" t="s">
        <v>234</v>
      </c>
      <c r="G73" s="44">
        <v>35801</v>
      </c>
      <c r="H73" s="49" t="s">
        <v>317</v>
      </c>
      <c r="I73" s="44" t="s">
        <v>315</v>
      </c>
      <c r="J73" s="49" t="s">
        <v>318</v>
      </c>
      <c r="K73" s="44" t="s">
        <v>161</v>
      </c>
      <c r="L73" s="44" t="s">
        <v>163</v>
      </c>
      <c r="M73" s="44" t="s">
        <v>164</v>
      </c>
      <c r="N73" s="50">
        <v>1</v>
      </c>
      <c r="O73" s="51">
        <v>4999.99</v>
      </c>
      <c r="P73" s="49" t="s">
        <v>172</v>
      </c>
      <c r="Q73" s="52">
        <f t="shared" si="0"/>
        <v>4999.99</v>
      </c>
      <c r="R73" s="52">
        <v>0</v>
      </c>
      <c r="S73" s="52">
        <v>4999.99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0</v>
      </c>
    </row>
    <row r="74" spans="1:29" s="26" customFormat="1" x14ac:dyDescent="0.35">
      <c r="A74" s="44" t="s">
        <v>302</v>
      </c>
      <c r="B74" s="44" t="s">
        <v>303</v>
      </c>
      <c r="C74" s="44" t="s">
        <v>166</v>
      </c>
      <c r="D74" s="44" t="s">
        <v>241</v>
      </c>
      <c r="E74" s="44" t="s">
        <v>242</v>
      </c>
      <c r="F74" s="44" t="s">
        <v>243</v>
      </c>
      <c r="G74" s="44">
        <v>21101</v>
      </c>
      <c r="H74" s="49" t="s">
        <v>319</v>
      </c>
      <c r="I74" s="44" t="s">
        <v>179</v>
      </c>
      <c r="J74" s="49" t="s">
        <v>180</v>
      </c>
      <c r="K74" s="44" t="s">
        <v>161</v>
      </c>
      <c r="L74" s="44" t="s">
        <v>163</v>
      </c>
      <c r="M74" s="44" t="s">
        <v>178</v>
      </c>
      <c r="N74" s="50">
        <v>1</v>
      </c>
      <c r="O74" s="51">
        <v>858.4</v>
      </c>
      <c r="P74" s="49" t="s">
        <v>172</v>
      </c>
      <c r="Q74" s="52">
        <f t="shared" si="0"/>
        <v>858.4</v>
      </c>
      <c r="R74" s="52">
        <v>0</v>
      </c>
      <c r="S74" s="52">
        <v>858.4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</row>
    <row r="75" spans="1:29" s="26" customFormat="1" x14ac:dyDescent="0.35">
      <c r="A75" s="44" t="s">
        <v>302</v>
      </c>
      <c r="B75" s="44" t="s">
        <v>303</v>
      </c>
      <c r="C75" s="44" t="s">
        <v>166</v>
      </c>
      <c r="D75" s="44" t="s">
        <v>241</v>
      </c>
      <c r="E75" s="44" t="s">
        <v>242</v>
      </c>
      <c r="F75" s="44" t="s">
        <v>243</v>
      </c>
      <c r="G75" s="44">
        <v>21101</v>
      </c>
      <c r="H75" s="49" t="s">
        <v>319</v>
      </c>
      <c r="I75" s="44" t="s">
        <v>320</v>
      </c>
      <c r="J75" s="49" t="s">
        <v>321</v>
      </c>
      <c r="K75" s="44" t="s">
        <v>161</v>
      </c>
      <c r="L75" s="44" t="s">
        <v>163</v>
      </c>
      <c r="M75" s="44" t="s">
        <v>175</v>
      </c>
      <c r="N75" s="50">
        <v>4</v>
      </c>
      <c r="O75" s="51">
        <v>53.59</v>
      </c>
      <c r="P75" s="49" t="s">
        <v>172</v>
      </c>
      <c r="Q75" s="52">
        <v>214.37</v>
      </c>
      <c r="R75" s="52">
        <v>0</v>
      </c>
      <c r="S75" s="52">
        <v>214.37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</row>
    <row r="76" spans="1:29" s="26" customFormat="1" x14ac:dyDescent="0.35">
      <c r="A76" s="44" t="s">
        <v>302</v>
      </c>
      <c r="B76" s="44" t="s">
        <v>303</v>
      </c>
      <c r="C76" s="44" t="s">
        <v>166</v>
      </c>
      <c r="D76" s="44" t="s">
        <v>241</v>
      </c>
      <c r="E76" s="44" t="s">
        <v>242</v>
      </c>
      <c r="F76" s="44" t="s">
        <v>243</v>
      </c>
      <c r="G76" s="44">
        <v>21101</v>
      </c>
      <c r="H76" s="49" t="s">
        <v>319</v>
      </c>
      <c r="I76" s="44" t="s">
        <v>322</v>
      </c>
      <c r="J76" s="49" t="s">
        <v>323</v>
      </c>
      <c r="K76" s="44" t="s">
        <v>161</v>
      </c>
      <c r="L76" s="44" t="s">
        <v>163</v>
      </c>
      <c r="M76" s="44" t="s">
        <v>175</v>
      </c>
      <c r="N76" s="50">
        <v>10</v>
      </c>
      <c r="O76" s="51">
        <v>9.86</v>
      </c>
      <c r="P76" s="49" t="s">
        <v>172</v>
      </c>
      <c r="Q76" s="52">
        <f t="shared" ref="Q76:Q77" si="1">N76*O76</f>
        <v>98.6</v>
      </c>
      <c r="R76" s="52">
        <v>0</v>
      </c>
      <c r="S76" s="52">
        <v>98.6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</row>
    <row r="77" spans="1:29" s="26" customFormat="1" x14ac:dyDescent="0.35">
      <c r="A77" s="44" t="s">
        <v>302</v>
      </c>
      <c r="B77" s="44" t="s">
        <v>303</v>
      </c>
      <c r="C77" s="44" t="s">
        <v>166</v>
      </c>
      <c r="D77" s="44" t="s">
        <v>241</v>
      </c>
      <c r="E77" s="44" t="s">
        <v>242</v>
      </c>
      <c r="F77" s="44" t="s">
        <v>243</v>
      </c>
      <c r="G77" s="44">
        <v>21101</v>
      </c>
      <c r="H77" s="49" t="s">
        <v>319</v>
      </c>
      <c r="I77" s="44" t="s">
        <v>324</v>
      </c>
      <c r="J77" s="49" t="s">
        <v>325</v>
      </c>
      <c r="K77" s="44" t="s">
        <v>161</v>
      </c>
      <c r="L77" s="44" t="s">
        <v>163</v>
      </c>
      <c r="M77" s="44" t="s">
        <v>175</v>
      </c>
      <c r="N77" s="50">
        <v>10</v>
      </c>
      <c r="O77" s="51">
        <v>16.239999999999998</v>
      </c>
      <c r="P77" s="49" t="s">
        <v>172</v>
      </c>
      <c r="Q77" s="52">
        <f t="shared" si="1"/>
        <v>162.39999999999998</v>
      </c>
      <c r="R77" s="52">
        <v>0</v>
      </c>
      <c r="S77" s="52">
        <v>162.4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</row>
    <row r="78" spans="1:29" s="26" customFormat="1" ht="26" x14ac:dyDescent="0.35">
      <c r="A78" s="44" t="s">
        <v>302</v>
      </c>
      <c r="B78" s="44" t="s">
        <v>303</v>
      </c>
      <c r="C78" s="44" t="s">
        <v>166</v>
      </c>
      <c r="D78" s="44" t="s">
        <v>241</v>
      </c>
      <c r="E78" s="44" t="s">
        <v>242</v>
      </c>
      <c r="F78" s="44" t="s">
        <v>243</v>
      </c>
      <c r="G78" s="44">
        <v>22103</v>
      </c>
      <c r="H78" s="49" t="s">
        <v>326</v>
      </c>
      <c r="I78" s="44" t="s">
        <v>249</v>
      </c>
      <c r="J78" s="49" t="s">
        <v>250</v>
      </c>
      <c r="K78" s="44" t="s">
        <v>161</v>
      </c>
      <c r="L78" s="44" t="s">
        <v>163</v>
      </c>
      <c r="M78" s="44" t="s">
        <v>251</v>
      </c>
      <c r="N78" s="50">
        <v>7</v>
      </c>
      <c r="O78" s="51">
        <v>240</v>
      </c>
      <c r="P78" s="49" t="s">
        <v>172</v>
      </c>
      <c r="Q78" s="52">
        <f>N78*O78</f>
        <v>1680</v>
      </c>
      <c r="R78" s="52">
        <v>0</v>
      </c>
      <c r="S78" s="52">
        <v>1680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</row>
    <row r="79" spans="1:29" s="26" customFormat="1" ht="26" x14ac:dyDescent="0.35">
      <c r="A79" s="44" t="s">
        <v>302</v>
      </c>
      <c r="B79" s="44" t="s">
        <v>303</v>
      </c>
      <c r="C79" s="44" t="s">
        <v>166</v>
      </c>
      <c r="D79" s="44" t="s">
        <v>241</v>
      </c>
      <c r="E79" s="44" t="s">
        <v>242</v>
      </c>
      <c r="F79" s="44" t="s">
        <v>243</v>
      </c>
      <c r="G79" s="44">
        <v>22103</v>
      </c>
      <c r="H79" s="49" t="s">
        <v>326</v>
      </c>
      <c r="I79" s="44" t="s">
        <v>249</v>
      </c>
      <c r="J79" s="49" t="s">
        <v>250</v>
      </c>
      <c r="K79" s="44" t="s">
        <v>161</v>
      </c>
      <c r="L79" s="44" t="s">
        <v>163</v>
      </c>
      <c r="M79" s="44" t="s">
        <v>251</v>
      </c>
      <c r="N79" s="50">
        <v>6</v>
      </c>
      <c r="O79" s="51">
        <v>233.16829999999999</v>
      </c>
      <c r="P79" s="49" t="s">
        <v>172</v>
      </c>
      <c r="Q79" s="52">
        <f>N79*O79</f>
        <v>1399.0097999999998</v>
      </c>
      <c r="R79" s="52">
        <v>0</v>
      </c>
      <c r="S79" s="52">
        <v>1399.01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</row>
    <row r="80" spans="1:29" s="26" customFormat="1" ht="26" x14ac:dyDescent="0.35">
      <c r="A80" s="44" t="s">
        <v>302</v>
      </c>
      <c r="B80" s="44" t="s">
        <v>303</v>
      </c>
      <c r="C80" s="44" t="s">
        <v>166</v>
      </c>
      <c r="D80" s="44" t="s">
        <v>241</v>
      </c>
      <c r="E80" s="44" t="s">
        <v>242</v>
      </c>
      <c r="F80" s="44" t="s">
        <v>243</v>
      </c>
      <c r="G80" s="44">
        <v>22103</v>
      </c>
      <c r="H80" s="49" t="s">
        <v>326</v>
      </c>
      <c r="I80" s="44" t="s">
        <v>249</v>
      </c>
      <c r="J80" s="49" t="s">
        <v>250</v>
      </c>
      <c r="K80" s="44" t="s">
        <v>161</v>
      </c>
      <c r="L80" s="44" t="s">
        <v>163</v>
      </c>
      <c r="M80" s="44" t="s">
        <v>251</v>
      </c>
      <c r="N80" s="50">
        <v>10</v>
      </c>
      <c r="O80" s="51">
        <v>250</v>
      </c>
      <c r="P80" s="49" t="s">
        <v>172</v>
      </c>
      <c r="Q80" s="52">
        <f>N80*O80</f>
        <v>2500</v>
      </c>
      <c r="R80" s="52">
        <v>0</v>
      </c>
      <c r="S80" s="52">
        <v>2500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</row>
    <row r="81" spans="1:29" s="26" customFormat="1" ht="26" x14ac:dyDescent="0.35">
      <c r="A81" s="44" t="s">
        <v>302</v>
      </c>
      <c r="B81" s="44" t="s">
        <v>303</v>
      </c>
      <c r="C81" s="44" t="s">
        <v>166</v>
      </c>
      <c r="D81" s="44" t="s">
        <v>241</v>
      </c>
      <c r="E81" s="44" t="s">
        <v>242</v>
      </c>
      <c r="F81" s="44" t="s">
        <v>243</v>
      </c>
      <c r="G81" s="44">
        <v>22103</v>
      </c>
      <c r="H81" s="49" t="s">
        <v>326</v>
      </c>
      <c r="I81" s="44" t="s">
        <v>249</v>
      </c>
      <c r="J81" s="49" t="s">
        <v>250</v>
      </c>
      <c r="K81" s="44" t="s">
        <v>161</v>
      </c>
      <c r="L81" s="44" t="s">
        <v>163</v>
      </c>
      <c r="M81" s="44" t="s">
        <v>251</v>
      </c>
      <c r="N81" s="50">
        <v>8</v>
      </c>
      <c r="O81" s="51">
        <v>312.5</v>
      </c>
      <c r="P81" s="49" t="s">
        <v>172</v>
      </c>
      <c r="Q81" s="52">
        <f>N81*O81</f>
        <v>2500</v>
      </c>
      <c r="R81" s="52">
        <v>0</v>
      </c>
      <c r="S81" s="52">
        <v>2500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</row>
    <row r="82" spans="1:29" s="26" customFormat="1" ht="26" x14ac:dyDescent="0.35">
      <c r="A82" s="44" t="s">
        <v>302</v>
      </c>
      <c r="B82" s="44" t="s">
        <v>303</v>
      </c>
      <c r="C82" s="44" t="s">
        <v>166</v>
      </c>
      <c r="D82" s="44" t="s">
        <v>241</v>
      </c>
      <c r="E82" s="44" t="s">
        <v>242</v>
      </c>
      <c r="F82" s="44" t="s">
        <v>243</v>
      </c>
      <c r="G82" s="44">
        <v>22104</v>
      </c>
      <c r="H82" s="49" t="s">
        <v>308</v>
      </c>
      <c r="I82" s="44" t="s">
        <v>309</v>
      </c>
      <c r="J82" s="49" t="s">
        <v>250</v>
      </c>
      <c r="K82" s="44" t="s">
        <v>161</v>
      </c>
      <c r="L82" s="44" t="s">
        <v>163</v>
      </c>
      <c r="M82" s="44" t="s">
        <v>251</v>
      </c>
      <c r="N82" s="50">
        <v>7</v>
      </c>
      <c r="O82" s="51">
        <v>82.58</v>
      </c>
      <c r="P82" s="49" t="s">
        <v>172</v>
      </c>
      <c r="Q82" s="52">
        <f>N82*O82-0.01</f>
        <v>578.04999999999995</v>
      </c>
      <c r="R82" s="52">
        <v>0</v>
      </c>
      <c r="S82" s="52">
        <v>578.04999999999995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</row>
    <row r="83" spans="1:29" s="26" customFormat="1" ht="26" x14ac:dyDescent="0.35">
      <c r="A83" s="44" t="s">
        <v>302</v>
      </c>
      <c r="B83" s="44" t="s">
        <v>303</v>
      </c>
      <c r="C83" s="44" t="s">
        <v>166</v>
      </c>
      <c r="D83" s="44" t="s">
        <v>241</v>
      </c>
      <c r="E83" s="44" t="s">
        <v>242</v>
      </c>
      <c r="F83" s="44" t="s">
        <v>167</v>
      </c>
      <c r="G83" s="44">
        <v>29401</v>
      </c>
      <c r="H83" s="49" t="s">
        <v>327</v>
      </c>
      <c r="I83" s="44" t="s">
        <v>328</v>
      </c>
      <c r="J83" s="49" t="s">
        <v>329</v>
      </c>
      <c r="K83" s="44" t="s">
        <v>161</v>
      </c>
      <c r="L83" s="44" t="s">
        <v>163</v>
      </c>
      <c r="M83" s="44" t="s">
        <v>175</v>
      </c>
      <c r="N83" s="50">
        <v>4</v>
      </c>
      <c r="O83" s="51">
        <v>139.19999999999999</v>
      </c>
      <c r="P83" s="49" t="s">
        <v>172</v>
      </c>
      <c r="Q83" s="52">
        <f>N83*O83</f>
        <v>556.79999999999995</v>
      </c>
      <c r="R83" s="52">
        <v>0</v>
      </c>
      <c r="S83" s="52">
        <v>556.79999999999995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</row>
    <row r="84" spans="1:29" s="26" customFormat="1" ht="26" x14ac:dyDescent="0.35">
      <c r="A84" s="44" t="s">
        <v>302</v>
      </c>
      <c r="B84" s="44" t="s">
        <v>303</v>
      </c>
      <c r="C84" s="44" t="s">
        <v>166</v>
      </c>
      <c r="D84" s="44" t="s">
        <v>241</v>
      </c>
      <c r="E84" s="44" t="s">
        <v>242</v>
      </c>
      <c r="F84" s="44" t="s">
        <v>167</v>
      </c>
      <c r="G84" s="44">
        <v>32601</v>
      </c>
      <c r="H84" s="49" t="s">
        <v>330</v>
      </c>
      <c r="I84" s="44" t="s">
        <v>315</v>
      </c>
      <c r="J84" s="49" t="s">
        <v>331</v>
      </c>
      <c r="K84" s="44" t="s">
        <v>332</v>
      </c>
      <c r="L84" s="44" t="s">
        <v>163</v>
      </c>
      <c r="M84" s="44" t="s">
        <v>164</v>
      </c>
      <c r="N84" s="50">
        <v>1</v>
      </c>
      <c r="O84" s="51">
        <v>3281.42</v>
      </c>
      <c r="P84" s="49" t="s">
        <v>165</v>
      </c>
      <c r="Q84" s="52">
        <f>N84*O84</f>
        <v>3281.42</v>
      </c>
      <c r="R84" s="52">
        <v>0</v>
      </c>
      <c r="S84" s="52">
        <v>3281.42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</row>
    <row r="85" spans="1:29" s="26" customFormat="1" ht="26" x14ac:dyDescent="0.35">
      <c r="A85" s="44" t="s">
        <v>302</v>
      </c>
      <c r="B85" s="44" t="s">
        <v>303</v>
      </c>
      <c r="C85" s="44" t="s">
        <v>166</v>
      </c>
      <c r="D85" s="44" t="s">
        <v>241</v>
      </c>
      <c r="E85" s="44" t="s">
        <v>242</v>
      </c>
      <c r="F85" s="44" t="s">
        <v>243</v>
      </c>
      <c r="G85" s="44">
        <v>33602</v>
      </c>
      <c r="H85" s="49" t="s">
        <v>333</v>
      </c>
      <c r="I85" s="44" t="s">
        <v>315</v>
      </c>
      <c r="J85" s="49" t="s">
        <v>334</v>
      </c>
      <c r="K85" s="44" t="s">
        <v>332</v>
      </c>
      <c r="L85" s="44" t="s">
        <v>163</v>
      </c>
      <c r="M85" s="44" t="s">
        <v>164</v>
      </c>
      <c r="N85" s="50">
        <v>1</v>
      </c>
      <c r="O85" s="51">
        <v>845</v>
      </c>
      <c r="P85" s="49" t="s">
        <v>165</v>
      </c>
      <c r="Q85" s="52">
        <f>O85*N85</f>
        <v>845</v>
      </c>
      <c r="R85" s="52">
        <v>0</v>
      </c>
      <c r="S85" s="52">
        <v>845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</row>
    <row r="86" spans="1:29" s="26" customFormat="1" ht="26" x14ac:dyDescent="0.35">
      <c r="A86" s="44" t="s">
        <v>302</v>
      </c>
      <c r="B86" s="44" t="s">
        <v>303</v>
      </c>
      <c r="C86" s="44" t="s">
        <v>166</v>
      </c>
      <c r="D86" s="44" t="s">
        <v>252</v>
      </c>
      <c r="E86" s="44" t="s">
        <v>253</v>
      </c>
      <c r="F86" s="44" t="s">
        <v>254</v>
      </c>
      <c r="G86" s="44">
        <v>22104</v>
      </c>
      <c r="H86" s="49" t="s">
        <v>308</v>
      </c>
      <c r="I86" s="44" t="s">
        <v>309</v>
      </c>
      <c r="J86" s="49" t="s">
        <v>250</v>
      </c>
      <c r="K86" s="44" t="s">
        <v>161</v>
      </c>
      <c r="L86" s="44" t="s">
        <v>163</v>
      </c>
      <c r="M86" s="44" t="s">
        <v>251</v>
      </c>
      <c r="N86" s="50">
        <v>12</v>
      </c>
      <c r="O86" s="51">
        <v>82.578999999999994</v>
      </c>
      <c r="P86" s="49" t="s">
        <v>172</v>
      </c>
      <c r="Q86" s="52">
        <f>N86*O86</f>
        <v>990.94799999999987</v>
      </c>
      <c r="R86" s="52">
        <v>0</v>
      </c>
      <c r="S86" s="52">
        <v>990.95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</row>
    <row r="87" spans="1:29" s="26" customFormat="1" x14ac:dyDescent="0.35">
      <c r="A87" s="44" t="s">
        <v>302</v>
      </c>
      <c r="B87" s="44" t="s">
        <v>303</v>
      </c>
      <c r="C87" s="44" t="s">
        <v>166</v>
      </c>
      <c r="D87" s="44" t="s">
        <v>296</v>
      </c>
      <c r="E87" s="44" t="s">
        <v>253</v>
      </c>
      <c r="F87" s="44" t="s">
        <v>254</v>
      </c>
      <c r="G87" s="44">
        <v>31501</v>
      </c>
      <c r="H87" s="49" t="s">
        <v>335</v>
      </c>
      <c r="I87" s="44" t="s">
        <v>315</v>
      </c>
      <c r="J87" s="49" t="s">
        <v>336</v>
      </c>
      <c r="K87" s="44" t="s">
        <v>161</v>
      </c>
      <c r="L87" s="44" t="s">
        <v>163</v>
      </c>
      <c r="M87" s="44" t="s">
        <v>164</v>
      </c>
      <c r="N87" s="50">
        <v>1</v>
      </c>
      <c r="O87" s="51">
        <v>8400</v>
      </c>
      <c r="P87" s="49" t="s">
        <v>172</v>
      </c>
      <c r="Q87" s="52">
        <f>N87*O87</f>
        <v>8400</v>
      </c>
      <c r="R87" s="52">
        <v>0</v>
      </c>
      <c r="S87" s="52">
        <v>8400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</row>
    <row r="88" spans="1:29" s="26" customFormat="1" x14ac:dyDescent="0.35">
      <c r="A88" s="44" t="s">
        <v>302</v>
      </c>
      <c r="B88" s="44" t="s">
        <v>303</v>
      </c>
      <c r="C88" s="44" t="s">
        <v>166</v>
      </c>
      <c r="D88" s="44" t="s">
        <v>296</v>
      </c>
      <c r="E88" s="44" t="s">
        <v>253</v>
      </c>
      <c r="F88" s="44" t="s">
        <v>254</v>
      </c>
      <c r="G88" s="44">
        <v>31501</v>
      </c>
      <c r="H88" s="49" t="s">
        <v>335</v>
      </c>
      <c r="I88" s="44" t="s">
        <v>315</v>
      </c>
      <c r="J88" s="49" t="s">
        <v>337</v>
      </c>
      <c r="K88" s="44" t="s">
        <v>161</v>
      </c>
      <c r="L88" s="44" t="s">
        <v>163</v>
      </c>
      <c r="M88" s="44" t="s">
        <v>164</v>
      </c>
      <c r="N88" s="50">
        <v>1</v>
      </c>
      <c r="O88" s="51">
        <v>1218</v>
      </c>
      <c r="P88" s="49" t="s">
        <v>172</v>
      </c>
      <c r="Q88" s="52">
        <f>N88*O88</f>
        <v>1218</v>
      </c>
      <c r="R88" s="52">
        <v>0</v>
      </c>
      <c r="S88" s="52">
        <v>1218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</row>
    <row r="89" spans="1:29" s="26" customFormat="1" ht="26" x14ac:dyDescent="0.35">
      <c r="A89" s="44" t="s">
        <v>302</v>
      </c>
      <c r="B89" s="44" t="s">
        <v>303</v>
      </c>
      <c r="C89" s="44" t="s">
        <v>166</v>
      </c>
      <c r="D89" s="44" t="s">
        <v>252</v>
      </c>
      <c r="E89" s="44" t="s">
        <v>253</v>
      </c>
      <c r="F89" s="44" t="s">
        <v>167</v>
      </c>
      <c r="G89" s="44">
        <v>32601</v>
      </c>
      <c r="H89" s="49" t="s">
        <v>330</v>
      </c>
      <c r="I89" s="44" t="s">
        <v>315</v>
      </c>
      <c r="J89" s="49" t="s">
        <v>338</v>
      </c>
      <c r="K89" s="44" t="s">
        <v>332</v>
      </c>
      <c r="L89" s="44" t="s">
        <v>163</v>
      </c>
      <c r="M89" s="44" t="s">
        <v>164</v>
      </c>
      <c r="N89" s="50">
        <v>1</v>
      </c>
      <c r="O89" s="51">
        <v>2900</v>
      </c>
      <c r="P89" s="49" t="s">
        <v>165</v>
      </c>
      <c r="Q89" s="52">
        <f>N89*O89</f>
        <v>2900</v>
      </c>
      <c r="R89" s="52">
        <v>0</v>
      </c>
      <c r="S89" s="52">
        <v>2900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</row>
    <row r="90" spans="1:29" s="26" customFormat="1" ht="26" x14ac:dyDescent="0.35">
      <c r="A90" s="44" t="s">
        <v>302</v>
      </c>
      <c r="B90" s="44" t="s">
        <v>303</v>
      </c>
      <c r="C90" s="44" t="s">
        <v>166</v>
      </c>
      <c r="D90" s="44" t="s">
        <v>252</v>
      </c>
      <c r="E90" s="44" t="s">
        <v>253</v>
      </c>
      <c r="F90" s="44" t="s">
        <v>254</v>
      </c>
      <c r="G90" s="44">
        <v>33602</v>
      </c>
      <c r="H90" s="49" t="s">
        <v>333</v>
      </c>
      <c r="I90" s="44" t="s">
        <v>315</v>
      </c>
      <c r="J90" s="49" t="s">
        <v>334</v>
      </c>
      <c r="K90" s="44" t="s">
        <v>332</v>
      </c>
      <c r="L90" s="44" t="s">
        <v>163</v>
      </c>
      <c r="M90" s="44" t="s">
        <v>164</v>
      </c>
      <c r="N90" s="50">
        <v>1</v>
      </c>
      <c r="O90" s="51">
        <v>2250</v>
      </c>
      <c r="P90" s="49" t="s">
        <v>165</v>
      </c>
      <c r="Q90" s="52">
        <f>O90*N90</f>
        <v>2250</v>
      </c>
      <c r="R90" s="52">
        <v>0</v>
      </c>
      <c r="S90" s="52">
        <v>2250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</row>
    <row r="91" spans="1:29" s="26" customFormat="1" ht="26" x14ac:dyDescent="0.35">
      <c r="A91" s="44" t="s">
        <v>302</v>
      </c>
      <c r="B91" s="44" t="s">
        <v>303</v>
      </c>
      <c r="C91" s="44" t="s">
        <v>166</v>
      </c>
      <c r="D91" s="44" t="s">
        <v>265</v>
      </c>
      <c r="E91" s="44" t="s">
        <v>266</v>
      </c>
      <c r="F91" s="44" t="s">
        <v>167</v>
      </c>
      <c r="G91" s="44">
        <v>32601</v>
      </c>
      <c r="H91" s="49" t="s">
        <v>330</v>
      </c>
      <c r="I91" s="44" t="s">
        <v>315</v>
      </c>
      <c r="J91" s="49" t="s">
        <v>331</v>
      </c>
      <c r="K91" s="44" t="s">
        <v>332</v>
      </c>
      <c r="L91" s="44" t="s">
        <v>163</v>
      </c>
      <c r="M91" s="44" t="s">
        <v>164</v>
      </c>
      <c r="N91" s="50">
        <v>1</v>
      </c>
      <c r="O91" s="51">
        <v>2900</v>
      </c>
      <c r="P91" s="49" t="s">
        <v>165</v>
      </c>
      <c r="Q91" s="52">
        <f>N91*O91</f>
        <v>2900</v>
      </c>
      <c r="R91" s="52">
        <v>0</v>
      </c>
      <c r="S91" s="52">
        <v>2900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</row>
    <row r="92" spans="1:29" s="26" customFormat="1" ht="26" x14ac:dyDescent="0.35">
      <c r="A92" s="44" t="s">
        <v>302</v>
      </c>
      <c r="B92" s="44" t="s">
        <v>303</v>
      </c>
      <c r="C92" s="44" t="s">
        <v>166</v>
      </c>
      <c r="D92" s="44" t="s">
        <v>265</v>
      </c>
      <c r="E92" s="44" t="s">
        <v>339</v>
      </c>
      <c r="F92" s="44" t="s">
        <v>340</v>
      </c>
      <c r="G92" s="44">
        <v>21401</v>
      </c>
      <c r="H92" s="49" t="s">
        <v>341</v>
      </c>
      <c r="I92" s="44" t="s">
        <v>342</v>
      </c>
      <c r="J92" s="49" t="s">
        <v>343</v>
      </c>
      <c r="K92" s="44" t="s">
        <v>161</v>
      </c>
      <c r="L92" s="44" t="s">
        <v>163</v>
      </c>
      <c r="M92" s="44" t="s">
        <v>175</v>
      </c>
      <c r="N92" s="50">
        <v>37</v>
      </c>
      <c r="O92" s="51">
        <v>91.524000000000001</v>
      </c>
      <c r="P92" s="49" t="s">
        <v>172</v>
      </c>
      <c r="Q92" s="52">
        <f>N92*O92</f>
        <v>3386.3879999999999</v>
      </c>
      <c r="R92" s="52">
        <v>0</v>
      </c>
      <c r="S92" s="52">
        <v>3386.39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</row>
    <row r="93" spans="1:29" s="26" customFormat="1" x14ac:dyDescent="0.35">
      <c r="A93" s="44" t="s">
        <v>302</v>
      </c>
      <c r="B93" s="44" t="s">
        <v>303</v>
      </c>
      <c r="C93" s="44" t="s">
        <v>166</v>
      </c>
      <c r="D93" s="44" t="s">
        <v>265</v>
      </c>
      <c r="E93" s="44" t="s">
        <v>339</v>
      </c>
      <c r="F93" s="44" t="s">
        <v>340</v>
      </c>
      <c r="G93" s="44">
        <v>24601</v>
      </c>
      <c r="H93" s="49" t="s">
        <v>344</v>
      </c>
      <c r="I93" s="44" t="s">
        <v>345</v>
      </c>
      <c r="J93" s="49" t="s">
        <v>346</v>
      </c>
      <c r="K93" s="44" t="s">
        <v>161</v>
      </c>
      <c r="L93" s="44" t="s">
        <v>163</v>
      </c>
      <c r="M93" s="44" t="s">
        <v>171</v>
      </c>
      <c r="N93" s="50">
        <v>1</v>
      </c>
      <c r="O93" s="51">
        <v>462.84</v>
      </c>
      <c r="P93" s="49" t="s">
        <v>172</v>
      </c>
      <c r="Q93" s="52">
        <f>N93*O93</f>
        <v>462.84</v>
      </c>
      <c r="R93" s="52">
        <v>0</v>
      </c>
      <c r="S93" s="52">
        <v>462.84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</row>
    <row r="94" spans="1:29" s="26" customFormat="1" ht="26" x14ac:dyDescent="0.35">
      <c r="A94" s="44" t="s">
        <v>302</v>
      </c>
      <c r="B94" s="44" t="s">
        <v>347</v>
      </c>
      <c r="C94" s="44" t="s">
        <v>166</v>
      </c>
      <c r="D94" s="44" t="s">
        <v>158</v>
      </c>
      <c r="E94" s="44" t="s">
        <v>166</v>
      </c>
      <c r="F94" s="44" t="s">
        <v>167</v>
      </c>
      <c r="G94" s="44">
        <v>21401</v>
      </c>
      <c r="H94" s="49" t="s">
        <v>348</v>
      </c>
      <c r="I94" s="44" t="s">
        <v>349</v>
      </c>
      <c r="J94" s="49" t="s">
        <v>350</v>
      </c>
      <c r="K94" s="44" t="s">
        <v>161</v>
      </c>
      <c r="L94" s="44" t="s">
        <v>163</v>
      </c>
      <c r="M94" s="44" t="s">
        <v>175</v>
      </c>
      <c r="N94" s="50">
        <v>1</v>
      </c>
      <c r="O94" s="51">
        <v>2540.4</v>
      </c>
      <c r="P94" s="49" t="s">
        <v>172</v>
      </c>
      <c r="Q94" s="52">
        <v>2540.4</v>
      </c>
      <c r="R94" s="52">
        <v>0</v>
      </c>
      <c r="S94" s="52">
        <v>2540.4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</row>
    <row r="95" spans="1:29" s="26" customFormat="1" ht="26" x14ac:dyDescent="0.35">
      <c r="A95" s="44" t="s">
        <v>302</v>
      </c>
      <c r="B95" s="44" t="s">
        <v>347</v>
      </c>
      <c r="C95" s="44" t="s">
        <v>166</v>
      </c>
      <c r="D95" s="44" t="s">
        <v>158</v>
      </c>
      <c r="E95" s="44" t="s">
        <v>166</v>
      </c>
      <c r="F95" s="44" t="s">
        <v>167</v>
      </c>
      <c r="G95" s="44">
        <v>21401</v>
      </c>
      <c r="H95" s="49" t="s">
        <v>348</v>
      </c>
      <c r="I95" s="44" t="s">
        <v>351</v>
      </c>
      <c r="J95" s="49" t="s">
        <v>352</v>
      </c>
      <c r="K95" s="44" t="s">
        <v>161</v>
      </c>
      <c r="L95" s="44" t="s">
        <v>163</v>
      </c>
      <c r="M95" s="44" t="s">
        <v>175</v>
      </c>
      <c r="N95" s="50">
        <v>1</v>
      </c>
      <c r="O95" s="51">
        <v>8592.11</v>
      </c>
      <c r="P95" s="49" t="s">
        <v>172</v>
      </c>
      <c r="Q95" s="52">
        <v>8592.11</v>
      </c>
      <c r="R95" s="52">
        <v>0</v>
      </c>
      <c r="S95" s="52">
        <v>8592.11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</row>
    <row r="96" spans="1:29" s="26" customFormat="1" ht="26" x14ac:dyDescent="0.35">
      <c r="A96" s="44" t="s">
        <v>302</v>
      </c>
      <c r="B96" s="44" t="s">
        <v>347</v>
      </c>
      <c r="C96" s="44" t="s">
        <v>166</v>
      </c>
      <c r="D96" s="44" t="s">
        <v>158</v>
      </c>
      <c r="E96" s="44" t="s">
        <v>166</v>
      </c>
      <c r="F96" s="44" t="s">
        <v>167</v>
      </c>
      <c r="G96" s="44">
        <v>22104</v>
      </c>
      <c r="H96" s="49" t="s">
        <v>353</v>
      </c>
      <c r="I96" s="44" t="s">
        <v>354</v>
      </c>
      <c r="J96" s="49" t="s">
        <v>355</v>
      </c>
      <c r="K96" s="44" t="s">
        <v>161</v>
      </c>
      <c r="L96" s="44" t="s">
        <v>163</v>
      </c>
      <c r="M96" s="44" t="s">
        <v>175</v>
      </c>
      <c r="N96" s="50">
        <v>26</v>
      </c>
      <c r="O96" s="51">
        <v>39</v>
      </c>
      <c r="P96" s="49" t="s">
        <v>172</v>
      </c>
      <c r="Q96" s="52">
        <v>1014</v>
      </c>
      <c r="R96" s="52">
        <v>0</v>
      </c>
      <c r="S96" s="52">
        <v>1014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</row>
    <row r="97" spans="1:29" s="26" customFormat="1" x14ac:dyDescent="0.35">
      <c r="A97" s="44" t="s">
        <v>302</v>
      </c>
      <c r="B97" s="44" t="s">
        <v>347</v>
      </c>
      <c r="C97" s="44" t="s">
        <v>166</v>
      </c>
      <c r="D97" s="44" t="s">
        <v>158</v>
      </c>
      <c r="E97" s="44" t="s">
        <v>166</v>
      </c>
      <c r="F97" s="44" t="s">
        <v>167</v>
      </c>
      <c r="G97" s="44">
        <v>25401</v>
      </c>
      <c r="H97" s="49" t="s">
        <v>23</v>
      </c>
      <c r="I97" s="44" t="s">
        <v>356</v>
      </c>
      <c r="J97" s="49" t="s">
        <v>357</v>
      </c>
      <c r="K97" s="44" t="s">
        <v>161</v>
      </c>
      <c r="L97" s="44" t="s">
        <v>163</v>
      </c>
      <c r="M97" s="44" t="s">
        <v>175</v>
      </c>
      <c r="N97" s="50">
        <v>1</v>
      </c>
      <c r="O97" s="51">
        <v>53.39</v>
      </c>
      <c r="P97" s="49" t="s">
        <v>172</v>
      </c>
      <c r="Q97" s="52">
        <v>53.39</v>
      </c>
      <c r="R97" s="52">
        <v>0</v>
      </c>
      <c r="S97" s="52">
        <v>53.39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</row>
    <row r="98" spans="1:29" s="26" customFormat="1" x14ac:dyDescent="0.35">
      <c r="A98" s="44" t="s">
        <v>302</v>
      </c>
      <c r="B98" s="44" t="s">
        <v>347</v>
      </c>
      <c r="C98" s="44" t="s">
        <v>166</v>
      </c>
      <c r="D98" s="44" t="s">
        <v>158</v>
      </c>
      <c r="E98" s="44" t="s">
        <v>166</v>
      </c>
      <c r="F98" s="44" t="s">
        <v>167</v>
      </c>
      <c r="G98" s="44">
        <v>25401</v>
      </c>
      <c r="H98" s="49" t="s">
        <v>23</v>
      </c>
      <c r="I98" s="44" t="s">
        <v>358</v>
      </c>
      <c r="J98" s="49" t="s">
        <v>359</v>
      </c>
      <c r="K98" s="44" t="s">
        <v>161</v>
      </c>
      <c r="L98" s="44" t="s">
        <v>163</v>
      </c>
      <c r="M98" s="44" t="s">
        <v>175</v>
      </c>
      <c r="N98" s="50">
        <v>1</v>
      </c>
      <c r="O98" s="51">
        <v>42.15</v>
      </c>
      <c r="P98" s="49" t="s">
        <v>172</v>
      </c>
      <c r="Q98" s="52">
        <v>42.15</v>
      </c>
      <c r="R98" s="52">
        <v>0</v>
      </c>
      <c r="S98" s="52">
        <v>42.15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</row>
    <row r="99" spans="1:29" s="26" customFormat="1" ht="26" x14ac:dyDescent="0.35">
      <c r="A99" s="44" t="s">
        <v>302</v>
      </c>
      <c r="B99" s="44" t="s">
        <v>347</v>
      </c>
      <c r="C99" s="44" t="s">
        <v>166</v>
      </c>
      <c r="D99" s="44" t="s">
        <v>158</v>
      </c>
      <c r="E99" s="44" t="s">
        <v>166</v>
      </c>
      <c r="F99" s="44" t="s">
        <v>167</v>
      </c>
      <c r="G99" s="44">
        <v>29301</v>
      </c>
      <c r="H99" s="49" t="s">
        <v>37</v>
      </c>
      <c r="I99" s="44" t="s">
        <v>360</v>
      </c>
      <c r="J99" s="49" t="s">
        <v>361</v>
      </c>
      <c r="K99" s="44" t="s">
        <v>161</v>
      </c>
      <c r="L99" s="44" t="s">
        <v>163</v>
      </c>
      <c r="M99" s="44" t="s">
        <v>175</v>
      </c>
      <c r="N99" s="50">
        <v>1</v>
      </c>
      <c r="O99" s="51">
        <v>5235.5200000000004</v>
      </c>
      <c r="P99" s="49" t="s">
        <v>172</v>
      </c>
      <c r="Q99" s="52">
        <v>5235.5200000000004</v>
      </c>
      <c r="R99" s="52">
        <v>0</v>
      </c>
      <c r="S99" s="52">
        <v>5235.5200000000004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</row>
    <row r="100" spans="1:29" s="26" customFormat="1" ht="26" x14ac:dyDescent="0.35">
      <c r="A100" s="44" t="s">
        <v>302</v>
      </c>
      <c r="B100" s="44" t="s">
        <v>347</v>
      </c>
      <c r="C100" s="44" t="s">
        <v>166</v>
      </c>
      <c r="D100" s="44" t="s">
        <v>158</v>
      </c>
      <c r="E100" s="44" t="s">
        <v>166</v>
      </c>
      <c r="F100" s="44" t="s">
        <v>167</v>
      </c>
      <c r="G100" s="44">
        <v>29401</v>
      </c>
      <c r="H100" s="49" t="s">
        <v>327</v>
      </c>
      <c r="I100" s="44" t="s">
        <v>362</v>
      </c>
      <c r="J100" s="49" t="s">
        <v>363</v>
      </c>
      <c r="K100" s="44" t="s">
        <v>161</v>
      </c>
      <c r="L100" s="44" t="s">
        <v>163</v>
      </c>
      <c r="M100" s="44" t="s">
        <v>175</v>
      </c>
      <c r="N100" s="50">
        <v>3</v>
      </c>
      <c r="O100" s="51">
        <v>255.2</v>
      </c>
      <c r="P100" s="49" t="s">
        <v>172</v>
      </c>
      <c r="Q100" s="52">
        <v>765.59999999999991</v>
      </c>
      <c r="R100" s="52">
        <v>0</v>
      </c>
      <c r="S100" s="52">
        <v>765.59999999999991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</row>
    <row r="101" spans="1:29" s="26" customFormat="1" ht="26" x14ac:dyDescent="0.35">
      <c r="A101" s="44" t="s">
        <v>302</v>
      </c>
      <c r="B101" s="44" t="s">
        <v>347</v>
      </c>
      <c r="C101" s="44" t="s">
        <v>166</v>
      </c>
      <c r="D101" s="44" t="s">
        <v>158</v>
      </c>
      <c r="E101" s="44" t="s">
        <v>166</v>
      </c>
      <c r="F101" s="44" t="s">
        <v>167</v>
      </c>
      <c r="G101" s="44">
        <v>29401</v>
      </c>
      <c r="H101" s="49" t="s">
        <v>327</v>
      </c>
      <c r="I101" s="44" t="s">
        <v>364</v>
      </c>
      <c r="J101" s="49" t="s">
        <v>365</v>
      </c>
      <c r="K101" s="44" t="s">
        <v>161</v>
      </c>
      <c r="L101" s="44" t="s">
        <v>163</v>
      </c>
      <c r="M101" s="44" t="s">
        <v>175</v>
      </c>
      <c r="N101" s="50">
        <v>1</v>
      </c>
      <c r="O101" s="51">
        <v>348</v>
      </c>
      <c r="P101" s="49" t="s">
        <v>172</v>
      </c>
      <c r="Q101" s="52">
        <v>348</v>
      </c>
      <c r="R101" s="52">
        <v>0</v>
      </c>
      <c r="S101" s="52">
        <v>348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0</v>
      </c>
    </row>
    <row r="102" spans="1:29" s="26" customFormat="1" x14ac:dyDescent="0.35">
      <c r="A102" s="44" t="s">
        <v>302</v>
      </c>
      <c r="B102" s="44" t="s">
        <v>347</v>
      </c>
      <c r="C102" s="44" t="s">
        <v>166</v>
      </c>
      <c r="D102" s="44" t="s">
        <v>158</v>
      </c>
      <c r="E102" s="44" t="s">
        <v>166</v>
      </c>
      <c r="F102" s="44" t="s">
        <v>167</v>
      </c>
      <c r="G102" s="44">
        <v>29901</v>
      </c>
      <c r="H102" s="49" t="s">
        <v>43</v>
      </c>
      <c r="I102" s="44" t="s">
        <v>366</v>
      </c>
      <c r="J102" s="49" t="s">
        <v>367</v>
      </c>
      <c r="K102" s="44" t="s">
        <v>161</v>
      </c>
      <c r="L102" s="44" t="s">
        <v>163</v>
      </c>
      <c r="M102" s="44" t="s">
        <v>175</v>
      </c>
      <c r="N102" s="50">
        <v>1</v>
      </c>
      <c r="O102" s="51">
        <v>3978.96</v>
      </c>
      <c r="P102" s="49" t="s">
        <v>172</v>
      </c>
      <c r="Q102" s="52">
        <v>3978.96</v>
      </c>
      <c r="R102" s="52">
        <v>0</v>
      </c>
      <c r="S102" s="52">
        <v>3978.96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</row>
    <row r="103" spans="1:29" s="26" customFormat="1" x14ac:dyDescent="0.35">
      <c r="A103" s="44" t="s">
        <v>302</v>
      </c>
      <c r="B103" s="44" t="s">
        <v>347</v>
      </c>
      <c r="C103" s="44" t="s">
        <v>166</v>
      </c>
      <c r="D103" s="44" t="s">
        <v>158</v>
      </c>
      <c r="E103" s="44" t="s">
        <v>166</v>
      </c>
      <c r="F103" s="44" t="s">
        <v>167</v>
      </c>
      <c r="G103" s="44">
        <v>29901</v>
      </c>
      <c r="H103" s="49" t="s">
        <v>43</v>
      </c>
      <c r="I103" s="44" t="s">
        <v>368</v>
      </c>
      <c r="J103" s="49" t="s">
        <v>369</v>
      </c>
      <c r="K103" s="44" t="s">
        <v>161</v>
      </c>
      <c r="L103" s="44" t="s">
        <v>163</v>
      </c>
      <c r="M103" s="44" t="s">
        <v>175</v>
      </c>
      <c r="N103" s="50">
        <v>1</v>
      </c>
      <c r="O103" s="51">
        <v>529.16</v>
      </c>
      <c r="P103" s="49" t="s">
        <v>172</v>
      </c>
      <c r="Q103" s="52">
        <v>529.16</v>
      </c>
      <c r="R103" s="52">
        <v>0</v>
      </c>
      <c r="S103" s="52">
        <v>529.16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</row>
    <row r="104" spans="1:29" s="26" customFormat="1" ht="26" x14ac:dyDescent="0.35">
      <c r="A104" s="44" t="s">
        <v>302</v>
      </c>
      <c r="B104" s="44" t="s">
        <v>347</v>
      </c>
      <c r="C104" s="44" t="s">
        <v>166</v>
      </c>
      <c r="D104" s="44" t="s">
        <v>265</v>
      </c>
      <c r="E104" s="44" t="s">
        <v>266</v>
      </c>
      <c r="F104" s="44" t="s">
        <v>167</v>
      </c>
      <c r="G104" s="44">
        <v>21401</v>
      </c>
      <c r="H104" s="49" t="s">
        <v>341</v>
      </c>
      <c r="I104" s="44" t="s">
        <v>370</v>
      </c>
      <c r="J104" s="49" t="s">
        <v>371</v>
      </c>
      <c r="K104" s="44" t="s">
        <v>161</v>
      </c>
      <c r="L104" s="44" t="s">
        <v>163</v>
      </c>
      <c r="M104" s="44" t="s">
        <v>175</v>
      </c>
      <c r="N104" s="50">
        <v>1</v>
      </c>
      <c r="O104" s="51">
        <v>2679.6</v>
      </c>
      <c r="P104" s="49" t="s">
        <v>172</v>
      </c>
      <c r="Q104" s="52">
        <v>2679.6</v>
      </c>
      <c r="R104" s="52">
        <v>0</v>
      </c>
      <c r="S104" s="52">
        <v>2679.6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</row>
    <row r="105" spans="1:29" s="26" customFormat="1" ht="26" x14ac:dyDescent="0.35">
      <c r="A105" s="44" t="s">
        <v>302</v>
      </c>
      <c r="B105" s="44" t="s">
        <v>347</v>
      </c>
      <c r="C105" s="44" t="s">
        <v>166</v>
      </c>
      <c r="D105" s="44" t="s">
        <v>265</v>
      </c>
      <c r="E105" s="44" t="s">
        <v>339</v>
      </c>
      <c r="F105" s="44" t="s">
        <v>160</v>
      </c>
      <c r="G105" s="44">
        <v>21401</v>
      </c>
      <c r="H105" s="49" t="s">
        <v>341</v>
      </c>
      <c r="I105" s="44" t="s">
        <v>342</v>
      </c>
      <c r="J105" s="49" t="s">
        <v>343</v>
      </c>
      <c r="K105" s="44" t="s">
        <v>161</v>
      </c>
      <c r="L105" s="44" t="s">
        <v>163</v>
      </c>
      <c r="M105" s="44" t="s">
        <v>175</v>
      </c>
      <c r="N105" s="50">
        <v>20</v>
      </c>
      <c r="O105" s="51">
        <v>87</v>
      </c>
      <c r="P105" s="49" t="s">
        <v>172</v>
      </c>
      <c r="Q105" s="52">
        <v>1740</v>
      </c>
      <c r="R105" s="52">
        <v>0</v>
      </c>
      <c r="S105" s="52">
        <v>1740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</row>
    <row r="106" spans="1:29" s="26" customFormat="1" x14ac:dyDescent="0.35">
      <c r="A106" s="44" t="s">
        <v>302</v>
      </c>
      <c r="B106" s="44" t="s">
        <v>347</v>
      </c>
      <c r="C106" s="44" t="s">
        <v>166</v>
      </c>
      <c r="D106" s="44" t="s">
        <v>265</v>
      </c>
      <c r="E106" s="44" t="s">
        <v>339</v>
      </c>
      <c r="F106" s="44" t="s">
        <v>340</v>
      </c>
      <c r="G106" s="44">
        <v>21601</v>
      </c>
      <c r="H106" s="49" t="s">
        <v>191</v>
      </c>
      <c r="I106" s="44" t="s">
        <v>372</v>
      </c>
      <c r="J106" s="49" t="s">
        <v>373</v>
      </c>
      <c r="K106" s="44" t="s">
        <v>161</v>
      </c>
      <c r="L106" s="44" t="s">
        <v>163</v>
      </c>
      <c r="M106" s="44" t="s">
        <v>175</v>
      </c>
      <c r="N106" s="50">
        <v>2</v>
      </c>
      <c r="O106" s="51">
        <v>29</v>
      </c>
      <c r="P106" s="49" t="s">
        <v>172</v>
      </c>
      <c r="Q106" s="52">
        <v>58</v>
      </c>
      <c r="R106" s="52">
        <v>0</v>
      </c>
      <c r="S106" s="52">
        <v>58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</row>
    <row r="107" spans="1:29" s="26" customFormat="1" x14ac:dyDescent="0.35">
      <c r="A107" s="44" t="s">
        <v>302</v>
      </c>
      <c r="B107" s="44" t="s">
        <v>347</v>
      </c>
      <c r="C107" s="44" t="s">
        <v>166</v>
      </c>
      <c r="D107" s="44" t="s">
        <v>265</v>
      </c>
      <c r="E107" s="44" t="s">
        <v>339</v>
      </c>
      <c r="F107" s="44" t="s">
        <v>340</v>
      </c>
      <c r="G107" s="44">
        <v>21601</v>
      </c>
      <c r="H107" s="49" t="s">
        <v>191</v>
      </c>
      <c r="I107" s="44" t="s">
        <v>374</v>
      </c>
      <c r="J107" s="49" t="s">
        <v>375</v>
      </c>
      <c r="K107" s="44" t="s">
        <v>161</v>
      </c>
      <c r="L107" s="44" t="s">
        <v>163</v>
      </c>
      <c r="M107" s="44" t="s">
        <v>376</v>
      </c>
      <c r="N107" s="50">
        <v>3</v>
      </c>
      <c r="O107" s="51">
        <v>48.72</v>
      </c>
      <c r="P107" s="49" t="s">
        <v>172</v>
      </c>
      <c r="Q107" s="52">
        <v>146.16</v>
      </c>
      <c r="R107" s="52">
        <v>0</v>
      </c>
      <c r="S107" s="52">
        <v>146.16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</row>
    <row r="108" spans="1:29" s="26" customFormat="1" x14ac:dyDescent="0.35">
      <c r="A108" s="44" t="s">
        <v>302</v>
      </c>
      <c r="B108" s="44" t="s">
        <v>347</v>
      </c>
      <c r="C108" s="44" t="s">
        <v>166</v>
      </c>
      <c r="D108" s="44" t="s">
        <v>265</v>
      </c>
      <c r="E108" s="44" t="s">
        <v>339</v>
      </c>
      <c r="F108" s="44" t="s">
        <v>340</v>
      </c>
      <c r="G108" s="44">
        <v>21601</v>
      </c>
      <c r="H108" s="49" t="s">
        <v>191</v>
      </c>
      <c r="I108" s="44" t="s">
        <v>377</v>
      </c>
      <c r="J108" s="49" t="s">
        <v>378</v>
      </c>
      <c r="K108" s="44" t="s">
        <v>161</v>
      </c>
      <c r="L108" s="44" t="s">
        <v>163</v>
      </c>
      <c r="M108" s="44" t="s">
        <v>175</v>
      </c>
      <c r="N108" s="50">
        <v>3</v>
      </c>
      <c r="O108" s="51">
        <v>72.599999999999994</v>
      </c>
      <c r="P108" s="49" t="s">
        <v>172</v>
      </c>
      <c r="Q108" s="52">
        <v>217.79999999999998</v>
      </c>
      <c r="R108" s="52">
        <v>0</v>
      </c>
      <c r="S108" s="52">
        <v>217.79999999999998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</row>
    <row r="109" spans="1:29" s="26" customFormat="1" x14ac:dyDescent="0.35">
      <c r="A109" s="44" t="s">
        <v>302</v>
      </c>
      <c r="B109" s="44" t="s">
        <v>347</v>
      </c>
      <c r="C109" s="44" t="s">
        <v>166</v>
      </c>
      <c r="D109" s="44" t="s">
        <v>265</v>
      </c>
      <c r="E109" s="44" t="s">
        <v>339</v>
      </c>
      <c r="F109" s="44" t="s">
        <v>340</v>
      </c>
      <c r="G109" s="44">
        <v>21601</v>
      </c>
      <c r="H109" s="49" t="s">
        <v>191</v>
      </c>
      <c r="I109" s="44" t="s">
        <v>379</v>
      </c>
      <c r="J109" s="49" t="s">
        <v>380</v>
      </c>
      <c r="K109" s="44" t="s">
        <v>161</v>
      </c>
      <c r="L109" s="44" t="s">
        <v>163</v>
      </c>
      <c r="M109" s="44" t="s">
        <v>175</v>
      </c>
      <c r="N109" s="50">
        <v>4</v>
      </c>
      <c r="O109" s="51">
        <v>30.45</v>
      </c>
      <c r="P109" s="49" t="s">
        <v>172</v>
      </c>
      <c r="Q109" s="52">
        <v>121.8</v>
      </c>
      <c r="R109" s="52">
        <v>0</v>
      </c>
      <c r="S109" s="52">
        <v>121.8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</row>
    <row r="110" spans="1:29" s="26" customFormat="1" x14ac:dyDescent="0.35">
      <c r="A110" s="44" t="s">
        <v>302</v>
      </c>
      <c r="B110" s="44" t="s">
        <v>347</v>
      </c>
      <c r="C110" s="44" t="s">
        <v>166</v>
      </c>
      <c r="D110" s="44" t="s">
        <v>265</v>
      </c>
      <c r="E110" s="44" t="s">
        <v>339</v>
      </c>
      <c r="F110" s="44" t="s">
        <v>340</v>
      </c>
      <c r="G110" s="44">
        <v>21601</v>
      </c>
      <c r="H110" s="49" t="s">
        <v>191</v>
      </c>
      <c r="I110" s="44" t="s">
        <v>381</v>
      </c>
      <c r="J110" s="49" t="s">
        <v>382</v>
      </c>
      <c r="K110" s="44" t="s">
        <v>161</v>
      </c>
      <c r="L110" s="44" t="s">
        <v>163</v>
      </c>
      <c r="M110" s="44" t="s">
        <v>175</v>
      </c>
      <c r="N110" s="50">
        <v>4</v>
      </c>
      <c r="O110" s="51">
        <v>81.512500000000003</v>
      </c>
      <c r="P110" s="49" t="s">
        <v>172</v>
      </c>
      <c r="Q110" s="52">
        <v>326.05</v>
      </c>
      <c r="R110" s="52">
        <v>0</v>
      </c>
      <c r="S110" s="52">
        <v>326.05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</row>
    <row r="111" spans="1:29" s="26" customFormat="1" x14ac:dyDescent="0.35">
      <c r="A111" s="44" t="s">
        <v>302</v>
      </c>
      <c r="B111" s="44" t="s">
        <v>347</v>
      </c>
      <c r="C111" s="44" t="s">
        <v>166</v>
      </c>
      <c r="D111" s="44" t="s">
        <v>265</v>
      </c>
      <c r="E111" s="44" t="s">
        <v>339</v>
      </c>
      <c r="F111" s="44" t="s">
        <v>340</v>
      </c>
      <c r="G111" s="44">
        <v>21601</v>
      </c>
      <c r="H111" s="49" t="s">
        <v>191</v>
      </c>
      <c r="I111" s="44" t="s">
        <v>194</v>
      </c>
      <c r="J111" s="49" t="s">
        <v>195</v>
      </c>
      <c r="K111" s="44" t="s">
        <v>161</v>
      </c>
      <c r="L111" s="44" t="s">
        <v>163</v>
      </c>
      <c r="M111" s="44" t="s">
        <v>178</v>
      </c>
      <c r="N111" s="50">
        <v>3</v>
      </c>
      <c r="O111" s="51">
        <v>373.52</v>
      </c>
      <c r="P111" s="49" t="s">
        <v>172</v>
      </c>
      <c r="Q111" s="52">
        <v>1120.56</v>
      </c>
      <c r="R111" s="52">
        <v>0</v>
      </c>
      <c r="S111" s="52">
        <v>1120.56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</row>
    <row r="112" spans="1:29" s="26" customFormat="1" x14ac:dyDescent="0.35">
      <c r="A112" s="44" t="s">
        <v>302</v>
      </c>
      <c r="B112" s="44" t="s">
        <v>347</v>
      </c>
      <c r="C112" s="44" t="s">
        <v>166</v>
      </c>
      <c r="D112" s="44" t="s">
        <v>265</v>
      </c>
      <c r="E112" s="44" t="s">
        <v>339</v>
      </c>
      <c r="F112" s="44" t="s">
        <v>340</v>
      </c>
      <c r="G112" s="44">
        <v>21601</v>
      </c>
      <c r="H112" s="49" t="s">
        <v>191</v>
      </c>
      <c r="I112" s="44" t="s">
        <v>383</v>
      </c>
      <c r="J112" s="49" t="s">
        <v>384</v>
      </c>
      <c r="K112" s="44" t="s">
        <v>161</v>
      </c>
      <c r="L112" s="44" t="s">
        <v>163</v>
      </c>
      <c r="M112" s="44" t="s">
        <v>175</v>
      </c>
      <c r="N112" s="50">
        <v>8</v>
      </c>
      <c r="O112" s="51">
        <v>19.72</v>
      </c>
      <c r="P112" s="49" t="s">
        <v>172</v>
      </c>
      <c r="Q112" s="52">
        <v>157.76</v>
      </c>
      <c r="R112" s="52">
        <v>0</v>
      </c>
      <c r="S112" s="52">
        <v>157.76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</row>
    <row r="113" spans="1:29" s="26" customFormat="1" x14ac:dyDescent="0.35">
      <c r="A113" s="44" t="s">
        <v>302</v>
      </c>
      <c r="B113" s="44" t="s">
        <v>347</v>
      </c>
      <c r="C113" s="44" t="s">
        <v>166</v>
      </c>
      <c r="D113" s="44" t="s">
        <v>265</v>
      </c>
      <c r="E113" s="44" t="s">
        <v>339</v>
      </c>
      <c r="F113" s="44" t="s">
        <v>340</v>
      </c>
      <c r="G113" s="44">
        <v>25201</v>
      </c>
      <c r="H113" s="49" t="s">
        <v>21</v>
      </c>
      <c r="I113" s="44" t="s">
        <v>385</v>
      </c>
      <c r="J113" s="49" t="s">
        <v>386</v>
      </c>
      <c r="K113" s="44" t="s">
        <v>161</v>
      </c>
      <c r="L113" s="44" t="s">
        <v>163</v>
      </c>
      <c r="M113" s="44" t="s">
        <v>175</v>
      </c>
      <c r="N113" s="50">
        <v>2</v>
      </c>
      <c r="O113" s="51">
        <v>91.234999999999999</v>
      </c>
      <c r="P113" s="49" t="s">
        <v>172</v>
      </c>
      <c r="Q113" s="52">
        <v>182.47</v>
      </c>
      <c r="R113" s="52">
        <v>0</v>
      </c>
      <c r="S113" s="52">
        <v>182.47</v>
      </c>
      <c r="T113" s="52">
        <v>0</v>
      </c>
      <c r="U113" s="52">
        <v>0</v>
      </c>
      <c r="V113" s="52">
        <v>0</v>
      </c>
      <c r="W113" s="52">
        <v>0</v>
      </c>
      <c r="X113" s="52">
        <v>0</v>
      </c>
      <c r="Y113" s="52">
        <v>0</v>
      </c>
      <c r="Z113" s="52">
        <v>0</v>
      </c>
      <c r="AA113" s="52">
        <v>0</v>
      </c>
      <c r="AB113" s="52">
        <v>0</v>
      </c>
      <c r="AC113" s="52">
        <v>0</v>
      </c>
    </row>
    <row r="114" spans="1:29" s="26" customFormat="1" x14ac:dyDescent="0.35">
      <c r="A114" s="44" t="s">
        <v>302</v>
      </c>
      <c r="B114" s="44" t="s">
        <v>347</v>
      </c>
      <c r="C114" s="44" t="s">
        <v>166</v>
      </c>
      <c r="D114" s="44" t="s">
        <v>265</v>
      </c>
      <c r="E114" s="44" t="s">
        <v>339</v>
      </c>
      <c r="F114" s="44" t="s">
        <v>387</v>
      </c>
      <c r="G114" s="44">
        <v>25401</v>
      </c>
      <c r="H114" s="49" t="s">
        <v>23</v>
      </c>
      <c r="I114" s="44" t="s">
        <v>388</v>
      </c>
      <c r="J114" s="49" t="s">
        <v>389</v>
      </c>
      <c r="K114" s="44" t="s">
        <v>161</v>
      </c>
      <c r="L114" s="44" t="s">
        <v>163</v>
      </c>
      <c r="M114" s="44" t="s">
        <v>175</v>
      </c>
      <c r="N114" s="50">
        <v>3</v>
      </c>
      <c r="O114" s="51">
        <v>684.4</v>
      </c>
      <c r="P114" s="49" t="s">
        <v>172</v>
      </c>
      <c r="Q114" s="52">
        <v>2053.1999999999998</v>
      </c>
      <c r="R114" s="52">
        <v>0</v>
      </c>
      <c r="S114" s="52">
        <v>2053.1999999999998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</row>
    <row r="115" spans="1:29" s="26" customFormat="1" x14ac:dyDescent="0.35">
      <c r="A115" s="44" t="s">
        <v>302</v>
      </c>
      <c r="B115" s="44" t="s">
        <v>347</v>
      </c>
      <c r="C115" s="44" t="s">
        <v>166</v>
      </c>
      <c r="D115" s="44" t="s">
        <v>265</v>
      </c>
      <c r="E115" s="44" t="s">
        <v>339</v>
      </c>
      <c r="F115" s="44" t="s">
        <v>160</v>
      </c>
      <c r="G115" s="44">
        <v>25401</v>
      </c>
      <c r="H115" s="49" t="s">
        <v>23</v>
      </c>
      <c r="I115" s="44" t="s">
        <v>290</v>
      </c>
      <c r="J115" s="49" t="s">
        <v>291</v>
      </c>
      <c r="K115" s="44" t="s">
        <v>161</v>
      </c>
      <c r="L115" s="44" t="s">
        <v>163</v>
      </c>
      <c r="M115" s="44" t="s">
        <v>175</v>
      </c>
      <c r="N115" s="50">
        <v>632</v>
      </c>
      <c r="O115" s="51">
        <v>9.2799999999999994</v>
      </c>
      <c r="P115" s="49" t="s">
        <v>172</v>
      </c>
      <c r="Q115" s="52">
        <v>5864.96</v>
      </c>
      <c r="R115" s="52">
        <v>0</v>
      </c>
      <c r="S115" s="52">
        <v>5864.96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</row>
    <row r="116" spans="1:29" s="26" customFormat="1" x14ac:dyDescent="0.35">
      <c r="A116" s="44" t="s">
        <v>302</v>
      </c>
      <c r="B116" s="44" t="s">
        <v>347</v>
      </c>
      <c r="C116" s="44" t="s">
        <v>166</v>
      </c>
      <c r="D116" s="44" t="s">
        <v>265</v>
      </c>
      <c r="E116" s="44" t="s">
        <v>339</v>
      </c>
      <c r="F116" s="44" t="s">
        <v>160</v>
      </c>
      <c r="G116" s="44">
        <v>25401</v>
      </c>
      <c r="H116" s="49" t="s">
        <v>23</v>
      </c>
      <c r="I116" s="44" t="s">
        <v>390</v>
      </c>
      <c r="J116" s="49" t="s">
        <v>262</v>
      </c>
      <c r="K116" s="44" t="s">
        <v>161</v>
      </c>
      <c r="L116" s="44" t="s">
        <v>163</v>
      </c>
      <c r="M116" s="44" t="s">
        <v>391</v>
      </c>
      <c r="N116" s="50">
        <v>1</v>
      </c>
      <c r="O116" s="51">
        <v>1392</v>
      </c>
      <c r="P116" s="49" t="s">
        <v>172</v>
      </c>
      <c r="Q116" s="52">
        <v>1392</v>
      </c>
      <c r="R116" s="52">
        <v>0</v>
      </c>
      <c r="S116" s="52">
        <v>1392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</row>
    <row r="117" spans="1:29" s="26" customFormat="1" ht="26" x14ac:dyDescent="0.35">
      <c r="A117" s="44" t="s">
        <v>302</v>
      </c>
      <c r="B117" s="44" t="s">
        <v>347</v>
      </c>
      <c r="C117" s="44" t="s">
        <v>166</v>
      </c>
      <c r="D117" s="44" t="s">
        <v>265</v>
      </c>
      <c r="E117" s="44" t="s">
        <v>339</v>
      </c>
      <c r="F117" s="44" t="s">
        <v>340</v>
      </c>
      <c r="G117" s="44">
        <v>33602</v>
      </c>
      <c r="H117" s="49" t="s">
        <v>392</v>
      </c>
      <c r="I117" s="44"/>
      <c r="J117" s="49" t="s">
        <v>393</v>
      </c>
      <c r="K117" s="44" t="s">
        <v>161</v>
      </c>
      <c r="L117" s="44" t="s">
        <v>163</v>
      </c>
      <c r="M117" s="44" t="s">
        <v>394</v>
      </c>
      <c r="N117" s="50">
        <v>1</v>
      </c>
      <c r="O117" s="51">
        <v>10637.2</v>
      </c>
      <c r="P117" s="49" t="s">
        <v>395</v>
      </c>
      <c r="Q117" s="52">
        <v>10637.2</v>
      </c>
      <c r="R117" s="52">
        <v>0</v>
      </c>
      <c r="S117" s="52">
        <v>10637.2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</row>
    <row r="118" spans="1:29" s="26" customFormat="1" ht="39" x14ac:dyDescent="0.35">
      <c r="A118" s="44" t="s">
        <v>302</v>
      </c>
      <c r="B118" s="44" t="s">
        <v>347</v>
      </c>
      <c r="C118" s="44" t="s">
        <v>166</v>
      </c>
      <c r="D118" s="44" t="s">
        <v>265</v>
      </c>
      <c r="E118" s="44" t="s">
        <v>339</v>
      </c>
      <c r="F118" s="44" t="s">
        <v>387</v>
      </c>
      <c r="G118" s="44">
        <v>35201</v>
      </c>
      <c r="H118" s="49" t="s">
        <v>396</v>
      </c>
      <c r="I118" s="44" t="s">
        <v>368</v>
      </c>
      <c r="J118" s="49" t="s">
        <v>397</v>
      </c>
      <c r="K118" s="44" t="s">
        <v>161</v>
      </c>
      <c r="L118" s="44" t="s">
        <v>163</v>
      </c>
      <c r="M118" s="44" t="s">
        <v>394</v>
      </c>
      <c r="N118" s="50">
        <v>1</v>
      </c>
      <c r="O118" s="51">
        <v>350.97</v>
      </c>
      <c r="P118" s="49" t="s">
        <v>395</v>
      </c>
      <c r="Q118" s="52">
        <v>350.97</v>
      </c>
      <c r="R118" s="52">
        <v>0</v>
      </c>
      <c r="S118" s="52">
        <v>350.97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</row>
    <row r="119" spans="1:29" s="26" customFormat="1" ht="26" x14ac:dyDescent="0.35">
      <c r="A119" s="44" t="s">
        <v>302</v>
      </c>
      <c r="B119" s="44" t="s">
        <v>347</v>
      </c>
      <c r="C119" s="44" t="s">
        <v>166</v>
      </c>
      <c r="D119" s="44" t="s">
        <v>158</v>
      </c>
      <c r="E119" s="44">
        <v>1</v>
      </c>
      <c r="F119" s="44" t="s">
        <v>234</v>
      </c>
      <c r="G119" s="44">
        <v>35801</v>
      </c>
      <c r="H119" s="49" t="s">
        <v>398</v>
      </c>
      <c r="I119" s="44"/>
      <c r="J119" s="49" t="s">
        <v>399</v>
      </c>
      <c r="K119" s="44" t="s">
        <v>400</v>
      </c>
      <c r="L119" s="44" t="s">
        <v>163</v>
      </c>
      <c r="M119" s="44" t="s">
        <v>394</v>
      </c>
      <c r="N119" s="50">
        <v>1</v>
      </c>
      <c r="O119" s="51">
        <v>3420.84</v>
      </c>
      <c r="P119" s="49" t="s">
        <v>395</v>
      </c>
      <c r="Q119" s="52">
        <v>3420.84</v>
      </c>
      <c r="R119" s="52">
        <v>0</v>
      </c>
      <c r="S119" s="52">
        <v>3420.84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</row>
    <row r="120" spans="1:29" s="26" customFormat="1" x14ac:dyDescent="0.35">
      <c r="A120" s="44" t="s">
        <v>302</v>
      </c>
      <c r="B120" s="44" t="s">
        <v>347</v>
      </c>
      <c r="C120" s="44" t="s">
        <v>166</v>
      </c>
      <c r="D120" s="44" t="s">
        <v>252</v>
      </c>
      <c r="E120" s="44">
        <v>44</v>
      </c>
      <c r="F120" s="44" t="s">
        <v>401</v>
      </c>
      <c r="G120" s="44">
        <v>21101</v>
      </c>
      <c r="H120" s="49" t="s">
        <v>0</v>
      </c>
      <c r="I120" s="44" t="s">
        <v>179</v>
      </c>
      <c r="J120" s="49" t="s">
        <v>180</v>
      </c>
      <c r="K120" s="44" t="s">
        <v>161</v>
      </c>
      <c r="L120" s="44" t="s">
        <v>163</v>
      </c>
      <c r="M120" s="44" t="s">
        <v>178</v>
      </c>
      <c r="N120" s="50">
        <v>1</v>
      </c>
      <c r="O120" s="51">
        <v>783</v>
      </c>
      <c r="P120" s="49" t="s">
        <v>402</v>
      </c>
      <c r="Q120" s="52">
        <v>783</v>
      </c>
      <c r="R120" s="52">
        <v>0</v>
      </c>
      <c r="S120" s="52">
        <v>783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</row>
    <row r="121" spans="1:29" s="26" customFormat="1" x14ac:dyDescent="0.35">
      <c r="A121" s="44" t="s">
        <v>302</v>
      </c>
      <c r="B121" s="44" t="s">
        <v>347</v>
      </c>
      <c r="C121" s="44" t="s">
        <v>166</v>
      </c>
      <c r="D121" s="44" t="s">
        <v>252</v>
      </c>
      <c r="E121" s="44">
        <v>44</v>
      </c>
      <c r="F121" s="44" t="s">
        <v>401</v>
      </c>
      <c r="G121" s="44">
        <v>21101</v>
      </c>
      <c r="H121" s="49" t="s">
        <v>0</v>
      </c>
      <c r="I121" s="44" t="s">
        <v>403</v>
      </c>
      <c r="J121" s="49" t="s">
        <v>404</v>
      </c>
      <c r="K121" s="44" t="s">
        <v>161</v>
      </c>
      <c r="L121" s="44" t="s">
        <v>163</v>
      </c>
      <c r="M121" s="44" t="s">
        <v>175</v>
      </c>
      <c r="N121" s="50">
        <v>24</v>
      </c>
      <c r="O121" s="51">
        <v>15.95</v>
      </c>
      <c r="P121" s="49" t="s">
        <v>402</v>
      </c>
      <c r="Q121" s="52">
        <v>382.79999999999995</v>
      </c>
      <c r="R121" s="52">
        <v>0</v>
      </c>
      <c r="S121" s="52">
        <v>382.79999999999995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</row>
    <row r="122" spans="1:29" s="26" customFormat="1" x14ac:dyDescent="0.35">
      <c r="A122" s="44" t="s">
        <v>302</v>
      </c>
      <c r="B122" s="44" t="s">
        <v>347</v>
      </c>
      <c r="C122" s="44" t="s">
        <v>166</v>
      </c>
      <c r="D122" s="44" t="s">
        <v>252</v>
      </c>
      <c r="E122" s="44">
        <v>44</v>
      </c>
      <c r="F122" s="44" t="s">
        <v>401</v>
      </c>
      <c r="G122" s="44">
        <v>21101</v>
      </c>
      <c r="H122" s="49" t="s">
        <v>0</v>
      </c>
      <c r="I122" s="44" t="s">
        <v>405</v>
      </c>
      <c r="J122" s="49" t="s">
        <v>406</v>
      </c>
      <c r="K122" s="44" t="s">
        <v>161</v>
      </c>
      <c r="L122" s="44" t="s">
        <v>163</v>
      </c>
      <c r="M122" s="44" t="s">
        <v>175</v>
      </c>
      <c r="N122" s="50">
        <v>100</v>
      </c>
      <c r="O122" s="51">
        <v>3.48</v>
      </c>
      <c r="P122" s="49" t="s">
        <v>402</v>
      </c>
      <c r="Q122" s="52">
        <v>348</v>
      </c>
      <c r="R122" s="52">
        <v>0</v>
      </c>
      <c r="S122" s="52">
        <v>348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</row>
    <row r="123" spans="1:29" s="26" customFormat="1" x14ac:dyDescent="0.35">
      <c r="A123" s="44" t="s">
        <v>302</v>
      </c>
      <c r="B123" s="44" t="s">
        <v>347</v>
      </c>
      <c r="C123" s="44" t="s">
        <v>166</v>
      </c>
      <c r="D123" s="44" t="s">
        <v>252</v>
      </c>
      <c r="E123" s="44">
        <v>44</v>
      </c>
      <c r="F123" s="44" t="s">
        <v>401</v>
      </c>
      <c r="G123" s="44">
        <v>21101</v>
      </c>
      <c r="H123" s="49" t="s">
        <v>0</v>
      </c>
      <c r="I123" s="44" t="s">
        <v>407</v>
      </c>
      <c r="J123" s="49" t="s">
        <v>408</v>
      </c>
      <c r="K123" s="44" t="s">
        <v>161</v>
      </c>
      <c r="L123" s="44" t="s">
        <v>163</v>
      </c>
      <c r="M123" s="44" t="s">
        <v>171</v>
      </c>
      <c r="N123" s="50">
        <v>1</v>
      </c>
      <c r="O123" s="51">
        <v>168.18700000000001</v>
      </c>
      <c r="P123" s="49" t="s">
        <v>402</v>
      </c>
      <c r="Q123" s="52">
        <v>168.18700000000001</v>
      </c>
      <c r="R123" s="52">
        <v>0</v>
      </c>
      <c r="S123" s="52">
        <v>168.18700000000001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</row>
    <row r="124" spans="1:29" s="26" customFormat="1" x14ac:dyDescent="0.35">
      <c r="A124" s="44" t="s">
        <v>302</v>
      </c>
      <c r="B124" s="44" t="s">
        <v>347</v>
      </c>
      <c r="C124" s="44" t="s">
        <v>166</v>
      </c>
      <c r="D124" s="44" t="s">
        <v>252</v>
      </c>
      <c r="E124" s="44">
        <v>44</v>
      </c>
      <c r="F124" s="44" t="s">
        <v>401</v>
      </c>
      <c r="G124" s="44">
        <v>21101</v>
      </c>
      <c r="H124" s="49" t="s">
        <v>0</v>
      </c>
      <c r="I124" s="44" t="s">
        <v>409</v>
      </c>
      <c r="J124" s="49" t="s">
        <v>410</v>
      </c>
      <c r="K124" s="44" t="s">
        <v>161</v>
      </c>
      <c r="L124" s="44" t="s">
        <v>163</v>
      </c>
      <c r="M124" s="44" t="s">
        <v>178</v>
      </c>
      <c r="N124" s="50">
        <v>4</v>
      </c>
      <c r="O124" s="51">
        <v>50.81</v>
      </c>
      <c r="P124" s="49" t="s">
        <v>402</v>
      </c>
      <c r="Q124" s="52">
        <v>203.24</v>
      </c>
      <c r="R124" s="52">
        <v>0</v>
      </c>
      <c r="S124" s="52">
        <v>203.24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</row>
    <row r="125" spans="1:29" s="26" customFormat="1" x14ac:dyDescent="0.35">
      <c r="A125" s="44" t="s">
        <v>302</v>
      </c>
      <c r="B125" s="44" t="s">
        <v>347</v>
      </c>
      <c r="C125" s="44" t="s">
        <v>166</v>
      </c>
      <c r="D125" s="44" t="s">
        <v>252</v>
      </c>
      <c r="E125" s="44">
        <v>44</v>
      </c>
      <c r="F125" s="44" t="s">
        <v>401</v>
      </c>
      <c r="G125" s="44">
        <v>21101</v>
      </c>
      <c r="H125" s="49" t="s">
        <v>0</v>
      </c>
      <c r="I125" s="44" t="s">
        <v>411</v>
      </c>
      <c r="J125" s="49" t="s">
        <v>412</v>
      </c>
      <c r="K125" s="44" t="s">
        <v>161</v>
      </c>
      <c r="L125" s="44" t="s">
        <v>163</v>
      </c>
      <c r="M125" s="44" t="s">
        <v>175</v>
      </c>
      <c r="N125" s="50">
        <v>11</v>
      </c>
      <c r="O125" s="51">
        <v>8.1083999999999996</v>
      </c>
      <c r="P125" s="49" t="s">
        <v>402</v>
      </c>
      <c r="Q125" s="52">
        <v>89.192399999999992</v>
      </c>
      <c r="R125" s="52">
        <v>0</v>
      </c>
      <c r="S125" s="52">
        <v>89.192399999999992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</row>
    <row r="126" spans="1:29" s="26" customFormat="1" x14ac:dyDescent="0.35">
      <c r="A126" s="44" t="s">
        <v>302</v>
      </c>
      <c r="B126" s="44" t="s">
        <v>347</v>
      </c>
      <c r="C126" s="44" t="s">
        <v>166</v>
      </c>
      <c r="D126" s="44" t="s">
        <v>252</v>
      </c>
      <c r="E126" s="44">
        <v>44</v>
      </c>
      <c r="F126" s="44" t="s">
        <v>401</v>
      </c>
      <c r="G126" s="44">
        <v>21101</v>
      </c>
      <c r="H126" s="49" t="s">
        <v>0</v>
      </c>
      <c r="I126" s="44" t="s">
        <v>411</v>
      </c>
      <c r="J126" s="49" t="s">
        <v>412</v>
      </c>
      <c r="K126" s="44" t="s">
        <v>161</v>
      </c>
      <c r="L126" s="44" t="s">
        <v>163</v>
      </c>
      <c r="M126" s="44" t="s">
        <v>175</v>
      </c>
      <c r="N126" s="50">
        <v>39</v>
      </c>
      <c r="O126" s="51">
        <v>8.1083999999999996</v>
      </c>
      <c r="P126" s="49" t="s">
        <v>402</v>
      </c>
      <c r="Q126" s="52">
        <v>316.2276</v>
      </c>
      <c r="R126" s="52">
        <v>0</v>
      </c>
      <c r="S126" s="52">
        <v>316.2276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</row>
    <row r="127" spans="1:29" s="26" customFormat="1" ht="26" x14ac:dyDescent="0.35">
      <c r="A127" s="44" t="s">
        <v>302</v>
      </c>
      <c r="B127" s="44" t="s">
        <v>347</v>
      </c>
      <c r="C127" s="44" t="s">
        <v>166</v>
      </c>
      <c r="D127" s="44" t="s">
        <v>252</v>
      </c>
      <c r="E127" s="44">
        <v>44</v>
      </c>
      <c r="F127" s="44" t="s">
        <v>254</v>
      </c>
      <c r="G127" s="44">
        <v>21401</v>
      </c>
      <c r="H127" s="49" t="s">
        <v>341</v>
      </c>
      <c r="I127" s="44" t="s">
        <v>413</v>
      </c>
      <c r="J127" s="49" t="s">
        <v>414</v>
      </c>
      <c r="K127" s="44" t="s">
        <v>161</v>
      </c>
      <c r="L127" s="44" t="s">
        <v>163</v>
      </c>
      <c r="M127" s="44" t="s">
        <v>175</v>
      </c>
      <c r="N127" s="50">
        <v>1</v>
      </c>
      <c r="O127" s="51">
        <v>5916</v>
      </c>
      <c r="P127" s="49" t="s">
        <v>402</v>
      </c>
      <c r="Q127" s="52">
        <v>5916</v>
      </c>
      <c r="R127" s="52">
        <v>0</v>
      </c>
      <c r="S127" s="52">
        <v>5916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</row>
    <row r="128" spans="1:29" s="26" customFormat="1" ht="52" x14ac:dyDescent="0.35">
      <c r="A128" s="44" t="s">
        <v>302</v>
      </c>
      <c r="B128" s="44" t="s">
        <v>347</v>
      </c>
      <c r="C128" s="44" t="s">
        <v>166</v>
      </c>
      <c r="D128" s="44" t="s">
        <v>252</v>
      </c>
      <c r="E128" s="44">
        <v>44</v>
      </c>
      <c r="F128" s="44" t="s">
        <v>254</v>
      </c>
      <c r="G128" s="44">
        <v>22106</v>
      </c>
      <c r="H128" s="49" t="s">
        <v>465</v>
      </c>
      <c r="I128" s="44" t="s">
        <v>415</v>
      </c>
      <c r="J128" s="49" t="s">
        <v>250</v>
      </c>
      <c r="K128" s="44" t="s">
        <v>161</v>
      </c>
      <c r="L128" s="44" t="s">
        <v>163</v>
      </c>
      <c r="M128" s="44" t="s">
        <v>251</v>
      </c>
      <c r="N128" s="50">
        <v>1</v>
      </c>
      <c r="O128" s="51">
        <v>1272.9000000000001</v>
      </c>
      <c r="P128" s="49" t="s">
        <v>402</v>
      </c>
      <c r="Q128" s="52">
        <v>1272.9000000000001</v>
      </c>
      <c r="R128" s="52">
        <v>0</v>
      </c>
      <c r="S128" s="52">
        <v>1272.9000000000001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</row>
    <row r="129" spans="1:29" s="26" customFormat="1" ht="52" x14ac:dyDescent="0.35">
      <c r="A129" s="44" t="s">
        <v>302</v>
      </c>
      <c r="B129" s="44" t="s">
        <v>347</v>
      </c>
      <c r="C129" s="44" t="s">
        <v>166</v>
      </c>
      <c r="D129" s="44" t="s">
        <v>252</v>
      </c>
      <c r="E129" s="44">
        <v>44</v>
      </c>
      <c r="F129" s="44" t="s">
        <v>254</v>
      </c>
      <c r="G129" s="44">
        <v>31501</v>
      </c>
      <c r="H129" s="49" t="s">
        <v>48</v>
      </c>
      <c r="I129" s="44"/>
      <c r="J129" s="49" t="s">
        <v>416</v>
      </c>
      <c r="K129" s="44" t="s">
        <v>161</v>
      </c>
      <c r="L129" s="44" t="s">
        <v>163</v>
      </c>
      <c r="M129" s="44" t="s">
        <v>394</v>
      </c>
      <c r="N129" s="50"/>
      <c r="O129" s="51">
        <v>9240.2800000000007</v>
      </c>
      <c r="P129" s="49" t="s">
        <v>402</v>
      </c>
      <c r="Q129" s="52">
        <v>9240.2800000000007</v>
      </c>
      <c r="R129" s="52">
        <v>0</v>
      </c>
      <c r="S129" s="52">
        <v>9240.2800000000007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</row>
    <row r="130" spans="1:29" s="26" customFormat="1" ht="39" x14ac:dyDescent="0.35">
      <c r="A130" s="44" t="s">
        <v>302</v>
      </c>
      <c r="B130" s="44" t="s">
        <v>347</v>
      </c>
      <c r="C130" s="44" t="s">
        <v>166</v>
      </c>
      <c r="D130" s="44" t="s">
        <v>417</v>
      </c>
      <c r="E130" s="44">
        <v>45</v>
      </c>
      <c r="F130" s="44" t="s">
        <v>418</v>
      </c>
      <c r="G130" s="44">
        <v>26102</v>
      </c>
      <c r="H130" s="49" t="s">
        <v>419</v>
      </c>
      <c r="I130" s="44" t="s">
        <v>420</v>
      </c>
      <c r="J130" s="49" t="s">
        <v>421</v>
      </c>
      <c r="K130" s="44" t="s">
        <v>161</v>
      </c>
      <c r="L130" s="44" t="s">
        <v>163</v>
      </c>
      <c r="M130" s="44" t="s">
        <v>175</v>
      </c>
      <c r="N130" s="50">
        <v>44</v>
      </c>
      <c r="O130" s="51">
        <v>100</v>
      </c>
      <c r="P130" s="49" t="s">
        <v>172</v>
      </c>
      <c r="Q130" s="52">
        <v>4400</v>
      </c>
      <c r="R130" s="52">
        <v>0</v>
      </c>
      <c r="S130" s="52">
        <v>4400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</row>
    <row r="131" spans="1:29" s="26" customFormat="1" ht="26" x14ac:dyDescent="0.35">
      <c r="A131" s="44" t="s">
        <v>302</v>
      </c>
      <c r="B131" s="44" t="s">
        <v>422</v>
      </c>
      <c r="C131" s="44" t="s">
        <v>166</v>
      </c>
      <c r="D131" s="44" t="s">
        <v>158</v>
      </c>
      <c r="E131" s="44" t="s">
        <v>166</v>
      </c>
      <c r="F131" s="44" t="s">
        <v>167</v>
      </c>
      <c r="G131" s="44" t="s">
        <v>244</v>
      </c>
      <c r="H131" s="49" t="s">
        <v>0</v>
      </c>
      <c r="I131" s="44" t="s">
        <v>423</v>
      </c>
      <c r="J131" s="49" t="s">
        <v>424</v>
      </c>
      <c r="K131" s="44" t="s">
        <v>161</v>
      </c>
      <c r="L131" s="44" t="s">
        <v>163</v>
      </c>
      <c r="M131" s="44" t="s">
        <v>178</v>
      </c>
      <c r="N131" s="50">
        <v>0.88600000000000001</v>
      </c>
      <c r="O131" s="51">
        <v>1274.8399999999999</v>
      </c>
      <c r="P131" s="49" t="s">
        <v>425</v>
      </c>
      <c r="Q131" s="52">
        <v>1275</v>
      </c>
      <c r="R131" s="52">
        <v>0</v>
      </c>
      <c r="S131" s="52">
        <f t="shared" ref="S131:S140" si="2">Q131</f>
        <v>1275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</row>
    <row r="132" spans="1:29" s="26" customFormat="1" ht="26" x14ac:dyDescent="0.35">
      <c r="A132" s="44" t="s">
        <v>302</v>
      </c>
      <c r="B132" s="44" t="s">
        <v>422</v>
      </c>
      <c r="C132" s="44" t="s">
        <v>166</v>
      </c>
      <c r="D132" s="44" t="s">
        <v>158</v>
      </c>
      <c r="E132" s="44" t="s">
        <v>166</v>
      </c>
      <c r="F132" s="44" t="s">
        <v>167</v>
      </c>
      <c r="G132" s="44" t="s">
        <v>285</v>
      </c>
      <c r="H132" s="49" t="s">
        <v>191</v>
      </c>
      <c r="I132" s="44" t="s">
        <v>194</v>
      </c>
      <c r="J132" s="49" t="s">
        <v>195</v>
      </c>
      <c r="K132" s="44" t="s">
        <v>161</v>
      </c>
      <c r="L132" s="44" t="s">
        <v>163</v>
      </c>
      <c r="M132" s="44" t="s">
        <v>178</v>
      </c>
      <c r="N132" s="50">
        <v>3</v>
      </c>
      <c r="O132" s="51">
        <v>406</v>
      </c>
      <c r="P132" s="49" t="s">
        <v>425</v>
      </c>
      <c r="Q132" s="52">
        <f t="shared" ref="Q132:Q151" si="3">N132*O132</f>
        <v>1218</v>
      </c>
      <c r="R132" s="52">
        <v>0</v>
      </c>
      <c r="S132" s="52">
        <f t="shared" si="2"/>
        <v>1218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</row>
    <row r="133" spans="1:29" s="26" customFormat="1" ht="26" x14ac:dyDescent="0.35">
      <c r="A133" s="44" t="s">
        <v>302</v>
      </c>
      <c r="B133" s="44" t="s">
        <v>422</v>
      </c>
      <c r="C133" s="44" t="s">
        <v>166</v>
      </c>
      <c r="D133" s="44" t="s">
        <v>158</v>
      </c>
      <c r="E133" s="44" t="s">
        <v>166</v>
      </c>
      <c r="F133" s="44" t="s">
        <v>167</v>
      </c>
      <c r="G133" s="44" t="s">
        <v>285</v>
      </c>
      <c r="H133" s="49" t="s">
        <v>191</v>
      </c>
      <c r="I133" s="44" t="s">
        <v>196</v>
      </c>
      <c r="J133" s="49" t="s">
        <v>197</v>
      </c>
      <c r="K133" s="44" t="s">
        <v>161</v>
      </c>
      <c r="L133" s="44" t="s">
        <v>163</v>
      </c>
      <c r="M133" s="44" t="s">
        <v>178</v>
      </c>
      <c r="N133" s="50">
        <v>1</v>
      </c>
      <c r="O133" s="51">
        <v>290</v>
      </c>
      <c r="P133" s="49" t="s">
        <v>425</v>
      </c>
      <c r="Q133" s="52">
        <f t="shared" si="3"/>
        <v>290</v>
      </c>
      <c r="R133" s="52">
        <v>0</v>
      </c>
      <c r="S133" s="52">
        <f t="shared" si="2"/>
        <v>290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</row>
    <row r="134" spans="1:29" s="26" customFormat="1" ht="26" x14ac:dyDescent="0.35">
      <c r="A134" s="44" t="s">
        <v>302</v>
      </c>
      <c r="B134" s="44" t="s">
        <v>422</v>
      </c>
      <c r="C134" s="44" t="s">
        <v>166</v>
      </c>
      <c r="D134" s="44" t="s">
        <v>158</v>
      </c>
      <c r="E134" s="44" t="s">
        <v>166</v>
      </c>
      <c r="F134" s="44" t="s">
        <v>167</v>
      </c>
      <c r="G134" s="44" t="s">
        <v>247</v>
      </c>
      <c r="H134" s="49" t="s">
        <v>8</v>
      </c>
      <c r="I134" s="44" t="s">
        <v>309</v>
      </c>
      <c r="J134" s="49" t="s">
        <v>250</v>
      </c>
      <c r="K134" s="44" t="s">
        <v>161</v>
      </c>
      <c r="L134" s="44" t="s">
        <v>163</v>
      </c>
      <c r="M134" s="44" t="s">
        <v>251</v>
      </c>
      <c r="N134" s="50">
        <v>5.2267000000000001</v>
      </c>
      <c r="O134" s="51">
        <v>75</v>
      </c>
      <c r="P134" s="49" t="s">
        <v>425</v>
      </c>
      <c r="Q134" s="52">
        <v>375</v>
      </c>
      <c r="R134" s="52">
        <v>0</v>
      </c>
      <c r="S134" s="52">
        <f t="shared" si="2"/>
        <v>375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</row>
    <row r="135" spans="1:29" s="26" customFormat="1" ht="26" x14ac:dyDescent="0.35">
      <c r="A135" s="44" t="s">
        <v>302</v>
      </c>
      <c r="B135" s="44" t="s">
        <v>422</v>
      </c>
      <c r="C135" s="44" t="s">
        <v>166</v>
      </c>
      <c r="D135" s="44" t="s">
        <v>158</v>
      </c>
      <c r="E135" s="44" t="s">
        <v>166</v>
      </c>
      <c r="F135" s="44" t="s">
        <v>167</v>
      </c>
      <c r="G135" s="44" t="s">
        <v>426</v>
      </c>
      <c r="H135" s="49" t="s">
        <v>427</v>
      </c>
      <c r="I135" s="44" t="s">
        <v>428</v>
      </c>
      <c r="J135" s="49" t="s">
        <v>429</v>
      </c>
      <c r="K135" s="44" t="s">
        <v>161</v>
      </c>
      <c r="L135" s="44" t="s">
        <v>163</v>
      </c>
      <c r="M135" s="44" t="s">
        <v>175</v>
      </c>
      <c r="N135" s="50">
        <v>0.56927000000000005</v>
      </c>
      <c r="O135" s="51">
        <v>1848</v>
      </c>
      <c r="P135" s="49" t="s">
        <v>425</v>
      </c>
      <c r="Q135" s="52">
        <v>1848</v>
      </c>
      <c r="R135" s="52">
        <v>0</v>
      </c>
      <c r="S135" s="52">
        <f t="shared" si="2"/>
        <v>1848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</row>
    <row r="136" spans="1:29" s="26" customFormat="1" ht="26" x14ac:dyDescent="0.35">
      <c r="A136" s="44" t="s">
        <v>302</v>
      </c>
      <c r="B136" s="44" t="s">
        <v>422</v>
      </c>
      <c r="C136" s="44" t="s">
        <v>166</v>
      </c>
      <c r="D136" s="44" t="s">
        <v>158</v>
      </c>
      <c r="E136" s="44" t="s">
        <v>166</v>
      </c>
      <c r="F136" s="44" t="s">
        <v>167</v>
      </c>
      <c r="G136" s="44" t="s">
        <v>430</v>
      </c>
      <c r="H136" s="49" t="s">
        <v>431</v>
      </c>
      <c r="I136" s="44" t="s">
        <v>432</v>
      </c>
      <c r="J136" s="49" t="s">
        <v>433</v>
      </c>
      <c r="K136" s="44" t="s">
        <v>161</v>
      </c>
      <c r="L136" s="44" t="s">
        <v>163</v>
      </c>
      <c r="M136" s="44" t="s">
        <v>376</v>
      </c>
      <c r="N136" s="50">
        <v>10</v>
      </c>
      <c r="O136" s="51">
        <v>92.8</v>
      </c>
      <c r="P136" s="49" t="s">
        <v>425</v>
      </c>
      <c r="Q136" s="52">
        <v>930</v>
      </c>
      <c r="R136" s="52">
        <v>0</v>
      </c>
      <c r="S136" s="52">
        <f t="shared" si="2"/>
        <v>930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</row>
    <row r="137" spans="1:29" s="26" customFormat="1" ht="26" x14ac:dyDescent="0.35">
      <c r="A137" s="44" t="s">
        <v>302</v>
      </c>
      <c r="B137" s="44" t="s">
        <v>422</v>
      </c>
      <c r="C137" s="44" t="s">
        <v>166</v>
      </c>
      <c r="D137" s="44" t="s">
        <v>158</v>
      </c>
      <c r="E137" s="44" t="s">
        <v>166</v>
      </c>
      <c r="F137" s="44" t="s">
        <v>167</v>
      </c>
      <c r="G137" s="44" t="s">
        <v>434</v>
      </c>
      <c r="H137" s="49" t="s">
        <v>435</v>
      </c>
      <c r="I137" s="44" t="s">
        <v>436</v>
      </c>
      <c r="J137" s="49" t="s">
        <v>437</v>
      </c>
      <c r="K137" s="44" t="s">
        <v>161</v>
      </c>
      <c r="L137" s="44" t="s">
        <v>163</v>
      </c>
      <c r="M137" s="44" t="s">
        <v>175</v>
      </c>
      <c r="N137" s="50">
        <v>1</v>
      </c>
      <c r="O137" s="51">
        <v>185</v>
      </c>
      <c r="P137" s="49" t="s">
        <v>425</v>
      </c>
      <c r="Q137" s="52">
        <f t="shared" si="3"/>
        <v>185</v>
      </c>
      <c r="R137" s="52">
        <v>0</v>
      </c>
      <c r="S137" s="52">
        <f t="shared" si="2"/>
        <v>185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</row>
    <row r="138" spans="1:29" s="26" customFormat="1" ht="26" x14ac:dyDescent="0.35">
      <c r="A138" s="44" t="s">
        <v>302</v>
      </c>
      <c r="B138" s="44" t="s">
        <v>422</v>
      </c>
      <c r="C138" s="44" t="s">
        <v>166</v>
      </c>
      <c r="D138" s="44" t="s">
        <v>158</v>
      </c>
      <c r="E138" s="44" t="s">
        <v>166</v>
      </c>
      <c r="F138" s="44" t="s">
        <v>167</v>
      </c>
      <c r="G138" s="44" t="s">
        <v>434</v>
      </c>
      <c r="H138" s="49" t="s">
        <v>435</v>
      </c>
      <c r="I138" s="44" t="s">
        <v>438</v>
      </c>
      <c r="J138" s="49" t="s">
        <v>439</v>
      </c>
      <c r="K138" s="44" t="s">
        <v>161</v>
      </c>
      <c r="L138" s="44" t="s">
        <v>163</v>
      </c>
      <c r="M138" s="44" t="s">
        <v>175</v>
      </c>
      <c r="N138" s="50">
        <v>5</v>
      </c>
      <c r="O138" s="51">
        <v>55</v>
      </c>
      <c r="P138" s="49" t="s">
        <v>425</v>
      </c>
      <c r="Q138" s="52">
        <f t="shared" si="3"/>
        <v>275</v>
      </c>
      <c r="R138" s="52">
        <v>0</v>
      </c>
      <c r="S138" s="52">
        <f t="shared" si="2"/>
        <v>275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</row>
    <row r="139" spans="1:29" s="26" customFormat="1" ht="26" x14ac:dyDescent="0.35">
      <c r="A139" s="44" t="s">
        <v>302</v>
      </c>
      <c r="B139" s="44" t="s">
        <v>422</v>
      </c>
      <c r="C139" s="44" t="s">
        <v>166</v>
      </c>
      <c r="D139" s="44" t="s">
        <v>158</v>
      </c>
      <c r="E139" s="44" t="s">
        <v>166</v>
      </c>
      <c r="F139" s="44" t="s">
        <v>167</v>
      </c>
      <c r="G139" s="44" t="s">
        <v>434</v>
      </c>
      <c r="H139" s="49" t="s">
        <v>435</v>
      </c>
      <c r="I139" s="44" t="s">
        <v>440</v>
      </c>
      <c r="J139" s="49" t="s">
        <v>441</v>
      </c>
      <c r="K139" s="44" t="s">
        <v>161</v>
      </c>
      <c r="L139" s="44" t="s">
        <v>163</v>
      </c>
      <c r="M139" s="44" t="s">
        <v>175</v>
      </c>
      <c r="N139" s="50">
        <v>6</v>
      </c>
      <c r="O139" s="51">
        <v>245</v>
      </c>
      <c r="P139" s="49" t="s">
        <v>425</v>
      </c>
      <c r="Q139" s="52">
        <f t="shared" si="3"/>
        <v>1470</v>
      </c>
      <c r="R139" s="52">
        <v>0</v>
      </c>
      <c r="S139" s="52">
        <f t="shared" si="2"/>
        <v>1470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</row>
    <row r="140" spans="1:29" s="26" customFormat="1" ht="26" x14ac:dyDescent="0.35">
      <c r="A140" s="44" t="s">
        <v>302</v>
      </c>
      <c r="B140" s="44" t="s">
        <v>422</v>
      </c>
      <c r="C140" s="44" t="s">
        <v>166</v>
      </c>
      <c r="D140" s="44" t="s">
        <v>158</v>
      </c>
      <c r="E140" s="44" t="s">
        <v>166</v>
      </c>
      <c r="F140" s="44" t="s">
        <v>167</v>
      </c>
      <c r="G140" s="44" t="s">
        <v>434</v>
      </c>
      <c r="H140" s="49" t="s">
        <v>435</v>
      </c>
      <c r="I140" s="44" t="s">
        <v>442</v>
      </c>
      <c r="J140" s="49" t="s">
        <v>443</v>
      </c>
      <c r="K140" s="44" t="s">
        <v>161</v>
      </c>
      <c r="L140" s="44" t="s">
        <v>163</v>
      </c>
      <c r="M140" s="44" t="s">
        <v>175</v>
      </c>
      <c r="N140" s="50">
        <v>1</v>
      </c>
      <c r="O140" s="51">
        <v>1464</v>
      </c>
      <c r="P140" s="49" t="s">
        <v>425</v>
      </c>
      <c r="Q140" s="52">
        <f t="shared" si="3"/>
        <v>1464</v>
      </c>
      <c r="R140" s="52">
        <v>0</v>
      </c>
      <c r="S140" s="52">
        <f t="shared" si="2"/>
        <v>1464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</row>
    <row r="141" spans="1:29" s="26" customFormat="1" ht="26" x14ac:dyDescent="0.35">
      <c r="A141" s="44" t="s">
        <v>302</v>
      </c>
      <c r="B141" s="44" t="s">
        <v>422</v>
      </c>
      <c r="C141" s="44" t="s">
        <v>166</v>
      </c>
      <c r="D141" s="44" t="s">
        <v>158</v>
      </c>
      <c r="E141" s="44" t="s">
        <v>166</v>
      </c>
      <c r="F141" s="44" t="s">
        <v>167</v>
      </c>
      <c r="G141" s="44" t="s">
        <v>444</v>
      </c>
      <c r="H141" s="49" t="s">
        <v>330</v>
      </c>
      <c r="I141" s="44"/>
      <c r="J141" s="49" t="s">
        <v>445</v>
      </c>
      <c r="K141" s="44" t="s">
        <v>161</v>
      </c>
      <c r="L141" s="44" t="s">
        <v>163</v>
      </c>
      <c r="M141" s="44" t="s">
        <v>164</v>
      </c>
      <c r="N141" s="50">
        <v>1050</v>
      </c>
      <c r="O141" s="51">
        <v>1</v>
      </c>
      <c r="P141" s="49" t="s">
        <v>425</v>
      </c>
      <c r="Q141" s="52">
        <f t="shared" si="3"/>
        <v>1050</v>
      </c>
      <c r="R141" s="52">
        <v>0</v>
      </c>
      <c r="S141" s="52">
        <v>1050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</row>
    <row r="142" spans="1:29" s="26" customFormat="1" ht="26" x14ac:dyDescent="0.35">
      <c r="A142" s="44" t="s">
        <v>302</v>
      </c>
      <c r="B142" s="44" t="s">
        <v>422</v>
      </c>
      <c r="C142" s="44" t="s">
        <v>166</v>
      </c>
      <c r="D142" s="44" t="s">
        <v>158</v>
      </c>
      <c r="E142" s="44" t="s">
        <v>166</v>
      </c>
      <c r="F142" s="44" t="s">
        <v>167</v>
      </c>
      <c r="G142" s="44" t="s">
        <v>447</v>
      </c>
      <c r="H142" s="49" t="s">
        <v>448</v>
      </c>
      <c r="I142" s="44"/>
      <c r="J142" s="49" t="s">
        <v>449</v>
      </c>
      <c r="K142" s="44" t="s">
        <v>161</v>
      </c>
      <c r="L142" s="44" t="s">
        <v>163</v>
      </c>
      <c r="M142" s="44" t="s">
        <v>164</v>
      </c>
      <c r="N142" s="50">
        <v>510</v>
      </c>
      <c r="O142" s="51">
        <v>1</v>
      </c>
      <c r="P142" s="49" t="s">
        <v>425</v>
      </c>
      <c r="Q142" s="52">
        <f t="shared" si="3"/>
        <v>510</v>
      </c>
      <c r="R142" s="52">
        <v>0</v>
      </c>
      <c r="S142" s="52">
        <v>510.4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</row>
    <row r="143" spans="1:29" s="26" customFormat="1" ht="39" x14ac:dyDescent="0.35">
      <c r="A143" s="44" t="s">
        <v>302</v>
      </c>
      <c r="B143" s="44" t="s">
        <v>422</v>
      </c>
      <c r="C143" s="44" t="s">
        <v>166</v>
      </c>
      <c r="D143" s="44" t="s">
        <v>158</v>
      </c>
      <c r="E143" s="44" t="s">
        <v>166</v>
      </c>
      <c r="F143" s="44" t="s">
        <v>167</v>
      </c>
      <c r="G143" s="44" t="s">
        <v>450</v>
      </c>
      <c r="H143" s="49" t="s">
        <v>97</v>
      </c>
      <c r="I143" s="44"/>
      <c r="J143" s="49" t="s">
        <v>451</v>
      </c>
      <c r="K143" s="44" t="s">
        <v>161</v>
      </c>
      <c r="L143" s="44" t="s">
        <v>163</v>
      </c>
      <c r="M143" s="44" t="s">
        <v>164</v>
      </c>
      <c r="N143" s="50">
        <v>5301.2</v>
      </c>
      <c r="O143" s="51">
        <v>1</v>
      </c>
      <c r="P143" s="49" t="s">
        <v>425</v>
      </c>
      <c r="Q143" s="52">
        <f t="shared" si="3"/>
        <v>5301.2</v>
      </c>
      <c r="R143" s="52">
        <v>0</v>
      </c>
      <c r="S143" s="52">
        <f>Q143</f>
        <v>5301.2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</row>
    <row r="144" spans="1:29" s="26" customFormat="1" ht="39" x14ac:dyDescent="0.35">
      <c r="A144" s="44" t="s">
        <v>302</v>
      </c>
      <c r="B144" s="44" t="s">
        <v>422</v>
      </c>
      <c r="C144" s="44" t="s">
        <v>166</v>
      </c>
      <c r="D144" s="44" t="s">
        <v>158</v>
      </c>
      <c r="E144" s="44" t="s">
        <v>166</v>
      </c>
      <c r="F144" s="44" t="s">
        <v>167</v>
      </c>
      <c r="G144" s="44" t="s">
        <v>450</v>
      </c>
      <c r="H144" s="49" t="s">
        <v>97</v>
      </c>
      <c r="I144" s="44"/>
      <c r="J144" s="49" t="s">
        <v>452</v>
      </c>
      <c r="K144" s="44" t="s">
        <v>161</v>
      </c>
      <c r="L144" s="44" t="s">
        <v>163</v>
      </c>
      <c r="M144" s="44" t="s">
        <v>164</v>
      </c>
      <c r="N144" s="50">
        <v>4477.6000000000004</v>
      </c>
      <c r="O144" s="51">
        <v>1</v>
      </c>
      <c r="P144" s="49" t="s">
        <v>425</v>
      </c>
      <c r="Q144" s="52">
        <f t="shared" si="3"/>
        <v>4477.6000000000004</v>
      </c>
      <c r="R144" s="52">
        <v>0</v>
      </c>
      <c r="S144" s="52">
        <f>Q144</f>
        <v>4477.6000000000004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</row>
    <row r="145" spans="1:29" s="26" customFormat="1" ht="26" x14ac:dyDescent="0.35">
      <c r="A145" s="44" t="s">
        <v>302</v>
      </c>
      <c r="B145" s="44" t="s">
        <v>422</v>
      </c>
      <c r="C145" s="44" t="s">
        <v>166</v>
      </c>
      <c r="D145" s="44" t="s">
        <v>158</v>
      </c>
      <c r="E145" s="44" t="s">
        <v>166</v>
      </c>
      <c r="F145" s="44" t="s">
        <v>167</v>
      </c>
      <c r="G145" s="44" t="s">
        <v>453</v>
      </c>
      <c r="H145" s="49" t="s">
        <v>454</v>
      </c>
      <c r="I145" s="44"/>
      <c r="J145" s="49" t="s">
        <v>455</v>
      </c>
      <c r="K145" s="44" t="s">
        <v>161</v>
      </c>
      <c r="L145" s="44" t="s">
        <v>163</v>
      </c>
      <c r="M145" s="44" t="s">
        <v>164</v>
      </c>
      <c r="N145" s="50">
        <v>760</v>
      </c>
      <c r="O145" s="51">
        <v>1</v>
      </c>
      <c r="P145" s="49" t="s">
        <v>425</v>
      </c>
      <c r="Q145" s="52">
        <f t="shared" si="3"/>
        <v>760</v>
      </c>
      <c r="R145" s="52">
        <v>0</v>
      </c>
      <c r="S145" s="52">
        <f>Q145</f>
        <v>760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</row>
    <row r="146" spans="1:29" s="26" customFormat="1" ht="26" x14ac:dyDescent="0.35">
      <c r="A146" s="44" t="s">
        <v>302</v>
      </c>
      <c r="B146" s="44" t="s">
        <v>422</v>
      </c>
      <c r="C146" s="44" t="s">
        <v>166</v>
      </c>
      <c r="D146" s="44" t="s">
        <v>241</v>
      </c>
      <c r="E146" s="44" t="s">
        <v>242</v>
      </c>
      <c r="F146" s="44" t="s">
        <v>167</v>
      </c>
      <c r="G146" s="44" t="s">
        <v>444</v>
      </c>
      <c r="H146" s="49" t="s">
        <v>330</v>
      </c>
      <c r="I146" s="44"/>
      <c r="J146" s="49" t="s">
        <v>445</v>
      </c>
      <c r="K146" s="44" t="s">
        <v>161</v>
      </c>
      <c r="L146" s="44" t="s">
        <v>163</v>
      </c>
      <c r="M146" s="44" t="s">
        <v>164</v>
      </c>
      <c r="N146" s="50">
        <v>500</v>
      </c>
      <c r="O146" s="51">
        <v>1</v>
      </c>
      <c r="P146" s="49" t="s">
        <v>425</v>
      </c>
      <c r="Q146" s="52">
        <f t="shared" si="3"/>
        <v>500</v>
      </c>
      <c r="R146" s="52">
        <v>0</v>
      </c>
      <c r="S146" s="52">
        <v>500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</row>
    <row r="147" spans="1:29" s="26" customFormat="1" ht="26" x14ac:dyDescent="0.35">
      <c r="A147" s="44" t="s">
        <v>302</v>
      </c>
      <c r="B147" s="44" t="s">
        <v>422</v>
      </c>
      <c r="C147" s="44" t="s">
        <v>166</v>
      </c>
      <c r="D147" s="44" t="s">
        <v>241</v>
      </c>
      <c r="E147" s="44" t="s">
        <v>242</v>
      </c>
      <c r="F147" s="44" t="s">
        <v>243</v>
      </c>
      <c r="G147" s="44" t="s">
        <v>244</v>
      </c>
      <c r="H147" s="49" t="s">
        <v>0</v>
      </c>
      <c r="I147" s="44" t="s">
        <v>423</v>
      </c>
      <c r="J147" s="49" t="s">
        <v>424</v>
      </c>
      <c r="K147" s="44" t="s">
        <v>161</v>
      </c>
      <c r="L147" s="44" t="s">
        <v>163</v>
      </c>
      <c r="M147" s="44" t="s">
        <v>178</v>
      </c>
      <c r="N147" s="50">
        <v>1</v>
      </c>
      <c r="O147" s="51">
        <v>190</v>
      </c>
      <c r="P147" s="49" t="s">
        <v>425</v>
      </c>
      <c r="Q147" s="52">
        <f t="shared" si="3"/>
        <v>190</v>
      </c>
      <c r="R147" s="52">
        <v>0</v>
      </c>
      <c r="S147" s="52">
        <f>Q147</f>
        <v>190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</row>
    <row r="148" spans="1:29" s="26" customFormat="1" ht="26" x14ac:dyDescent="0.35">
      <c r="A148" s="44" t="s">
        <v>302</v>
      </c>
      <c r="B148" s="44" t="s">
        <v>422</v>
      </c>
      <c r="C148" s="44" t="s">
        <v>166</v>
      </c>
      <c r="D148" s="44" t="s">
        <v>241</v>
      </c>
      <c r="E148" s="44" t="s">
        <v>242</v>
      </c>
      <c r="F148" s="44" t="s">
        <v>243</v>
      </c>
      <c r="G148" s="44" t="s">
        <v>247</v>
      </c>
      <c r="H148" s="49" t="s">
        <v>8</v>
      </c>
      <c r="I148" s="44" t="s">
        <v>309</v>
      </c>
      <c r="J148" s="49" t="s">
        <v>250</v>
      </c>
      <c r="K148" s="44" t="s">
        <v>161</v>
      </c>
      <c r="L148" s="44" t="s">
        <v>163</v>
      </c>
      <c r="M148" s="44" t="s">
        <v>251</v>
      </c>
      <c r="N148" s="50">
        <v>14.773300000000001</v>
      </c>
      <c r="O148" s="51">
        <v>75</v>
      </c>
      <c r="P148" s="49" t="s">
        <v>425</v>
      </c>
      <c r="Q148" s="52">
        <v>1125</v>
      </c>
      <c r="R148" s="52">
        <v>0</v>
      </c>
      <c r="S148" s="52">
        <f>Q148</f>
        <v>1125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</row>
    <row r="149" spans="1:29" s="26" customFormat="1" ht="39" x14ac:dyDescent="0.35">
      <c r="A149" s="44" t="s">
        <v>302</v>
      </c>
      <c r="B149" s="44" t="s">
        <v>422</v>
      </c>
      <c r="C149" s="44" t="s">
        <v>166</v>
      </c>
      <c r="D149" s="44" t="s">
        <v>241</v>
      </c>
      <c r="E149" s="44" t="s">
        <v>242</v>
      </c>
      <c r="F149" s="44" t="s">
        <v>243</v>
      </c>
      <c r="G149" s="44" t="s">
        <v>268</v>
      </c>
      <c r="H149" s="49" t="s">
        <v>419</v>
      </c>
      <c r="I149" s="44" t="s">
        <v>420</v>
      </c>
      <c r="J149" s="49" t="s">
        <v>421</v>
      </c>
      <c r="K149" s="44" t="s">
        <v>161</v>
      </c>
      <c r="L149" s="44" t="s">
        <v>163</v>
      </c>
      <c r="M149" s="44" t="s">
        <v>175</v>
      </c>
      <c r="N149" s="50">
        <v>51</v>
      </c>
      <c r="O149" s="51">
        <v>100</v>
      </c>
      <c r="P149" s="49" t="s">
        <v>425</v>
      </c>
      <c r="Q149" s="52">
        <f t="shared" si="3"/>
        <v>5100</v>
      </c>
      <c r="R149" s="52">
        <v>0</v>
      </c>
      <c r="S149" s="52">
        <v>5100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</row>
    <row r="150" spans="1:29" s="26" customFormat="1" ht="26" x14ac:dyDescent="0.35">
      <c r="A150" s="44" t="s">
        <v>302</v>
      </c>
      <c r="B150" s="44" t="s">
        <v>422</v>
      </c>
      <c r="C150" s="44" t="s">
        <v>166</v>
      </c>
      <c r="D150" s="44" t="s">
        <v>241</v>
      </c>
      <c r="E150" s="44" t="s">
        <v>242</v>
      </c>
      <c r="F150" s="44" t="s">
        <v>243</v>
      </c>
      <c r="G150" s="44" t="s">
        <v>444</v>
      </c>
      <c r="H150" s="49" t="s">
        <v>330</v>
      </c>
      <c r="I150" s="44"/>
      <c r="J150" s="49" t="s">
        <v>456</v>
      </c>
      <c r="K150" s="44" t="s">
        <v>161</v>
      </c>
      <c r="L150" s="44" t="s">
        <v>163</v>
      </c>
      <c r="M150" s="44" t="s">
        <v>164</v>
      </c>
      <c r="N150" s="50">
        <v>70</v>
      </c>
      <c r="O150" s="51">
        <v>1</v>
      </c>
      <c r="P150" s="49" t="s">
        <v>425</v>
      </c>
      <c r="Q150" s="52">
        <f t="shared" si="3"/>
        <v>70</v>
      </c>
      <c r="R150" s="52">
        <v>0</v>
      </c>
      <c r="S150" s="52">
        <v>70.3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</row>
    <row r="151" spans="1:29" s="26" customFormat="1" ht="26" x14ac:dyDescent="0.35">
      <c r="A151" s="44" t="s">
        <v>302</v>
      </c>
      <c r="B151" s="44" t="s">
        <v>422</v>
      </c>
      <c r="C151" s="44" t="s">
        <v>166</v>
      </c>
      <c r="D151" s="44" t="s">
        <v>252</v>
      </c>
      <c r="E151" s="44" t="s">
        <v>253</v>
      </c>
      <c r="F151" s="44" t="s">
        <v>167</v>
      </c>
      <c r="G151" s="44" t="s">
        <v>444</v>
      </c>
      <c r="H151" s="49" t="s">
        <v>330</v>
      </c>
      <c r="I151" s="44"/>
      <c r="J151" s="49" t="s">
        <v>445</v>
      </c>
      <c r="K151" s="44" t="s">
        <v>161</v>
      </c>
      <c r="L151" s="44" t="s">
        <v>163</v>
      </c>
      <c r="M151" s="44" t="s">
        <v>164</v>
      </c>
      <c r="N151" s="50">
        <v>500</v>
      </c>
      <c r="O151" s="51">
        <v>1</v>
      </c>
      <c r="P151" s="49" t="s">
        <v>425</v>
      </c>
      <c r="Q151" s="52">
        <f t="shared" si="3"/>
        <v>500</v>
      </c>
      <c r="R151" s="52">
        <v>0</v>
      </c>
      <c r="S151" s="52">
        <v>500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</row>
    <row r="152" spans="1:29" s="26" customFormat="1" ht="26" x14ac:dyDescent="0.35">
      <c r="A152" s="44" t="s">
        <v>302</v>
      </c>
      <c r="B152" s="44" t="s">
        <v>422</v>
      </c>
      <c r="C152" s="44" t="s">
        <v>166</v>
      </c>
      <c r="D152" s="44" t="s">
        <v>252</v>
      </c>
      <c r="E152" s="44" t="s">
        <v>253</v>
      </c>
      <c r="F152" s="44" t="s">
        <v>401</v>
      </c>
      <c r="G152" s="44" t="s">
        <v>244</v>
      </c>
      <c r="H152" s="49" t="s">
        <v>0</v>
      </c>
      <c r="I152" s="44" t="s">
        <v>423</v>
      </c>
      <c r="J152" s="49" t="s">
        <v>424</v>
      </c>
      <c r="K152" s="44" t="s">
        <v>161</v>
      </c>
      <c r="L152" s="44" t="s">
        <v>163</v>
      </c>
      <c r="M152" s="44" t="s">
        <v>178</v>
      </c>
      <c r="N152" s="50">
        <v>1.568824</v>
      </c>
      <c r="O152" s="51">
        <v>1000</v>
      </c>
      <c r="P152" s="49" t="s">
        <v>425</v>
      </c>
      <c r="Q152" s="52">
        <v>2000</v>
      </c>
      <c r="R152" s="52">
        <v>0</v>
      </c>
      <c r="S152" s="52">
        <f>Q152</f>
        <v>2000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</row>
    <row r="153" spans="1:29" s="26" customFormat="1" ht="26" x14ac:dyDescent="0.35">
      <c r="A153" s="44" t="s">
        <v>302</v>
      </c>
      <c r="B153" s="44" t="s">
        <v>422</v>
      </c>
      <c r="C153" s="44" t="s">
        <v>166</v>
      </c>
      <c r="D153" s="44" t="s">
        <v>252</v>
      </c>
      <c r="E153" s="44" t="s">
        <v>253</v>
      </c>
      <c r="F153" s="44" t="s">
        <v>254</v>
      </c>
      <c r="G153" s="44" t="s">
        <v>244</v>
      </c>
      <c r="H153" s="49" t="s">
        <v>0</v>
      </c>
      <c r="I153" s="44" t="s">
        <v>423</v>
      </c>
      <c r="J153" s="49" t="s">
        <v>424</v>
      </c>
      <c r="K153" s="44" t="s">
        <v>161</v>
      </c>
      <c r="L153" s="44" t="s">
        <v>163</v>
      </c>
      <c r="M153" s="44" t="s">
        <v>178</v>
      </c>
      <c r="N153" s="50">
        <v>1.39625</v>
      </c>
      <c r="O153" s="51">
        <v>1000</v>
      </c>
      <c r="P153" s="49" t="s">
        <v>425</v>
      </c>
      <c r="Q153" s="52">
        <v>1000</v>
      </c>
      <c r="R153" s="52">
        <v>0</v>
      </c>
      <c r="S153" s="52">
        <f>Q153</f>
        <v>1000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</row>
    <row r="154" spans="1:29" s="26" customFormat="1" ht="39" x14ac:dyDescent="0.35">
      <c r="A154" s="44" t="s">
        <v>302</v>
      </c>
      <c r="B154" s="44" t="s">
        <v>422</v>
      </c>
      <c r="C154" s="44" t="s">
        <v>166</v>
      </c>
      <c r="D154" s="44" t="s">
        <v>252</v>
      </c>
      <c r="E154" s="44" t="s">
        <v>253</v>
      </c>
      <c r="F154" s="44" t="s">
        <v>254</v>
      </c>
      <c r="G154" s="44" t="s">
        <v>268</v>
      </c>
      <c r="H154" s="49" t="s">
        <v>419</v>
      </c>
      <c r="I154" s="44" t="s">
        <v>420</v>
      </c>
      <c r="J154" s="49" t="s">
        <v>421</v>
      </c>
      <c r="K154" s="44" t="s">
        <v>161</v>
      </c>
      <c r="L154" s="44" t="s">
        <v>163</v>
      </c>
      <c r="M154" s="44" t="s">
        <v>175</v>
      </c>
      <c r="N154" s="50">
        <v>53</v>
      </c>
      <c r="O154" s="51">
        <v>100</v>
      </c>
      <c r="P154" s="49" t="s">
        <v>425</v>
      </c>
      <c r="Q154" s="52">
        <f>N154*O154</f>
        <v>5300</v>
      </c>
      <c r="R154" s="52">
        <v>0</v>
      </c>
      <c r="S154" s="52">
        <v>5300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</row>
    <row r="155" spans="1:29" s="26" customFormat="1" ht="26" x14ac:dyDescent="0.35">
      <c r="A155" s="44" t="s">
        <v>302</v>
      </c>
      <c r="B155" s="44" t="s">
        <v>422</v>
      </c>
      <c r="C155" s="44" t="s">
        <v>166</v>
      </c>
      <c r="D155" s="44" t="s">
        <v>252</v>
      </c>
      <c r="E155" s="44" t="s">
        <v>253</v>
      </c>
      <c r="F155" s="44" t="s">
        <v>254</v>
      </c>
      <c r="G155" s="44" t="s">
        <v>258</v>
      </c>
      <c r="H155" s="49" t="s">
        <v>333</v>
      </c>
      <c r="I155" s="44"/>
      <c r="J155" s="49" t="s">
        <v>456</v>
      </c>
      <c r="K155" s="44" t="s">
        <v>161</v>
      </c>
      <c r="L155" s="44" t="s">
        <v>163</v>
      </c>
      <c r="M155" s="44" t="s">
        <v>164</v>
      </c>
      <c r="N155" s="50">
        <v>2225</v>
      </c>
      <c r="O155" s="51">
        <v>1</v>
      </c>
      <c r="P155" s="49" t="s">
        <v>425</v>
      </c>
      <c r="Q155" s="52">
        <f>N155*O155</f>
        <v>2225</v>
      </c>
      <c r="R155" s="52">
        <v>0</v>
      </c>
      <c r="S155" s="52">
        <f>Q155</f>
        <v>2225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</row>
    <row r="156" spans="1:29" s="26" customFormat="1" ht="39" x14ac:dyDescent="0.35">
      <c r="A156" s="44" t="s">
        <v>302</v>
      </c>
      <c r="B156" s="44" t="s">
        <v>422</v>
      </c>
      <c r="C156" s="44" t="s">
        <v>166</v>
      </c>
      <c r="D156" s="44" t="s">
        <v>265</v>
      </c>
      <c r="E156" s="44" t="s">
        <v>266</v>
      </c>
      <c r="F156" s="44" t="s">
        <v>457</v>
      </c>
      <c r="G156" s="44" t="s">
        <v>268</v>
      </c>
      <c r="H156" s="49" t="s">
        <v>419</v>
      </c>
      <c r="I156" s="44" t="s">
        <v>420</v>
      </c>
      <c r="J156" s="49" t="s">
        <v>421</v>
      </c>
      <c r="K156" s="44" t="s">
        <v>161</v>
      </c>
      <c r="L156" s="44" t="s">
        <v>163</v>
      </c>
      <c r="M156" s="44" t="s">
        <v>175</v>
      </c>
      <c r="N156" s="50">
        <v>5.5</v>
      </c>
      <c r="O156" s="51">
        <v>100</v>
      </c>
      <c r="P156" s="49" t="s">
        <v>425</v>
      </c>
      <c r="Q156" s="52">
        <v>600</v>
      </c>
      <c r="R156" s="52">
        <v>0</v>
      </c>
      <c r="S156" s="52">
        <f>Q156</f>
        <v>600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</row>
    <row r="157" spans="1:29" s="26" customFormat="1" ht="26" x14ac:dyDescent="0.35">
      <c r="A157" s="44" t="s">
        <v>302</v>
      </c>
      <c r="B157" s="44" t="s">
        <v>422</v>
      </c>
      <c r="C157" s="44" t="s">
        <v>166</v>
      </c>
      <c r="D157" s="44" t="s">
        <v>265</v>
      </c>
      <c r="E157" s="44" t="s">
        <v>339</v>
      </c>
      <c r="F157" s="44" t="s">
        <v>340</v>
      </c>
      <c r="G157" s="44" t="s">
        <v>426</v>
      </c>
      <c r="H157" s="49" t="s">
        <v>458</v>
      </c>
      <c r="I157" s="44" t="s">
        <v>428</v>
      </c>
      <c r="J157" s="49" t="s">
        <v>429</v>
      </c>
      <c r="K157" s="44" t="s">
        <v>161</v>
      </c>
      <c r="L157" s="44" t="s">
        <v>163</v>
      </c>
      <c r="M157" s="44" t="s">
        <v>175</v>
      </c>
      <c r="N157" s="50">
        <v>1</v>
      </c>
      <c r="O157" s="51">
        <v>1399</v>
      </c>
      <c r="P157" s="49" t="s">
        <v>425</v>
      </c>
      <c r="Q157" s="52">
        <f>N157*O157</f>
        <v>1399</v>
      </c>
      <c r="R157" s="52">
        <v>0</v>
      </c>
      <c r="S157" s="52">
        <f>Q157</f>
        <v>1399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</row>
    <row r="158" spans="1:29" s="26" customFormat="1" ht="39" x14ac:dyDescent="0.35">
      <c r="A158" s="44" t="s">
        <v>302</v>
      </c>
      <c r="B158" s="44" t="s">
        <v>422</v>
      </c>
      <c r="C158" s="44" t="s">
        <v>166</v>
      </c>
      <c r="D158" s="44" t="s">
        <v>265</v>
      </c>
      <c r="E158" s="44" t="s">
        <v>339</v>
      </c>
      <c r="F158" s="44" t="s">
        <v>340</v>
      </c>
      <c r="G158" s="44" t="s">
        <v>459</v>
      </c>
      <c r="H158" s="49" t="s">
        <v>460</v>
      </c>
      <c r="I158" s="44"/>
      <c r="J158" s="49" t="s">
        <v>461</v>
      </c>
      <c r="K158" s="44" t="s">
        <v>161</v>
      </c>
      <c r="L158" s="44" t="s">
        <v>163</v>
      </c>
      <c r="M158" s="44" t="s">
        <v>164</v>
      </c>
      <c r="N158" s="50">
        <v>2784</v>
      </c>
      <c r="O158" s="51">
        <v>1</v>
      </c>
      <c r="P158" s="49" t="s">
        <v>425</v>
      </c>
      <c r="Q158" s="52">
        <f>N158*O158</f>
        <v>2784</v>
      </c>
      <c r="R158" s="52">
        <v>0</v>
      </c>
      <c r="S158" s="52">
        <f>Q158</f>
        <v>2784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</row>
    <row r="159" spans="1:29" s="26" customFormat="1" ht="26" x14ac:dyDescent="0.35">
      <c r="A159" s="44" t="s">
        <v>302</v>
      </c>
      <c r="B159" s="44" t="s">
        <v>422</v>
      </c>
      <c r="C159" s="44" t="s">
        <v>166</v>
      </c>
      <c r="D159" s="44" t="s">
        <v>265</v>
      </c>
      <c r="E159" s="44" t="s">
        <v>339</v>
      </c>
      <c r="F159" s="44" t="s">
        <v>340</v>
      </c>
      <c r="G159" s="44" t="s">
        <v>459</v>
      </c>
      <c r="H159" s="49" t="s">
        <v>460</v>
      </c>
      <c r="I159" s="44"/>
      <c r="J159" s="49" t="s">
        <v>462</v>
      </c>
      <c r="K159" s="44" t="s">
        <v>161</v>
      </c>
      <c r="L159" s="44" t="s">
        <v>163</v>
      </c>
      <c r="M159" s="44" t="s">
        <v>164</v>
      </c>
      <c r="N159" s="50">
        <v>1856</v>
      </c>
      <c r="O159" s="51">
        <v>1</v>
      </c>
      <c r="P159" s="49" t="s">
        <v>425</v>
      </c>
      <c r="Q159" s="52">
        <f>N159*O159</f>
        <v>1856</v>
      </c>
      <c r="R159" s="52">
        <v>0</v>
      </c>
      <c r="S159" s="52">
        <f>Q159</f>
        <v>1856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</row>
    <row r="160" spans="1:29" s="26" customFormat="1" ht="26" x14ac:dyDescent="0.35">
      <c r="A160" s="44" t="s">
        <v>302</v>
      </c>
      <c r="B160" s="44" t="s">
        <v>422</v>
      </c>
      <c r="C160" s="44" t="s">
        <v>166</v>
      </c>
      <c r="D160" s="44" t="s">
        <v>463</v>
      </c>
      <c r="E160" s="44" t="s">
        <v>166</v>
      </c>
      <c r="F160" s="44" t="s">
        <v>167</v>
      </c>
      <c r="G160" s="44" t="s">
        <v>444</v>
      </c>
      <c r="H160" s="49" t="s">
        <v>330</v>
      </c>
      <c r="I160" s="44"/>
      <c r="J160" s="49" t="s">
        <v>445</v>
      </c>
      <c r="K160" s="44" t="s">
        <v>446</v>
      </c>
      <c r="L160" s="44" t="s">
        <v>163</v>
      </c>
      <c r="M160" s="44" t="s">
        <v>164</v>
      </c>
      <c r="N160" s="50">
        <v>800</v>
      </c>
      <c r="O160" s="51">
        <v>1</v>
      </c>
      <c r="P160" s="49" t="s">
        <v>425</v>
      </c>
      <c r="Q160" s="52">
        <f>N160*O160</f>
        <v>800</v>
      </c>
      <c r="R160" s="52">
        <v>0</v>
      </c>
      <c r="S160" s="52">
        <v>800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</row>
    <row r="161" spans="1:29" s="26" customFormat="1" ht="32" customHeight="1" x14ac:dyDescent="0.35">
      <c r="A161" s="47" t="s">
        <v>299</v>
      </c>
      <c r="B161" s="47"/>
      <c r="C161" s="47"/>
      <c r="D161" s="47"/>
      <c r="E161" s="47"/>
      <c r="F161" s="47"/>
      <c r="G161" s="47"/>
      <c r="H161" s="47"/>
      <c r="I161" s="28"/>
      <c r="J161" s="29"/>
      <c r="K161" s="27"/>
      <c r="L161" s="27"/>
      <c r="M161" s="27"/>
      <c r="N161" s="30"/>
      <c r="O161" s="30"/>
      <c r="P161" s="31"/>
      <c r="Q161" s="53">
        <f>SUM(Q7:Q160)</f>
        <v>313517.90279999998</v>
      </c>
      <c r="R161" s="32">
        <f>SUM(R7:R68)</f>
        <v>0</v>
      </c>
      <c r="S161" s="53">
        <f>SUM(S7:S160)</f>
        <v>313518.60700000002</v>
      </c>
      <c r="T161" s="32">
        <f>SUM(T7:T68)</f>
        <v>0</v>
      </c>
      <c r="U161" s="32">
        <f>SUM(U7:U68)</f>
        <v>0</v>
      </c>
      <c r="V161" s="32">
        <f>SUM(V7:V68)</f>
        <v>0</v>
      </c>
      <c r="W161" s="32">
        <f>SUM(W7:W68)</f>
        <v>0</v>
      </c>
      <c r="X161" s="32">
        <f>SUM(X7:X68)</f>
        <v>0</v>
      </c>
      <c r="Y161" s="32">
        <f>SUM(Y7:Y68)</f>
        <v>0</v>
      </c>
      <c r="Z161" s="32">
        <f>SUM(Z7:Z68)</f>
        <v>0</v>
      </c>
      <c r="AA161" s="32">
        <f>SUM(AA7:AA68)</f>
        <v>0</v>
      </c>
      <c r="AB161" s="32">
        <f>SUM(AB7:AB68)</f>
        <v>0</v>
      </c>
      <c r="AC161" s="32">
        <f>SUM(AC7:AC68)</f>
        <v>0</v>
      </c>
    </row>
    <row r="162" spans="1:29" s="26" customFormat="1" ht="32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33"/>
      <c r="K162" s="34"/>
      <c r="L162" s="34"/>
      <c r="M162" s="34"/>
      <c r="N162" s="35"/>
      <c r="O162" s="36"/>
      <c r="P162" s="33"/>
      <c r="Q162" s="37"/>
      <c r="R162" s="5"/>
      <c r="S162" s="5"/>
      <c r="T162" s="39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s="26" customFormat="1" ht="32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33"/>
      <c r="K163" s="5"/>
      <c r="L163" s="5"/>
      <c r="M163" s="5"/>
      <c r="N163" s="36"/>
      <c r="O163" s="36"/>
      <c r="P163" s="33"/>
      <c r="Q163" s="37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s="26" customFormat="1" ht="32" customHeight="1" x14ac:dyDescent="0.35">
      <c r="A164" s="48" t="s">
        <v>300</v>
      </c>
      <c r="B164" s="48"/>
      <c r="C164" s="48"/>
      <c r="D164" s="48"/>
      <c r="E164" s="48"/>
      <c r="F164" s="48"/>
      <c r="G164" s="48"/>
      <c r="H164" s="5"/>
      <c r="I164" s="5"/>
      <c r="J164" s="33"/>
      <c r="K164" s="5"/>
      <c r="L164" s="5"/>
      <c r="M164" s="5"/>
      <c r="N164" s="36"/>
      <c r="O164" s="36"/>
      <c r="P164" s="33"/>
      <c r="Q164" s="37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s="26" customFormat="1" ht="32" customHeight="1" x14ac:dyDescent="0.35">
      <c r="A165" s="20"/>
      <c r="B165" s="5"/>
      <c r="C165" s="5"/>
      <c r="D165" s="5"/>
      <c r="E165" s="5"/>
      <c r="F165" s="5"/>
      <c r="G165" s="5"/>
      <c r="H165" s="5"/>
      <c r="I165" s="5"/>
      <c r="J165" s="33"/>
      <c r="K165" s="5"/>
      <c r="L165" s="5"/>
      <c r="M165" s="5"/>
      <c r="N165" s="36"/>
      <c r="O165" s="36"/>
      <c r="P165" s="33"/>
      <c r="Q165" s="37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s="26" customFormat="1" ht="32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33"/>
      <c r="K166" s="5"/>
      <c r="L166" s="5"/>
      <c r="M166" s="5"/>
      <c r="N166" s="36"/>
      <c r="O166" s="36"/>
      <c r="P166" s="33"/>
      <c r="Q166" s="37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s="26" customFormat="1" ht="32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33"/>
      <c r="K167" s="5"/>
      <c r="L167" s="5"/>
      <c r="M167" s="5"/>
      <c r="N167" s="36"/>
      <c r="O167" s="36"/>
      <c r="P167" s="33"/>
      <c r="Q167" s="37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s="26" customFormat="1" ht="32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33"/>
      <c r="K168" s="5"/>
      <c r="L168" s="5"/>
      <c r="M168" s="5"/>
      <c r="N168" s="36"/>
      <c r="O168" s="36"/>
      <c r="P168" s="33"/>
      <c r="Q168" s="37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s="26" customFormat="1" ht="32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33"/>
      <c r="K169" s="5"/>
      <c r="L169" s="5"/>
      <c r="M169" s="5"/>
      <c r="N169" s="36"/>
      <c r="O169" s="36"/>
      <c r="P169" s="33"/>
      <c r="Q169" s="37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s="26" customFormat="1" ht="32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33"/>
      <c r="K170" s="5"/>
      <c r="L170" s="5"/>
      <c r="M170" s="5"/>
      <c r="N170" s="36"/>
      <c r="O170" s="36"/>
      <c r="P170" s="33"/>
      <c r="Q170" s="37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s="26" customFormat="1" ht="32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33"/>
      <c r="K171" s="5"/>
      <c r="L171" s="5"/>
      <c r="M171" s="5"/>
      <c r="N171" s="36"/>
      <c r="O171" s="36"/>
      <c r="P171" s="33"/>
      <c r="Q171" s="37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s="26" customFormat="1" ht="32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33"/>
      <c r="K172" s="5"/>
      <c r="L172" s="5"/>
      <c r="M172" s="5"/>
      <c r="N172" s="36"/>
      <c r="O172" s="36"/>
      <c r="P172" s="33"/>
      <c r="Q172" s="37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s="26" customFormat="1" ht="32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33"/>
      <c r="K173" s="5"/>
      <c r="L173" s="5"/>
      <c r="M173" s="5"/>
      <c r="N173" s="36"/>
      <c r="O173" s="36"/>
      <c r="P173" s="33"/>
      <c r="Q173" s="37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s="26" customFormat="1" ht="32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33"/>
      <c r="K174" s="5"/>
      <c r="L174" s="5"/>
      <c r="M174" s="5"/>
      <c r="N174" s="36"/>
      <c r="O174" s="36"/>
      <c r="P174" s="33"/>
      <c r="Q174" s="37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s="26" customFormat="1" ht="32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33"/>
      <c r="K175" s="5"/>
      <c r="L175" s="5"/>
      <c r="M175" s="5"/>
      <c r="N175" s="36"/>
      <c r="O175" s="36"/>
      <c r="P175" s="33"/>
      <c r="Q175" s="37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s="26" customFormat="1" ht="32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33"/>
      <c r="K176" s="5"/>
      <c r="L176" s="5"/>
      <c r="M176" s="5"/>
      <c r="N176" s="36"/>
      <c r="O176" s="36"/>
      <c r="P176" s="33"/>
      <c r="Q176" s="37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30" s="26" customFormat="1" ht="32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33"/>
      <c r="K177" s="5"/>
      <c r="L177" s="5"/>
      <c r="M177" s="5"/>
      <c r="N177" s="36"/>
      <c r="O177" s="36"/>
      <c r="P177" s="33"/>
      <c r="Q177" s="37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30" s="26" customFormat="1" ht="32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33"/>
      <c r="K178" s="5"/>
      <c r="L178" s="5"/>
      <c r="M178" s="5"/>
      <c r="N178" s="36"/>
      <c r="O178" s="36"/>
      <c r="P178" s="33"/>
      <c r="Q178" s="38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30" s="26" customFormat="1" ht="32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33"/>
      <c r="K179" s="5"/>
      <c r="L179" s="5"/>
      <c r="M179" s="5"/>
      <c r="N179" s="36"/>
      <c r="O179" s="36"/>
      <c r="P179" s="33"/>
      <c r="Q179" s="38"/>
      <c r="R179" s="39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30" s="26" customFormat="1" ht="32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33"/>
      <c r="K180" s="5"/>
      <c r="L180" s="5"/>
      <c r="M180" s="5"/>
      <c r="N180" s="36"/>
      <c r="O180" s="36"/>
      <c r="P180" s="33"/>
      <c r="Q180" s="38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30" s="26" customFormat="1" ht="32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33"/>
      <c r="K181" s="5"/>
      <c r="L181" s="5"/>
      <c r="M181" s="5"/>
      <c r="N181" s="36"/>
      <c r="O181" s="36"/>
      <c r="P181" s="33"/>
      <c r="Q181" s="40"/>
      <c r="R181" s="39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30" s="26" customFormat="1" ht="32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33"/>
      <c r="K182" s="5"/>
      <c r="L182" s="5"/>
      <c r="M182" s="5"/>
      <c r="N182" s="36"/>
      <c r="O182" s="36"/>
      <c r="P182" s="3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30" s="26" customFormat="1" ht="32" customHeight="1" x14ac:dyDescent="0.35">
      <c r="A183" s="5"/>
      <c r="B183" s="5"/>
      <c r="C183" s="5"/>
      <c r="D183" s="5"/>
      <c r="E183" s="5"/>
      <c r="F183" s="41"/>
      <c r="G183" s="5"/>
      <c r="H183" s="5"/>
      <c r="I183" s="5"/>
      <c r="J183" s="33"/>
      <c r="K183" s="5"/>
      <c r="L183" s="5"/>
      <c r="M183" s="5"/>
      <c r="N183" s="36"/>
      <c r="O183" s="36"/>
      <c r="P183" s="33"/>
      <c r="Q183" s="37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42"/>
    </row>
    <row r="184" spans="1:30" s="26" customFormat="1" ht="32" customHeight="1" x14ac:dyDescent="0.35">
      <c r="A184" s="5"/>
      <c r="B184" s="5"/>
      <c r="C184" s="5"/>
      <c r="D184" s="5"/>
      <c r="E184" s="5"/>
      <c r="F184" s="41"/>
      <c r="G184" s="5"/>
      <c r="H184" s="5"/>
      <c r="I184" s="5"/>
      <c r="J184" s="33"/>
      <c r="K184" s="5"/>
      <c r="L184" s="5"/>
      <c r="M184" s="5"/>
      <c r="N184" s="36"/>
      <c r="O184" s="36"/>
      <c r="P184" s="33"/>
      <c r="Q184" s="38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s="26" customFormat="1" ht="32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33"/>
      <c r="K185" s="5"/>
      <c r="L185" s="5"/>
      <c r="M185" s="5"/>
      <c r="N185" s="36"/>
      <c r="O185" s="36"/>
      <c r="P185" s="33"/>
      <c r="Q185" s="37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s="26" customFormat="1" ht="32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33"/>
      <c r="K186" s="5"/>
      <c r="L186" s="5"/>
      <c r="M186" s="5"/>
      <c r="N186" s="36"/>
      <c r="O186" s="36"/>
      <c r="P186" s="33"/>
      <c r="Q186" s="37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s="26" customFormat="1" ht="32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33"/>
      <c r="K187" s="5"/>
      <c r="L187" s="5"/>
      <c r="M187" s="5"/>
      <c r="N187" s="36"/>
      <c r="O187" s="36"/>
      <c r="P187" s="33"/>
      <c r="Q187" s="20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s="26" customFormat="1" ht="32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33"/>
      <c r="K188" s="5"/>
      <c r="L188" s="5"/>
      <c r="M188" s="5"/>
      <c r="N188" s="36"/>
      <c r="O188" s="36"/>
      <c r="P188" s="33"/>
      <c r="Q188" s="20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s="26" customFormat="1" ht="32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33"/>
      <c r="K189" s="5"/>
      <c r="L189" s="5"/>
      <c r="M189" s="5"/>
      <c r="N189" s="36"/>
      <c r="O189" s="36"/>
      <c r="P189" s="33"/>
      <c r="Q189" s="20"/>
      <c r="R189" s="43">
        <v>270182</v>
      </c>
      <c r="S189" s="5">
        <v>100</v>
      </c>
      <c r="T189" s="5" t="s">
        <v>301</v>
      </c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s="26" customFormat="1" ht="32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33"/>
      <c r="K190" s="5"/>
      <c r="L190" s="5"/>
      <c r="M190" s="5"/>
      <c r="N190" s="36"/>
      <c r="O190" s="36"/>
      <c r="P190" s="33"/>
      <c r="Q190" s="20"/>
      <c r="R190" s="39">
        <f>S190*R189/S189</f>
        <v>256672.9</v>
      </c>
      <c r="S190" s="5">
        <v>95</v>
      </c>
      <c r="T190" s="5" t="s">
        <v>301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s="26" customFormat="1" ht="32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33"/>
      <c r="K191" s="5"/>
      <c r="L191" s="5"/>
      <c r="M191" s="5"/>
      <c r="N191" s="36"/>
      <c r="O191" s="36"/>
      <c r="P191" s="33"/>
      <c r="Q191" s="20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s="26" customFormat="1" ht="32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33"/>
      <c r="K192" s="5"/>
      <c r="L192" s="5"/>
      <c r="M192" s="5"/>
      <c r="N192" s="36"/>
      <c r="O192" s="36"/>
      <c r="P192" s="33"/>
      <c r="Q192" s="20"/>
      <c r="R192" s="5"/>
      <c r="S192" s="39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s="26" customFormat="1" ht="32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33"/>
      <c r="K193" s="5"/>
      <c r="L193" s="5"/>
      <c r="M193" s="5"/>
      <c r="N193" s="36"/>
      <c r="O193" s="36"/>
      <c r="P193" s="33"/>
      <c r="Q193" s="20"/>
      <c r="R193" s="39">
        <f>R190-R179</f>
        <v>256672.9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s="26" customFormat="1" ht="32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33"/>
      <c r="K194" s="5"/>
      <c r="L194" s="5"/>
      <c r="M194" s="5"/>
      <c r="N194" s="36"/>
      <c r="O194" s="36"/>
      <c r="P194" s="33"/>
      <c r="Q194" s="20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s="26" customFormat="1" ht="28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33"/>
      <c r="K195" s="5"/>
      <c r="L195" s="5"/>
      <c r="M195" s="5"/>
      <c r="N195" s="36"/>
      <c r="O195" s="36"/>
      <c r="P195" s="33"/>
      <c r="Q195" s="20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s="26" customFormat="1" ht="28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33"/>
      <c r="K196" s="5"/>
      <c r="L196" s="5"/>
      <c r="M196" s="5"/>
      <c r="N196" s="36"/>
      <c r="O196" s="36"/>
      <c r="P196" s="33"/>
      <c r="Q196" s="20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s="26" customFormat="1" ht="28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33"/>
      <c r="K197" s="5"/>
      <c r="L197" s="5"/>
      <c r="M197" s="5"/>
      <c r="N197" s="36"/>
      <c r="O197" s="36"/>
      <c r="P197" s="33"/>
      <c r="Q197" s="20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s="26" customFormat="1" ht="19.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33"/>
      <c r="K198" s="5"/>
      <c r="L198" s="5"/>
      <c r="M198" s="5"/>
      <c r="N198" s="36"/>
      <c r="O198" s="36"/>
      <c r="P198" s="33"/>
      <c r="Q198" s="20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s="26" customFormat="1" ht="28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33"/>
      <c r="K199" s="5"/>
      <c r="L199" s="5"/>
      <c r="M199" s="5"/>
      <c r="N199" s="36"/>
      <c r="O199" s="36"/>
      <c r="P199" s="33"/>
      <c r="Q199" s="20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s="26" customFormat="1" ht="28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33"/>
      <c r="K200" s="5"/>
      <c r="L200" s="5"/>
      <c r="M200" s="5"/>
      <c r="N200" s="36"/>
      <c r="O200" s="36"/>
      <c r="P200" s="33"/>
      <c r="Q200" s="20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s="26" customFormat="1" ht="28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33"/>
      <c r="K201" s="5"/>
      <c r="L201" s="5"/>
      <c r="M201" s="5"/>
      <c r="N201" s="36"/>
      <c r="O201" s="36"/>
      <c r="P201" s="33"/>
      <c r="Q201" s="20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s="26" customFormat="1" ht="28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33"/>
      <c r="K202" s="5"/>
      <c r="L202" s="5"/>
      <c r="M202" s="5"/>
      <c r="N202" s="36"/>
      <c r="O202" s="36"/>
      <c r="P202" s="33"/>
      <c r="Q202" s="20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s="26" customFormat="1" ht="28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33"/>
      <c r="K203" s="5"/>
      <c r="L203" s="5"/>
      <c r="M203" s="5"/>
      <c r="N203" s="36"/>
      <c r="O203" s="36"/>
      <c r="P203" s="33"/>
      <c r="Q203" s="20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s="26" customFormat="1" ht="28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33"/>
      <c r="K204" s="5"/>
      <c r="L204" s="5"/>
      <c r="M204" s="5"/>
      <c r="N204" s="36"/>
      <c r="O204" s="36"/>
      <c r="P204" s="33"/>
      <c r="Q204" s="20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s="26" customFormat="1" ht="28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33"/>
      <c r="K205" s="5"/>
      <c r="L205" s="5"/>
      <c r="M205" s="5"/>
      <c r="N205" s="36"/>
      <c r="O205" s="36"/>
      <c r="P205" s="33"/>
      <c r="Q205" s="20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s="26" customFormat="1" ht="28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33"/>
      <c r="K206" s="5"/>
      <c r="L206" s="5"/>
      <c r="M206" s="5"/>
      <c r="N206" s="36"/>
      <c r="O206" s="36"/>
      <c r="P206" s="33"/>
      <c r="Q206" s="20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s="26" customFormat="1" ht="28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33"/>
      <c r="K207" s="5"/>
      <c r="L207" s="5"/>
      <c r="M207" s="5"/>
      <c r="N207" s="36"/>
      <c r="O207" s="36"/>
      <c r="P207" s="33"/>
      <c r="Q207" s="20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s="26" customFormat="1" ht="28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33"/>
      <c r="K208" s="5"/>
      <c r="L208" s="5"/>
      <c r="M208" s="5"/>
      <c r="N208" s="36"/>
      <c r="O208" s="36"/>
      <c r="P208" s="33"/>
      <c r="Q208" s="20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s="26" customFormat="1" ht="28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33"/>
      <c r="K209" s="5"/>
      <c r="L209" s="5"/>
      <c r="M209" s="5"/>
      <c r="N209" s="36"/>
      <c r="O209" s="36"/>
      <c r="P209" s="33"/>
      <c r="Q209" s="20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s="26" customFormat="1" ht="28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33"/>
      <c r="K210" s="5"/>
      <c r="L210" s="5"/>
      <c r="M210" s="5"/>
      <c r="N210" s="36"/>
      <c r="O210" s="36"/>
      <c r="P210" s="33"/>
      <c r="Q210" s="20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s="26" customFormat="1" ht="1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33"/>
      <c r="K211" s="5"/>
      <c r="L211" s="5"/>
      <c r="M211" s="5"/>
      <c r="N211" s="36"/>
      <c r="O211" s="36"/>
      <c r="P211" s="33"/>
      <c r="Q211" s="20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s="26" customFormat="1" ht="28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33"/>
      <c r="K212" s="5"/>
      <c r="L212" s="5"/>
      <c r="M212" s="5"/>
      <c r="N212" s="36"/>
      <c r="O212" s="36"/>
      <c r="P212" s="33"/>
      <c r="Q212" s="20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s="26" customFormat="1" ht="18.7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33"/>
      <c r="K213" s="5"/>
      <c r="L213" s="5"/>
      <c r="M213" s="5"/>
      <c r="N213" s="36"/>
      <c r="O213" s="36"/>
      <c r="P213" s="33"/>
      <c r="Q213" s="20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s="26" customFormat="1" ht="28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33"/>
      <c r="K214" s="5"/>
      <c r="L214" s="5"/>
      <c r="M214" s="5"/>
      <c r="N214" s="36"/>
      <c r="O214" s="36"/>
      <c r="P214" s="33"/>
      <c r="Q214" s="20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s="26" customFormat="1" ht="28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33"/>
      <c r="K215" s="5"/>
      <c r="L215" s="5"/>
      <c r="M215" s="5"/>
      <c r="N215" s="36"/>
      <c r="O215" s="36"/>
      <c r="P215" s="33"/>
      <c r="Q215" s="20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s="26" customFormat="1" ht="28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33"/>
      <c r="K216" s="5"/>
      <c r="L216" s="5"/>
      <c r="M216" s="5"/>
      <c r="N216" s="36"/>
      <c r="O216" s="36"/>
      <c r="P216" s="33"/>
      <c r="Q216" s="20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s="42" customFormat="1" ht="28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33"/>
      <c r="K217" s="5"/>
      <c r="L217" s="5"/>
      <c r="M217" s="5"/>
      <c r="N217" s="36"/>
      <c r="O217" s="36"/>
      <c r="P217" s="33"/>
      <c r="Q217" s="20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28.5" customHeight="1" x14ac:dyDescent="0.35"/>
    <row r="221" spans="1:30" ht="25.5" customHeight="1" x14ac:dyDescent="0.35"/>
  </sheetData>
  <mergeCells count="3">
    <mergeCell ref="A4:AC4"/>
    <mergeCell ref="A161:H161"/>
    <mergeCell ref="A164:G164"/>
  </mergeCells>
  <phoneticPr fontId="11" type="noConversion"/>
  <pageMargins left="0.35433070866141736" right="0.27559055118110237" top="0.39370078740157483" bottom="0.51181102362204722" header="0.31496062992125984" footer="0.31496062992125984"/>
  <pageSetup paperSize="5" scale="43" fitToHeight="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CLASIFICADOR</vt:lpstr>
      <vt:lpstr>FEBRERO</vt:lpstr>
      <vt:lpstr>FEBRERO!Títulos_a_imprimir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Beap Aldaraca Hernández</dc:creator>
  <cp:lastModifiedBy>Miguel Beap Aldaraca Hernández</cp:lastModifiedBy>
  <dcterms:created xsi:type="dcterms:W3CDTF">2022-05-04T21:22:33Z</dcterms:created>
  <dcterms:modified xsi:type="dcterms:W3CDTF">2022-05-13T19:59:29Z</dcterms:modified>
</cp:coreProperties>
</file>