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5.5.107\Jefatura PSG\SEGUNDO PERIODO 2018\ACATAMIENTOS\Alejandro\SX-RAP-30-2019\Respuesta de Auditoria\"/>
    </mc:Choice>
  </mc:AlternateContent>
  <bookViews>
    <workbookView xWindow="0" yWindow="0" windowWidth="28800" windowHeight="11700"/>
  </bookViews>
  <sheets>
    <sheet name="Anexo II - Gastos" sheetId="1" r:id="rId1"/>
  </sheets>
  <definedNames>
    <definedName name="_xlnm._FilterDatabase" localSheetId="0" hidden="1">'Anexo II - Gastos'!$A$7:$IV$7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0" i="1" l="1"/>
  <c r="Y20" i="1"/>
  <c r="AB20" i="1" l="1"/>
</calcChain>
</file>

<file path=xl/sharedStrings.xml><?xml version="1.0" encoding="utf-8"?>
<sst xmlns="http://schemas.openxmlformats.org/spreadsheetml/2006/main" count="146" uniqueCount="94">
  <si>
    <t>UNIDAD TECNICA DE FISCALIZACIÓN</t>
  </si>
  <si>
    <t>DIRECCIÓN DE AUDITORÍA DE PARTIDOS POLÍTICOS, AGRUPACIONES POLÍTICAS Y OTROS</t>
  </si>
  <si>
    <t>PROCESO ELECTORAL LOCAL ORDINARIO 2018-2019</t>
  </si>
  <si>
    <t>ANEXO II - GASTOS TOTALES</t>
  </si>
  <si>
    <t>COALICIÓN ORDEN Y DESARROLLO POR QUINTANA ROO</t>
  </si>
  <si>
    <t>PROCESO</t>
  </si>
  <si>
    <t>ESTADO ELECCION</t>
  </si>
  <si>
    <t>SUBNIVEL ENTIDAD</t>
  </si>
  <si>
    <t>ID CONTABILIDAD</t>
  </si>
  <si>
    <t>CARGO</t>
  </si>
  <si>
    <t>TIPO ASOCIACIÓN</t>
  </si>
  <si>
    <t>NOMBRE CANDIDATO</t>
  </si>
  <si>
    <t>APELLIDO PATERNO</t>
  </si>
  <si>
    <t>APELLIDO MATERNO</t>
  </si>
  <si>
    <t>FECHA INICIO PERIODO</t>
  </si>
  <si>
    <t>FECHA FIN PERIODO</t>
  </si>
  <si>
    <t>PROPAGANDA</t>
  </si>
  <si>
    <t>PROPAGANDA UTILITARIA</t>
  </si>
  <si>
    <t>OPERATIVOS DE LA CAMPAÑA</t>
  </si>
  <si>
    <t>PROPAGANDA EXHIBIDA EN SALAS DE CINE</t>
  </si>
  <si>
    <t>PROPAGANDA EXHIBIDA EN PÁGINAS DE INTERNET</t>
  </si>
  <si>
    <t>PROPAGANDA EN DIARIOS, REVISTAS Y OTROS MEDIOS IMPRESOS</t>
  </si>
  <si>
    <t>PRODUCCIÓN DE MENSAJES PARA RADIO Y T.V.</t>
  </si>
  <si>
    <t>PROPAGANDA EN VÍA PÚBLICA</t>
  </si>
  <si>
    <t>FINANCIEROS</t>
  </si>
  <si>
    <t>DIFERENCIA DE PRORRATEO</t>
  </si>
  <si>
    <t>TOTAL DE GASTOS REPORTADOS</t>
  </si>
  <si>
    <t>GASTO NO REPORTADO ANEXO II-A</t>
  </si>
  <si>
    <t>QUEJAS</t>
  </si>
  <si>
    <t>TOTAL DE GASTOS</t>
  </si>
  <si>
    <t>TOPE DE GASTOS</t>
  </si>
  <si>
    <t>DIFERENCIA TOPE-GASTO</t>
  </si>
  <si>
    <t>% GASTOS - TOPE</t>
  </si>
  <si>
    <t>CAMPAÑA</t>
  </si>
  <si>
    <t>QUINTANA ROO</t>
  </si>
  <si>
    <t>7-CANCUN</t>
  </si>
  <si>
    <t>DIPUTADO LOCAL</t>
  </si>
  <si>
    <t>COA</t>
  </si>
  <si>
    <t>Carlos</t>
  </si>
  <si>
    <t>Orvañanos</t>
  </si>
  <si>
    <t>Rea</t>
  </si>
  <si>
    <t>15-CHETUMAL</t>
  </si>
  <si>
    <t>Claudette Yanell</t>
  </si>
  <si>
    <t>Gonzalez</t>
  </si>
  <si>
    <t>Arellano</t>
  </si>
  <si>
    <t>8-CANCUN</t>
  </si>
  <si>
    <t>Eugenia Guadalupe</t>
  </si>
  <si>
    <t>Solis</t>
  </si>
  <si>
    <t>Salazar</t>
  </si>
  <si>
    <t>14-CHETUMAL</t>
  </si>
  <si>
    <t>Fernando Levin</t>
  </si>
  <si>
    <t>Zelaya</t>
  </si>
  <si>
    <t>Espinoza</t>
  </si>
  <si>
    <t>3-CANCUN</t>
  </si>
  <si>
    <t>Gregorio</t>
  </si>
  <si>
    <t>Sánchez</t>
  </si>
  <si>
    <t>Martínez</t>
  </si>
  <si>
    <t>11-COZUMEL</t>
  </si>
  <si>
    <t>Jesus Alberto</t>
  </si>
  <si>
    <t>Zetina</t>
  </si>
  <si>
    <t>Tejero</t>
  </si>
  <si>
    <t>4-CANCUN</t>
  </si>
  <si>
    <t>Karla Yliana</t>
  </si>
  <si>
    <t>Romero</t>
  </si>
  <si>
    <t>Gómez</t>
  </si>
  <si>
    <t>9-TULUM</t>
  </si>
  <si>
    <t>Luis Fernando</t>
  </si>
  <si>
    <t>Roldan</t>
  </si>
  <si>
    <t>Carrillo</t>
  </si>
  <si>
    <t>2-CANCUN</t>
  </si>
  <si>
    <t>Mauricio</t>
  </si>
  <si>
    <t>Delfín</t>
  </si>
  <si>
    <t>Avendaño</t>
  </si>
  <si>
    <t>6-CANCUN</t>
  </si>
  <si>
    <t>Milagros Fatima</t>
  </si>
  <si>
    <t>Garnica</t>
  </si>
  <si>
    <t>Andere</t>
  </si>
  <si>
    <t>12-FELIPE CARRILLO PUERTO</t>
  </si>
  <si>
    <t>Pedro Enrique</t>
  </si>
  <si>
    <t>Pérez</t>
  </si>
  <si>
    <t>Díaz</t>
  </si>
  <si>
    <t>13-BACALAR</t>
  </si>
  <si>
    <t>Roció Noemí</t>
  </si>
  <si>
    <t>González</t>
  </si>
  <si>
    <t>Castro</t>
  </si>
  <si>
    <t>10-PLAYA DEL CARMEN</t>
  </si>
  <si>
    <t>Roxana Lili</t>
  </si>
  <si>
    <t>Campos</t>
  </si>
  <si>
    <t>Miranda</t>
  </si>
  <si>
    <t>1-KANTUNILKIN</t>
  </si>
  <si>
    <t>Teresa Atenea</t>
  </si>
  <si>
    <t>Gomez</t>
  </si>
  <si>
    <t>Ricalde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</si>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</sst>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0066"/>
      </left>
      <right style="thin">
        <color rgb="FFCC0066"/>
      </right>
      <top style="thin">
        <color rgb="FFCC0066"/>
      </top>
      <bottom style="thin">
        <color rgb="FFCC006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 readingOrder="1"/>
    </xf>
    <xf numFmtId="14" fontId="5" fillId="4" borderId="1" xfId="0" applyNumberFormat="1" applyFont="1" applyFill="1" applyBorder="1" applyAlignment="1">
      <alignment horizontal="center" vertical="center" wrapText="1" readingOrder="1"/>
    </xf>
    <xf numFmtId="164" fontId="5" fillId="4" borderId="1" xfId="2" applyFont="1" applyFill="1" applyBorder="1" applyAlignment="1">
      <alignment horizontal="center" vertical="center" wrapText="1" readingOrder="1"/>
    </xf>
    <xf numFmtId="164" fontId="5" fillId="5" borderId="1" xfId="2" applyFont="1" applyFill="1" applyBorder="1" applyAlignment="1">
      <alignment horizontal="center" vertical="center" wrapText="1" readingOrder="1"/>
    </xf>
    <xf numFmtId="164" fontId="5" fillId="6" borderId="1" xfId="2" applyFont="1" applyFill="1" applyBorder="1" applyAlignment="1">
      <alignment horizontal="center" vertical="center" wrapText="1" readingOrder="1"/>
    </xf>
    <xf numFmtId="164" fontId="6" fillId="7" borderId="1" xfId="2" applyFont="1" applyFill="1" applyBorder="1" applyAlignment="1">
      <alignment horizontal="center" vertical="center" wrapText="1" readingOrder="1"/>
    </xf>
    <xf numFmtId="10" fontId="5" fillId="4" borderId="1" xfId="3" applyNumberFormat="1" applyFont="1" applyFill="1" applyBorder="1" applyAlignment="1">
      <alignment horizontal="center" vertical="center" wrapText="1" readingOrder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center"/>
    </xf>
    <xf numFmtId="14" fontId="0" fillId="0" borderId="2" xfId="0" applyNumberFormat="1" applyFont="1" applyFill="1" applyBorder="1"/>
    <xf numFmtId="4" fontId="0" fillId="0" borderId="2" xfId="1" applyNumberFormat="1" applyFont="1" applyFill="1" applyBorder="1" applyAlignment="1">
      <alignment horizontal="right"/>
    </xf>
    <xf numFmtId="165" fontId="0" fillId="0" borderId="2" xfId="2" applyNumberFormat="1" applyFont="1" applyFill="1" applyBorder="1"/>
    <xf numFmtId="165" fontId="0" fillId="0" borderId="2" xfId="0" applyNumberFormat="1" applyFont="1" applyFill="1" applyBorder="1"/>
    <xf numFmtId="10" fontId="1" fillId="0" borderId="2" xfId="3" applyNumberFormat="1" applyFont="1" applyFill="1" applyBorder="1" applyAlignment="1">
      <alignment horizontal="right"/>
    </xf>
    <xf numFmtId="0" fontId="0" fillId="0" borderId="0" xfId="0" applyFill="1"/>
    <xf numFmtId="14" fontId="0" fillId="0" borderId="0" xfId="0" applyNumberFormat="1"/>
    <xf numFmtId="10" fontId="1" fillId="0" borderId="0" xfId="3" applyNumberFormat="1" applyFont="1" applyFill="1" applyBorder="1" applyAlignment="1">
      <alignment horizontal="right"/>
    </xf>
    <xf numFmtId="164" fontId="0" fillId="0" borderId="0" xfId="2" applyFont="1"/>
    <xf numFmtId="4" fontId="0" fillId="0" borderId="0" xfId="0" applyNumberFormat="1"/>
    <xf numFmtId="10" fontId="0" fillId="0" borderId="0" xfId="3" applyNumberFormat="1" applyFont="1"/>
    <xf numFmtId="9" fontId="0" fillId="0" borderId="0" xfId="3" applyFont="1" applyFill="1"/>
    <xf numFmtId="14" fontId="0" fillId="0" borderId="0" xfId="0" applyNumberFormat="1" applyFill="1"/>
    <xf numFmtId="14" fontId="2" fillId="0" borderId="3" xfId="0" applyNumberFormat="1" applyFont="1" applyFill="1" applyBorder="1"/>
    <xf numFmtId="165" fontId="2" fillId="0" borderId="3" xfId="2" applyNumberFormat="1" applyFont="1" applyFill="1" applyBorder="1"/>
    <xf numFmtId="165" fontId="2" fillId="0" borderId="0" xfId="2" applyNumberFormat="1" applyFont="1" applyFill="1" applyBorder="1"/>
    <xf numFmtId="165" fontId="2" fillId="0" borderId="2" xfId="0" applyNumberFormat="1" applyFont="1" applyFill="1" applyBorder="1"/>
    <xf numFmtId="0" fontId="0" fillId="7" borderId="2" xfId="0" applyFont="1" applyFill="1" applyBorder="1"/>
    <xf numFmtId="0" fontId="0" fillId="7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vertical="center"/>
    </xf>
    <xf numFmtId="14" fontId="0" fillId="7" borderId="2" xfId="0" applyNumberFormat="1" applyFont="1" applyFill="1" applyBorder="1"/>
    <xf numFmtId="4" fontId="0" fillId="7" borderId="2" xfId="1" applyNumberFormat="1" applyFont="1" applyFill="1" applyBorder="1" applyAlignment="1">
      <alignment horizontal="right"/>
    </xf>
    <xf numFmtId="165" fontId="0" fillId="7" borderId="2" xfId="2" applyNumberFormat="1" applyFont="1" applyFill="1" applyBorder="1"/>
    <xf numFmtId="165" fontId="0" fillId="7" borderId="2" xfId="0" applyNumberFormat="1" applyFont="1" applyFill="1" applyBorder="1"/>
    <xf numFmtId="10" fontId="1" fillId="7" borderId="2" xfId="3" applyNumberFormat="1" applyFont="1" applyFill="1" applyBorder="1" applyAlignment="1">
      <alignment horizontal="right"/>
    </xf>
    <xf numFmtId="0" fontId="0" fillId="7" borderId="0" xfId="0" applyFill="1"/>
    <xf numFmtId="43" fontId="0" fillId="7" borderId="0" xfId="1" applyFont="1" applyFill="1"/>
    <xf numFmtId="4" fontId="1" fillId="0" borderId="2" xfId="1" applyNumberFormat="1" applyFont="1" applyFill="1" applyBorder="1" applyAlignment="1">
      <alignment horizontal="right"/>
    </xf>
    <xf numFmtId="165" fontId="1" fillId="0" borderId="2" xfId="2" applyNumberFormat="1" applyFont="1" applyFill="1" applyBorder="1"/>
    <xf numFmtId="9" fontId="1" fillId="0" borderId="0" xfId="3" applyFont="1" applyFill="1"/>
    <xf numFmtId="0" fontId="0" fillId="0" borderId="0" xfId="0" applyFont="1" applyFill="1"/>
    <xf numFmtId="4" fontId="1" fillId="0" borderId="4" xfId="4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2" fillId="7" borderId="2" xfId="0" applyNumberFormat="1" applyFont="1" applyFill="1" applyBorder="1"/>
  </cellXfs>
  <cellStyles count="5">
    <cellStyle name="Millares" xfId="1" builtinId="3"/>
    <cellStyle name="Moneda" xfId="2" builtinId="4"/>
    <cellStyle name="Moneda 2" xf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687706</xdr:colOff>
      <xdr:row>0</xdr:row>
      <xdr:rowOff>125730</xdr:rowOff>
    </xdr:from>
    <xdr:to>
      <xdr:col>2</xdr:col>
      <xdr:colOff>1035294</xdr:colOff>
      <xdr:row>5</xdr:row>
      <xdr:rowOff>118179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6" y="125730"/>
          <a:ext cx="2176388" cy="992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tabSelected="1" zoomScale="85" zoomScaleNormal="85" workbookViewId="0">
      <pane xSplit="4" ySplit="7" topLeftCell="P8" activePane="bottomRight" state="frozen"/>
      <selection pane="topRight" activeCell="E1" sqref="E1"/>
      <selection pane="bottomLeft" activeCell="A8" sqref="A8"/>
      <selection pane="bottomRight" activeCell="Y41" sqref="Y40:Y41"/>
    </sheetView>
  </sheetViews>
  <sheetFormatPr baseColWidth="10" defaultRowHeight="15" x14ac:dyDescent="0.25"/>
  <cols>
    <col min="1" max="1" width="10.28515625" bestFit="1" customWidth="1"/>
    <col min="2" max="2" width="17.140625" bestFit="1" customWidth="1"/>
    <col min="3" max="3" width="18.42578125" customWidth="1"/>
    <col min="4" max="4" width="14.28515625" bestFit="1" customWidth="1"/>
    <col min="5" max="5" width="22.28515625" customWidth="1"/>
    <col min="6" max="6" width="12.28515625" customWidth="1"/>
    <col min="7" max="7" width="28.42578125" bestFit="1" customWidth="1"/>
    <col min="8" max="8" width="16.140625" customWidth="1"/>
    <col min="9" max="9" width="14" customWidth="1"/>
    <col min="10" max="10" width="13.140625" style="20" customWidth="1"/>
    <col min="11" max="11" width="11.5703125" style="20" customWidth="1"/>
    <col min="12" max="12" width="14.28515625" style="22" customWidth="1"/>
    <col min="13" max="13" width="14.140625" style="22" customWidth="1"/>
    <col min="14" max="14" width="15.42578125" style="22" customWidth="1"/>
    <col min="15" max="15" width="18.140625" style="22" customWidth="1"/>
    <col min="16" max="16" width="20.85546875" style="22" customWidth="1"/>
    <col min="17" max="17" width="24.42578125" style="22" customWidth="1"/>
    <col min="18" max="18" width="16.42578125" style="22" customWidth="1"/>
    <col min="19" max="19" width="15" style="22" customWidth="1"/>
    <col min="20" max="20" width="13.42578125" style="22" customWidth="1"/>
    <col min="21" max="21" width="11.85546875" style="22" customWidth="1"/>
    <col min="22" max="22" width="17" style="22" customWidth="1"/>
    <col min="23" max="24" width="14.7109375" style="23" customWidth="1"/>
    <col min="25" max="25" width="16.28515625" customWidth="1"/>
    <col min="26" max="26" width="17.7109375" style="22" customWidth="1"/>
    <col min="27" max="27" width="14.7109375" style="22" customWidth="1"/>
    <col min="28" max="28" width="10.5703125" style="24" bestFit="1" customWidth="1"/>
  </cols>
  <sheetData>
    <row r="1" spans="1:256" s="2" customFormat="1" ht="15.7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256" s="2" customFormat="1" ht="15.75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1"/>
      <c r="AD2" s="1"/>
      <c r="AE2" s="1"/>
      <c r="AF2" s="1"/>
      <c r="AG2" s="1"/>
      <c r="AH2" s="1"/>
      <c r="AI2" s="1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2" customFormat="1" ht="15.75" x14ac:dyDescent="0.2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1"/>
      <c r="AD3" s="1"/>
      <c r="AE3" s="1"/>
      <c r="AF3" s="1"/>
      <c r="AG3" s="1"/>
      <c r="AH3" s="1"/>
      <c r="AI3" s="1"/>
      <c r="AJ3" s="46"/>
      <c r="AK3" s="46"/>
      <c r="AL3" s="46"/>
      <c r="AM3" s="46"/>
      <c r="AN3" s="46"/>
      <c r="AO3" s="46"/>
      <c r="AP3" s="46"/>
      <c r="AQ3" s="46"/>
      <c r="AR3" s="46"/>
    </row>
    <row r="4" spans="1:256" s="2" customFormat="1" ht="15.75" x14ac:dyDescent="0.2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"/>
      <c r="AD4" s="1"/>
      <c r="AE4" s="1"/>
      <c r="AF4" s="1"/>
      <c r="AG4" s="1"/>
      <c r="AH4" s="1"/>
      <c r="AI4" s="1"/>
      <c r="AJ4" s="46"/>
      <c r="AK4" s="46"/>
      <c r="AL4" s="46"/>
      <c r="AM4" s="46"/>
      <c r="AN4" s="46"/>
      <c r="AO4" s="46"/>
      <c r="AP4" s="46"/>
      <c r="AQ4" s="46"/>
      <c r="AR4" s="46"/>
    </row>
    <row r="5" spans="1:256" s="2" customFormat="1" ht="15.75" x14ac:dyDescent="0.2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1"/>
      <c r="AD5" s="1"/>
      <c r="AE5" s="1"/>
      <c r="AF5" s="1"/>
      <c r="AG5" s="1"/>
      <c r="AH5" s="1"/>
      <c r="AI5" s="1"/>
      <c r="AJ5" s="3"/>
      <c r="AK5" s="3"/>
      <c r="AL5" s="3"/>
      <c r="AM5" s="3"/>
      <c r="AN5" s="3"/>
      <c r="AO5" s="3"/>
      <c r="AP5" s="3"/>
      <c r="AQ5" s="3"/>
      <c r="AR5" s="3"/>
    </row>
    <row r="6" spans="1:256" s="2" customFormat="1" ht="16.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256" ht="45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5" t="s">
        <v>14</v>
      </c>
      <c r="K7" s="5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 t="s">
        <v>25</v>
      </c>
      <c r="V7" s="6" t="s">
        <v>26</v>
      </c>
      <c r="W7" s="7" t="s">
        <v>27</v>
      </c>
      <c r="X7" s="8" t="s">
        <v>28</v>
      </c>
      <c r="Y7" s="9" t="s">
        <v>29</v>
      </c>
      <c r="Z7" s="6" t="s">
        <v>30</v>
      </c>
      <c r="AA7" s="6" t="s">
        <v>31</v>
      </c>
      <c r="AB7" s="10" t="s">
        <v>32</v>
      </c>
    </row>
    <row r="8" spans="1:256" s="44" customFormat="1" x14ac:dyDescent="0.25">
      <c r="A8" s="11" t="s">
        <v>33</v>
      </c>
      <c r="B8" s="11" t="s">
        <v>34</v>
      </c>
      <c r="C8" s="11" t="s">
        <v>35</v>
      </c>
      <c r="D8" s="12">
        <v>61901</v>
      </c>
      <c r="E8" s="11" t="s">
        <v>36</v>
      </c>
      <c r="F8" s="13" t="s">
        <v>37</v>
      </c>
      <c r="G8" s="11" t="s">
        <v>38</v>
      </c>
      <c r="H8" s="11" t="s">
        <v>39</v>
      </c>
      <c r="I8" s="11" t="s">
        <v>40</v>
      </c>
      <c r="J8" s="14">
        <v>43570</v>
      </c>
      <c r="K8" s="14">
        <v>43614</v>
      </c>
      <c r="L8" s="41">
        <v>159453.66</v>
      </c>
      <c r="M8" s="41">
        <v>138497.70000000001</v>
      </c>
      <c r="N8" s="41">
        <v>372345.04</v>
      </c>
      <c r="O8" s="41">
        <v>0</v>
      </c>
      <c r="P8" s="41">
        <v>24707.040000000001</v>
      </c>
      <c r="Q8" s="41">
        <v>0</v>
      </c>
      <c r="R8" s="41">
        <v>27641.040000000001</v>
      </c>
      <c r="S8" s="41">
        <v>84709.72</v>
      </c>
      <c r="T8" s="41">
        <v>0</v>
      </c>
      <c r="U8" s="41">
        <v>0</v>
      </c>
      <c r="V8" s="42">
        <v>807354.2</v>
      </c>
      <c r="W8" s="41">
        <v>7127.54</v>
      </c>
      <c r="X8" s="45">
        <v>226149</v>
      </c>
      <c r="Y8" s="17">
        <v>1040630.74</v>
      </c>
      <c r="Z8" s="41">
        <v>945471.36</v>
      </c>
      <c r="AA8" s="41">
        <v>-95159.38</v>
      </c>
      <c r="AB8" s="18">
        <v>1.1006475542527274</v>
      </c>
      <c r="AC8" s="43"/>
    </row>
    <row r="9" spans="1:256" s="19" customFormat="1" x14ac:dyDescent="0.25">
      <c r="A9" s="11" t="s">
        <v>33</v>
      </c>
      <c r="B9" s="11" t="s">
        <v>34</v>
      </c>
      <c r="C9" s="11" t="s">
        <v>41</v>
      </c>
      <c r="D9" s="12">
        <v>61850</v>
      </c>
      <c r="E9" s="11" t="s">
        <v>36</v>
      </c>
      <c r="F9" s="13" t="s">
        <v>37</v>
      </c>
      <c r="G9" s="11" t="s">
        <v>42</v>
      </c>
      <c r="H9" s="11" t="s">
        <v>43</v>
      </c>
      <c r="I9" s="11" t="s">
        <v>44</v>
      </c>
      <c r="J9" s="14">
        <v>43570</v>
      </c>
      <c r="K9" s="14">
        <v>43614</v>
      </c>
      <c r="L9" s="15">
        <v>53455.26</v>
      </c>
      <c r="M9" s="15">
        <v>319111.23</v>
      </c>
      <c r="N9" s="15">
        <v>299747.17</v>
      </c>
      <c r="O9" s="15">
        <v>0</v>
      </c>
      <c r="P9" s="15">
        <v>24051.02</v>
      </c>
      <c r="Q9" s="15">
        <v>0</v>
      </c>
      <c r="R9" s="15">
        <v>20969.73</v>
      </c>
      <c r="S9" s="15">
        <v>53128</v>
      </c>
      <c r="T9" s="15">
        <v>0</v>
      </c>
      <c r="U9" s="15">
        <v>0</v>
      </c>
      <c r="V9" s="16">
        <v>770462.40999999992</v>
      </c>
      <c r="W9" s="15">
        <v>4451.57</v>
      </c>
      <c r="X9" s="15">
        <v>0</v>
      </c>
      <c r="Y9" s="17">
        <v>774913.97999999986</v>
      </c>
      <c r="Z9" s="15">
        <v>813703.08</v>
      </c>
      <c r="AA9" s="15">
        <v>38789.100000000093</v>
      </c>
      <c r="AB9" s="18">
        <v>0.95233015463085124</v>
      </c>
      <c r="AC9" s="25"/>
    </row>
    <row r="10" spans="1:256" s="44" customFormat="1" x14ac:dyDescent="0.25">
      <c r="A10" s="11" t="s">
        <v>33</v>
      </c>
      <c r="B10" s="11" t="s">
        <v>34</v>
      </c>
      <c r="C10" s="11" t="s">
        <v>45</v>
      </c>
      <c r="D10" s="12">
        <v>61856</v>
      </c>
      <c r="E10" s="11" t="s">
        <v>36</v>
      </c>
      <c r="F10" s="13" t="s">
        <v>37</v>
      </c>
      <c r="G10" s="11" t="s">
        <v>46</v>
      </c>
      <c r="H10" s="11" t="s">
        <v>47</v>
      </c>
      <c r="I10" s="11" t="s">
        <v>48</v>
      </c>
      <c r="J10" s="14">
        <v>43570</v>
      </c>
      <c r="K10" s="14">
        <v>43614</v>
      </c>
      <c r="L10" s="41">
        <v>125758.92</v>
      </c>
      <c r="M10" s="41">
        <v>236754.62</v>
      </c>
      <c r="N10" s="41">
        <v>399203.34</v>
      </c>
      <c r="O10" s="41">
        <v>0</v>
      </c>
      <c r="P10" s="41">
        <v>24389.17</v>
      </c>
      <c r="Q10" s="41">
        <v>0</v>
      </c>
      <c r="R10" s="41">
        <v>19090.34</v>
      </c>
      <c r="S10" s="41">
        <v>0</v>
      </c>
      <c r="T10" s="41">
        <v>0</v>
      </c>
      <c r="U10" s="41">
        <v>0</v>
      </c>
      <c r="V10" s="42">
        <v>805196.39</v>
      </c>
      <c r="W10" s="41">
        <v>20281.02</v>
      </c>
      <c r="X10" s="41">
        <v>236775</v>
      </c>
      <c r="Y10" s="17">
        <v>1062252.4100000001</v>
      </c>
      <c r="Z10" s="41">
        <v>881624.87</v>
      </c>
      <c r="AA10" s="41">
        <v>-180627.54000000015</v>
      </c>
      <c r="AB10" s="18">
        <v>1.2048802684071289</v>
      </c>
      <c r="AC10" s="43"/>
    </row>
    <row r="11" spans="1:256" s="19" customFormat="1" x14ac:dyDescent="0.25">
      <c r="A11" s="11" t="s">
        <v>33</v>
      </c>
      <c r="B11" s="11" t="s">
        <v>34</v>
      </c>
      <c r="C11" s="11" t="s">
        <v>49</v>
      </c>
      <c r="D11" s="12">
        <v>61855</v>
      </c>
      <c r="E11" s="11" t="s">
        <v>36</v>
      </c>
      <c r="F11" s="13" t="s">
        <v>37</v>
      </c>
      <c r="G11" s="11" t="s">
        <v>50</v>
      </c>
      <c r="H11" s="11" t="s">
        <v>51</v>
      </c>
      <c r="I11" s="11" t="s">
        <v>52</v>
      </c>
      <c r="J11" s="14">
        <v>43570</v>
      </c>
      <c r="K11" s="14">
        <v>43614</v>
      </c>
      <c r="L11" s="15">
        <v>125655.12</v>
      </c>
      <c r="M11" s="15">
        <v>66513.899999999994</v>
      </c>
      <c r="N11" s="15">
        <v>337571.45</v>
      </c>
      <c r="O11" s="15">
        <v>0</v>
      </c>
      <c r="P11" s="15">
        <v>38719.94</v>
      </c>
      <c r="Q11" s="15">
        <v>0</v>
      </c>
      <c r="R11" s="15">
        <v>18771.38</v>
      </c>
      <c r="S11" s="15">
        <v>104796.72</v>
      </c>
      <c r="T11" s="15">
        <v>0</v>
      </c>
      <c r="U11" s="15">
        <v>0</v>
      </c>
      <c r="V11" s="16">
        <v>692028.50999999989</v>
      </c>
      <c r="W11" s="15">
        <v>32485.8</v>
      </c>
      <c r="X11" s="15">
        <v>0</v>
      </c>
      <c r="Y11" s="17">
        <v>724514.30999999994</v>
      </c>
      <c r="Z11" s="15">
        <v>760724.08</v>
      </c>
      <c r="AA11" s="15">
        <v>36209.770000000019</v>
      </c>
      <c r="AB11" s="18">
        <v>0.9524009151912215</v>
      </c>
      <c r="AC11" s="25"/>
    </row>
    <row r="12" spans="1:256" s="44" customFormat="1" x14ac:dyDescent="0.25">
      <c r="A12" s="11" t="s">
        <v>33</v>
      </c>
      <c r="B12" s="11" t="s">
        <v>34</v>
      </c>
      <c r="C12" s="11" t="s">
        <v>53</v>
      </c>
      <c r="D12" s="12">
        <v>61851</v>
      </c>
      <c r="E12" s="11" t="s">
        <v>36</v>
      </c>
      <c r="F12" s="13" t="s">
        <v>37</v>
      </c>
      <c r="G12" s="11" t="s">
        <v>54</v>
      </c>
      <c r="H12" s="11" t="s">
        <v>55</v>
      </c>
      <c r="I12" s="11" t="s">
        <v>56</v>
      </c>
      <c r="J12" s="14">
        <v>43570</v>
      </c>
      <c r="K12" s="14">
        <v>43614</v>
      </c>
      <c r="L12" s="41">
        <v>183647.04</v>
      </c>
      <c r="M12" s="41">
        <v>127743.5</v>
      </c>
      <c r="N12" s="41">
        <v>187122.27</v>
      </c>
      <c r="O12" s="41">
        <v>0</v>
      </c>
      <c r="P12" s="41">
        <v>55890.16</v>
      </c>
      <c r="Q12" s="41">
        <v>0</v>
      </c>
      <c r="R12" s="41">
        <v>2114.36</v>
      </c>
      <c r="S12" s="41">
        <v>160706.4</v>
      </c>
      <c r="T12" s="41">
        <v>0</v>
      </c>
      <c r="U12" s="41">
        <v>0</v>
      </c>
      <c r="V12" s="42">
        <v>717223.7300000001</v>
      </c>
      <c r="W12" s="41">
        <v>51971.5</v>
      </c>
      <c r="X12" s="41">
        <v>260799</v>
      </c>
      <c r="Y12" s="17">
        <v>1029994.2300000001</v>
      </c>
      <c r="Z12" s="41">
        <v>801477.16</v>
      </c>
      <c r="AA12" s="41">
        <v>-228517.07000000007</v>
      </c>
      <c r="AB12" s="18">
        <v>1.285119877901449</v>
      </c>
      <c r="AC12" s="43"/>
    </row>
    <row r="13" spans="1:256" s="19" customFormat="1" x14ac:dyDescent="0.25">
      <c r="A13" s="11" t="s">
        <v>33</v>
      </c>
      <c r="B13" s="11" t="s">
        <v>34</v>
      </c>
      <c r="C13" s="11" t="s">
        <v>57</v>
      </c>
      <c r="D13" s="12">
        <v>61900</v>
      </c>
      <c r="E13" s="11" t="s">
        <v>36</v>
      </c>
      <c r="F13" s="13" t="s">
        <v>37</v>
      </c>
      <c r="G13" s="11" t="s">
        <v>58</v>
      </c>
      <c r="H13" s="11" t="s">
        <v>59</v>
      </c>
      <c r="I13" s="11" t="s">
        <v>60</v>
      </c>
      <c r="J13" s="14">
        <v>43570</v>
      </c>
      <c r="K13" s="14">
        <v>43614</v>
      </c>
      <c r="L13" s="15">
        <v>118981.2</v>
      </c>
      <c r="M13" s="15">
        <v>170623.39</v>
      </c>
      <c r="N13" s="15">
        <v>321475.92</v>
      </c>
      <c r="O13" s="15">
        <v>0</v>
      </c>
      <c r="P13" s="15">
        <v>23726.41</v>
      </c>
      <c r="Q13" s="15">
        <v>0</v>
      </c>
      <c r="R13" s="15">
        <v>10356.86</v>
      </c>
      <c r="S13" s="15">
        <v>20590</v>
      </c>
      <c r="T13" s="15">
        <v>0</v>
      </c>
      <c r="U13" s="15">
        <v>0</v>
      </c>
      <c r="V13" s="16">
        <v>665753.78</v>
      </c>
      <c r="W13" s="15">
        <v>11600</v>
      </c>
      <c r="X13" s="15">
        <v>0</v>
      </c>
      <c r="Y13" s="17">
        <v>677353.78</v>
      </c>
      <c r="Z13" s="15">
        <v>748498.16</v>
      </c>
      <c r="AA13" s="15">
        <v>71144.38</v>
      </c>
      <c r="AB13" s="18">
        <v>0.90495049446748144</v>
      </c>
      <c r="AC13" s="25"/>
    </row>
    <row r="14" spans="1:256" s="19" customFormat="1" x14ac:dyDescent="0.25">
      <c r="A14" s="11" t="s">
        <v>33</v>
      </c>
      <c r="B14" s="11" t="s">
        <v>34</v>
      </c>
      <c r="C14" s="11" t="s">
        <v>61</v>
      </c>
      <c r="D14" s="12">
        <v>61854</v>
      </c>
      <c r="E14" s="11" t="s">
        <v>36</v>
      </c>
      <c r="F14" s="13" t="s">
        <v>37</v>
      </c>
      <c r="G14" s="11" t="s">
        <v>62</v>
      </c>
      <c r="H14" s="11" t="s">
        <v>63</v>
      </c>
      <c r="I14" s="11" t="s">
        <v>64</v>
      </c>
      <c r="J14" s="14">
        <v>43570</v>
      </c>
      <c r="K14" s="14">
        <v>43614</v>
      </c>
      <c r="L14" s="15">
        <v>168839.49</v>
      </c>
      <c r="M14" s="15">
        <v>108962.8</v>
      </c>
      <c r="N14" s="15">
        <v>248535.44</v>
      </c>
      <c r="O14" s="15">
        <v>0</v>
      </c>
      <c r="P14" s="15">
        <v>23665.54</v>
      </c>
      <c r="Q14" s="15">
        <v>0</v>
      </c>
      <c r="R14" s="15">
        <v>1942.34</v>
      </c>
      <c r="S14" s="15">
        <v>0</v>
      </c>
      <c r="T14" s="15">
        <v>0</v>
      </c>
      <c r="U14" s="15">
        <v>0</v>
      </c>
      <c r="V14" s="16">
        <v>551945.61</v>
      </c>
      <c r="W14" s="15">
        <v>47464.34</v>
      </c>
      <c r="X14" s="15">
        <v>0</v>
      </c>
      <c r="Y14" s="17">
        <v>599409.94999999995</v>
      </c>
      <c r="Z14" s="15">
        <v>736272.24</v>
      </c>
      <c r="AA14" s="15">
        <v>136862.29000000004</v>
      </c>
      <c r="AB14" s="18">
        <v>0.81411455903865115</v>
      </c>
      <c r="AC14" s="25"/>
    </row>
    <row r="15" spans="1:256" s="19" customFormat="1" x14ac:dyDescent="0.25">
      <c r="A15" s="11" t="s">
        <v>33</v>
      </c>
      <c r="B15" s="11" t="s">
        <v>34</v>
      </c>
      <c r="C15" s="11" t="s">
        <v>65</v>
      </c>
      <c r="D15" s="12">
        <v>61849</v>
      </c>
      <c r="E15" s="11" t="s">
        <v>36</v>
      </c>
      <c r="F15" s="13" t="s">
        <v>37</v>
      </c>
      <c r="G15" s="11" t="s">
        <v>66</v>
      </c>
      <c r="H15" s="11" t="s">
        <v>67</v>
      </c>
      <c r="I15" s="11" t="s">
        <v>68</v>
      </c>
      <c r="J15" s="14">
        <v>43570</v>
      </c>
      <c r="K15" s="14">
        <v>43614</v>
      </c>
      <c r="L15" s="15">
        <v>30623.88</v>
      </c>
      <c r="M15" s="15">
        <v>293528.17</v>
      </c>
      <c r="N15" s="15">
        <v>611730.25</v>
      </c>
      <c r="O15" s="15">
        <v>0</v>
      </c>
      <c r="P15" s="15">
        <v>28244.09</v>
      </c>
      <c r="Q15" s="15">
        <v>0</v>
      </c>
      <c r="R15" s="15">
        <v>16940.07</v>
      </c>
      <c r="S15" s="15">
        <v>169940</v>
      </c>
      <c r="T15" s="15">
        <v>0</v>
      </c>
      <c r="U15" s="15">
        <v>0</v>
      </c>
      <c r="V15" s="16">
        <v>1151006.46</v>
      </c>
      <c r="W15" s="15">
        <v>15776</v>
      </c>
      <c r="X15" s="15">
        <v>0</v>
      </c>
      <c r="Y15" s="17">
        <v>1166782.46</v>
      </c>
      <c r="Z15" s="15">
        <v>1655933.32</v>
      </c>
      <c r="AA15" s="15">
        <v>489150.8600000001</v>
      </c>
      <c r="AB15" s="18">
        <v>0.70460715169376498</v>
      </c>
      <c r="AC15" s="25"/>
    </row>
    <row r="16" spans="1:256" s="19" customFormat="1" x14ac:dyDescent="0.25">
      <c r="A16" s="11" t="s">
        <v>33</v>
      </c>
      <c r="B16" s="11" t="s">
        <v>34</v>
      </c>
      <c r="C16" s="11" t="s">
        <v>69</v>
      </c>
      <c r="D16" s="12">
        <v>61852</v>
      </c>
      <c r="E16" s="11" t="s">
        <v>36</v>
      </c>
      <c r="F16" s="13" t="s">
        <v>37</v>
      </c>
      <c r="G16" s="11" t="s">
        <v>70</v>
      </c>
      <c r="H16" s="11" t="s">
        <v>71</v>
      </c>
      <c r="I16" s="11" t="s">
        <v>72</v>
      </c>
      <c r="J16" s="14">
        <v>43570</v>
      </c>
      <c r="K16" s="14">
        <v>43614</v>
      </c>
      <c r="L16" s="15">
        <v>43598.43</v>
      </c>
      <c r="M16" s="15">
        <v>360448.27</v>
      </c>
      <c r="N16" s="15">
        <v>151323.69</v>
      </c>
      <c r="O16" s="15">
        <v>0</v>
      </c>
      <c r="P16" s="15">
        <v>25964.95</v>
      </c>
      <c r="Q16" s="15">
        <v>0</v>
      </c>
      <c r="R16" s="15">
        <v>21874.89</v>
      </c>
      <c r="S16" s="15">
        <v>0</v>
      </c>
      <c r="T16" s="15">
        <v>0</v>
      </c>
      <c r="U16" s="15">
        <v>0</v>
      </c>
      <c r="V16" s="16">
        <v>603210.23</v>
      </c>
      <c r="W16" s="15">
        <v>12432.62</v>
      </c>
      <c r="X16" s="15">
        <v>0</v>
      </c>
      <c r="Y16" s="17">
        <v>615642.85</v>
      </c>
      <c r="Z16" s="15">
        <v>1198140.43</v>
      </c>
      <c r="AA16" s="15">
        <v>582497.57999999996</v>
      </c>
      <c r="AB16" s="18">
        <v>0.51383196375403173</v>
      </c>
      <c r="AC16" s="25"/>
    </row>
    <row r="17" spans="1:29" s="44" customFormat="1" x14ac:dyDescent="0.25">
      <c r="A17" s="11" t="s">
        <v>33</v>
      </c>
      <c r="B17" s="11" t="s">
        <v>34</v>
      </c>
      <c r="C17" s="11" t="s">
        <v>73</v>
      </c>
      <c r="D17" s="12">
        <v>61902</v>
      </c>
      <c r="E17" s="11" t="s">
        <v>36</v>
      </c>
      <c r="F17" s="13" t="s">
        <v>37</v>
      </c>
      <c r="G17" s="11" t="s">
        <v>74</v>
      </c>
      <c r="H17" s="11" t="s">
        <v>75</v>
      </c>
      <c r="I17" s="11" t="s">
        <v>76</v>
      </c>
      <c r="J17" s="14">
        <v>43570</v>
      </c>
      <c r="K17" s="14">
        <v>43614</v>
      </c>
      <c r="L17" s="41">
        <v>103367.6</v>
      </c>
      <c r="M17" s="41">
        <v>185858.68</v>
      </c>
      <c r="N17" s="41">
        <v>269350.62</v>
      </c>
      <c r="O17" s="41">
        <v>0</v>
      </c>
      <c r="P17" s="41">
        <v>23888.720000000001</v>
      </c>
      <c r="Q17" s="41">
        <v>0</v>
      </c>
      <c r="R17" s="41">
        <v>2060.6</v>
      </c>
      <c r="S17" s="41">
        <v>0</v>
      </c>
      <c r="T17" s="41">
        <v>0</v>
      </c>
      <c r="U17" s="41">
        <v>0</v>
      </c>
      <c r="V17" s="42">
        <v>584526.22</v>
      </c>
      <c r="W17" s="41">
        <v>24221.63</v>
      </c>
      <c r="X17" s="41">
        <v>253638</v>
      </c>
      <c r="Y17" s="17">
        <v>862385.85</v>
      </c>
      <c r="Z17" s="41">
        <v>781100.62</v>
      </c>
      <c r="AA17" s="41">
        <v>-81285.229999999981</v>
      </c>
      <c r="AB17" s="18">
        <v>1.1040649922925423</v>
      </c>
      <c r="AC17" s="43"/>
    </row>
    <row r="18" spans="1:29" s="19" customFormat="1" x14ac:dyDescent="0.25">
      <c r="A18" s="11" t="s">
        <v>33</v>
      </c>
      <c r="B18" s="11" t="s">
        <v>34</v>
      </c>
      <c r="C18" s="11" t="s">
        <v>77</v>
      </c>
      <c r="D18" s="12">
        <v>61897</v>
      </c>
      <c r="E18" s="11" t="s">
        <v>36</v>
      </c>
      <c r="F18" s="13" t="s">
        <v>37</v>
      </c>
      <c r="G18" s="11" t="s">
        <v>78</v>
      </c>
      <c r="H18" s="11" t="s">
        <v>79</v>
      </c>
      <c r="I18" s="11" t="s">
        <v>80</v>
      </c>
      <c r="J18" s="14">
        <v>43570</v>
      </c>
      <c r="K18" s="14">
        <v>43614</v>
      </c>
      <c r="L18" s="15">
        <v>77677.16</v>
      </c>
      <c r="M18" s="15">
        <v>198083.06</v>
      </c>
      <c r="N18" s="15">
        <v>279676.87</v>
      </c>
      <c r="O18" s="15">
        <v>0</v>
      </c>
      <c r="P18" s="15">
        <v>23442.35</v>
      </c>
      <c r="Q18" s="15">
        <v>0</v>
      </c>
      <c r="R18" s="15">
        <v>19256.3</v>
      </c>
      <c r="S18" s="15">
        <v>49416</v>
      </c>
      <c r="T18" s="15">
        <v>0</v>
      </c>
      <c r="U18" s="15">
        <v>0</v>
      </c>
      <c r="V18" s="16">
        <v>647551.74</v>
      </c>
      <c r="W18" s="15">
        <v>3862</v>
      </c>
      <c r="X18" s="15">
        <v>0</v>
      </c>
      <c r="Y18" s="17">
        <v>651413.74</v>
      </c>
      <c r="Z18" s="15">
        <v>691443.85</v>
      </c>
      <c r="AA18" s="15">
        <v>40030.109999999986</v>
      </c>
      <c r="AB18" s="18">
        <v>0.94210649208898167</v>
      </c>
      <c r="AC18" s="25"/>
    </row>
    <row r="19" spans="1:29" s="19" customFormat="1" x14ac:dyDescent="0.25">
      <c r="A19" s="11" t="s">
        <v>33</v>
      </c>
      <c r="B19" s="11" t="s">
        <v>34</v>
      </c>
      <c r="C19" s="11" t="s">
        <v>81</v>
      </c>
      <c r="D19" s="12">
        <v>61899</v>
      </c>
      <c r="E19" s="11" t="s">
        <v>36</v>
      </c>
      <c r="F19" s="13" t="s">
        <v>37</v>
      </c>
      <c r="G19" s="11" t="s">
        <v>82</v>
      </c>
      <c r="H19" s="11" t="s">
        <v>83</v>
      </c>
      <c r="I19" s="11" t="s">
        <v>84</v>
      </c>
      <c r="J19" s="14">
        <v>43570</v>
      </c>
      <c r="K19" s="14">
        <v>43614</v>
      </c>
      <c r="L19" s="15">
        <v>34306.050000000003</v>
      </c>
      <c r="M19" s="15">
        <v>269925.90999999997</v>
      </c>
      <c r="N19" s="15">
        <v>313889.95</v>
      </c>
      <c r="O19" s="15">
        <v>0</v>
      </c>
      <c r="P19" s="15">
        <v>23814.33</v>
      </c>
      <c r="Q19" s="15">
        <v>0</v>
      </c>
      <c r="R19" s="15">
        <v>19642.43</v>
      </c>
      <c r="S19" s="15">
        <v>24708</v>
      </c>
      <c r="T19" s="15">
        <v>0</v>
      </c>
      <c r="U19" s="15">
        <v>0</v>
      </c>
      <c r="V19" s="16">
        <v>686286.66999999993</v>
      </c>
      <c r="W19" s="15">
        <v>5842.69</v>
      </c>
      <c r="X19" s="15">
        <v>0</v>
      </c>
      <c r="Y19" s="17">
        <v>692129.35999999987</v>
      </c>
      <c r="Z19" s="15">
        <v>766157.83</v>
      </c>
      <c r="AA19" s="15">
        <v>74028.470000000088</v>
      </c>
      <c r="AB19" s="18">
        <v>0.90337699740013089</v>
      </c>
      <c r="AC19" s="25"/>
    </row>
    <row r="20" spans="1:29" s="39" customFormat="1" x14ac:dyDescent="0.25">
      <c r="A20" s="31" t="s">
        <v>33</v>
      </c>
      <c r="B20" s="31" t="s">
        <v>34</v>
      </c>
      <c r="C20" s="31" t="s">
        <v>85</v>
      </c>
      <c r="D20" s="32">
        <v>61898</v>
      </c>
      <c r="E20" s="31" t="s">
        <v>36</v>
      </c>
      <c r="F20" s="33" t="s">
        <v>37</v>
      </c>
      <c r="G20" s="31" t="s">
        <v>86</v>
      </c>
      <c r="H20" s="31" t="s">
        <v>87</v>
      </c>
      <c r="I20" s="31" t="s">
        <v>88</v>
      </c>
      <c r="J20" s="34">
        <v>43570</v>
      </c>
      <c r="K20" s="34">
        <v>43614</v>
      </c>
      <c r="L20" s="35">
        <v>30304.57</v>
      </c>
      <c r="M20" s="35">
        <v>223734.81</v>
      </c>
      <c r="N20" s="35">
        <v>351445.04</v>
      </c>
      <c r="O20" s="35">
        <v>0</v>
      </c>
      <c r="P20" s="35">
        <v>24862.58</v>
      </c>
      <c r="Q20" s="35">
        <v>5220</v>
      </c>
      <c r="R20" s="35">
        <v>19341.2</v>
      </c>
      <c r="S20" s="35">
        <v>48718.14</v>
      </c>
      <c r="T20" s="35">
        <v>0</v>
      </c>
      <c r="U20" s="35">
        <v>0</v>
      </c>
      <c r="V20" s="36">
        <v>703626.33999999985</v>
      </c>
      <c r="W20" s="35">
        <v>41494.990000000005</v>
      </c>
      <c r="X20" s="35">
        <v>1002.88</v>
      </c>
      <c r="Y20" s="37">
        <f>+V20+W20+X20</f>
        <v>746124.20999999985</v>
      </c>
      <c r="Z20" s="35">
        <v>976715.38</v>
      </c>
      <c r="AA20" s="35">
        <f>+Z20-Y20</f>
        <v>230591.17000000016</v>
      </c>
      <c r="AB20" s="38">
        <f>+AA20/Z20</f>
        <v>0.23608839864894945</v>
      </c>
      <c r="AC20" s="40"/>
    </row>
    <row r="21" spans="1:29" s="44" customFormat="1" x14ac:dyDescent="0.25">
      <c r="A21" s="11" t="s">
        <v>33</v>
      </c>
      <c r="B21" s="11" t="s">
        <v>34</v>
      </c>
      <c r="C21" s="11" t="s">
        <v>89</v>
      </c>
      <c r="D21" s="12">
        <v>61853</v>
      </c>
      <c r="E21" s="11" t="s">
        <v>36</v>
      </c>
      <c r="F21" s="13" t="s">
        <v>37</v>
      </c>
      <c r="G21" s="11" t="s">
        <v>90</v>
      </c>
      <c r="H21" s="11" t="s">
        <v>91</v>
      </c>
      <c r="I21" s="11" t="s">
        <v>92</v>
      </c>
      <c r="J21" s="14">
        <v>43570</v>
      </c>
      <c r="K21" s="14">
        <v>43614</v>
      </c>
      <c r="L21" s="42">
        <v>127949.18</v>
      </c>
      <c r="M21" s="42">
        <v>160744.54</v>
      </c>
      <c r="N21" s="42">
        <v>505527.89</v>
      </c>
      <c r="O21" s="42">
        <v>0</v>
      </c>
      <c r="P21" s="42">
        <v>24740.86</v>
      </c>
      <c r="Q21" s="42">
        <v>5220</v>
      </c>
      <c r="R21" s="42">
        <v>19276.71</v>
      </c>
      <c r="S21" s="42">
        <v>6380</v>
      </c>
      <c r="T21" s="42">
        <v>0</v>
      </c>
      <c r="U21" s="42">
        <v>0</v>
      </c>
      <c r="V21" s="42">
        <v>849839.17999999993</v>
      </c>
      <c r="W21" s="41">
        <v>2799.2</v>
      </c>
      <c r="X21" s="42">
        <v>270270</v>
      </c>
      <c r="Y21" s="17">
        <v>1122908.3799999999</v>
      </c>
      <c r="Z21" s="42">
        <v>952263.54</v>
      </c>
      <c r="AA21" s="41">
        <v>-170644.83999999985</v>
      </c>
      <c r="AB21" s="18">
        <v>1.1791991742117942</v>
      </c>
      <c r="AC21" s="43"/>
    </row>
    <row r="22" spans="1:29" s="19" customFormat="1" x14ac:dyDescent="0.25">
      <c r="J22" s="26"/>
      <c r="K22" s="27" t="s">
        <v>93</v>
      </c>
      <c r="L22" s="28">
        <v>1383617.56</v>
      </c>
      <c r="M22" s="28">
        <v>2860530.58</v>
      </c>
      <c r="N22" s="28">
        <v>4648944.9400000004</v>
      </c>
      <c r="O22" s="28">
        <v>0</v>
      </c>
      <c r="P22" s="28">
        <v>390107.16000000003</v>
      </c>
      <c r="Q22" s="28">
        <v>10440</v>
      </c>
      <c r="R22" s="28">
        <v>219278.25</v>
      </c>
      <c r="S22" s="28">
        <v>723092.98</v>
      </c>
      <c r="T22" s="28">
        <v>0</v>
      </c>
      <c r="U22" s="28">
        <v>0</v>
      </c>
      <c r="V22" s="30">
        <v>10236011.469999999</v>
      </c>
      <c r="W22" s="30">
        <v>281810.90000000002</v>
      </c>
      <c r="X22" s="48">
        <v>1248633.8799999999</v>
      </c>
      <c r="Y22" s="48">
        <v>11766456.25</v>
      </c>
      <c r="Z22" s="29"/>
      <c r="AA22" s="29"/>
      <c r="AB22" s="21"/>
    </row>
    <row r="50" spans="7:28" x14ac:dyDescent="0.25">
      <c r="G50" s="22"/>
      <c r="H50" s="23"/>
      <c r="I50" s="23"/>
      <c r="J50"/>
      <c r="K50" s="22"/>
      <c r="M50" s="24"/>
      <c r="N50"/>
      <c r="O50"/>
      <c r="P50"/>
      <c r="Q50"/>
      <c r="R50"/>
      <c r="S50"/>
      <c r="T50"/>
      <c r="U50"/>
      <c r="V50"/>
      <c r="W50"/>
      <c r="X50"/>
      <c r="Z50"/>
      <c r="AA50"/>
      <c r="AB50"/>
    </row>
    <row r="51" spans="7:28" x14ac:dyDescent="0.25">
      <c r="H51" s="22"/>
      <c r="I51" s="23"/>
      <c r="J51" s="23"/>
      <c r="K51"/>
      <c r="N51" s="24"/>
      <c r="O51"/>
      <c r="P51"/>
      <c r="Q51"/>
      <c r="R51"/>
      <c r="S51"/>
      <c r="T51"/>
      <c r="U51"/>
      <c r="V51"/>
      <c r="W51"/>
      <c r="X51"/>
      <c r="Z51"/>
      <c r="AA51"/>
      <c r="AB51"/>
    </row>
    <row r="52" spans="7:28" x14ac:dyDescent="0.25">
      <c r="H52" s="22"/>
      <c r="I52" s="23"/>
      <c r="J52" s="23"/>
      <c r="K52"/>
      <c r="N52" s="24"/>
      <c r="O52"/>
      <c r="P52"/>
      <c r="Q52"/>
      <c r="R52"/>
      <c r="S52"/>
      <c r="T52"/>
      <c r="U52"/>
      <c r="V52"/>
      <c r="W52"/>
      <c r="X52"/>
      <c r="Z52"/>
      <c r="AA52"/>
      <c r="AB52"/>
    </row>
    <row r="53" spans="7:28" x14ac:dyDescent="0.25">
      <c r="H53" s="22"/>
      <c r="I53" s="23"/>
      <c r="J53" s="23"/>
      <c r="K53"/>
      <c r="N53" s="24"/>
      <c r="O53"/>
      <c r="P53"/>
      <c r="Q53"/>
      <c r="R53"/>
      <c r="S53"/>
      <c r="T53"/>
      <c r="U53"/>
      <c r="V53"/>
      <c r="W53"/>
      <c r="X53"/>
      <c r="Z53"/>
      <c r="AA53"/>
      <c r="AB53"/>
    </row>
    <row r="54" spans="7:28" x14ac:dyDescent="0.25">
      <c r="H54" s="20"/>
      <c r="I54" s="20"/>
      <c r="J54" s="22"/>
      <c r="K54" s="22"/>
      <c r="U54" s="23"/>
      <c r="V54" s="23"/>
      <c r="W54"/>
      <c r="X54" s="22"/>
      <c r="Y54" s="22"/>
      <c r="Z54" s="24"/>
      <c r="AA54"/>
      <c r="AB54"/>
    </row>
  </sheetData>
  <mergeCells count="13">
    <mergeCell ref="A5:AB5"/>
    <mergeCell ref="FX2:HP2"/>
    <mergeCell ref="HQ2:IV2"/>
    <mergeCell ref="A3:AB3"/>
    <mergeCell ref="AJ3:AR3"/>
    <mergeCell ref="A4:AB4"/>
    <mergeCell ref="AJ4:AR4"/>
    <mergeCell ref="EE2:FW2"/>
    <mergeCell ref="A1:AB1"/>
    <mergeCell ref="A2:AB2"/>
    <mergeCell ref="AJ2:AR2"/>
    <mergeCell ref="AS2:CK2"/>
    <mergeCell ref="CL2:E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 -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SANCHEZ FRANCISCO JAVIER</dc:creator>
  <cp:lastModifiedBy>ENRIQUEZ ACOSTA ALEJANDRO</cp:lastModifiedBy>
  <dcterms:created xsi:type="dcterms:W3CDTF">2019-06-26T01:10:33Z</dcterms:created>
  <dcterms:modified xsi:type="dcterms:W3CDTF">2019-10-09T17:14:11Z</dcterms:modified>
</cp:coreProperties>
</file>