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cu y Res CG 2019\3er Trimestre\(07) 30 Septiembre 2019 Ext\Formateados\Punto 1_correo\"/>
    </mc:Choice>
  </mc:AlternateContent>
  <bookViews>
    <workbookView xWindow="-120" yWindow="-120" windowWidth="29040" windowHeight="15840" firstSheet="2" activeTab="2"/>
  </bookViews>
  <sheets>
    <sheet name="Catálogo" sheetId="12" state="hidden" r:id="rId1"/>
    <sheet name="Catálogo de Actividades" sheetId="6" state="hidden" r:id="rId2"/>
    <sheet name="COAHUILA" sheetId="17" r:id="rId3"/>
    <sheet name="HIDALGO" sheetId="18" state="hidden" r:id="rId4"/>
  </sheets>
  <externalReferences>
    <externalReference r:id="rId5"/>
    <externalReference r:id="rId6"/>
  </externalReferences>
  <definedNames>
    <definedName name="_xlnm._FilterDatabase" localSheetId="2" hidden="1">COAHUILA!$A$1:$J$144</definedName>
    <definedName name="_xlnm._FilterDatabase" localSheetId="3" hidden="1">HIDALGO!$C$4:$H$4</definedName>
    <definedName name="_xlnm.Print_Area" localSheetId="2">COAHUILA!$B$1:$J$145</definedName>
    <definedName name="_xlnm.Print_Area" localSheetId="3">HIDALGO!$B$1:$J$148</definedName>
    <definedName name="Estatus">[1]Campos!$B$2:$B$7</definedName>
    <definedName name="_xlnm.Print_Titles" localSheetId="1">'Catálogo de Actividades'!$1:$4</definedName>
    <definedName name="_xlnm.Print_Titles" localSheetId="2">COAHUILA!$1:$4</definedName>
    <definedName name="_xlnm.Print_Titles" localSheetId="3">HIDALGO!$1:$4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7" i="18" l="1"/>
  <c r="C146" i="18"/>
  <c r="C145" i="18"/>
  <c r="C144" i="18"/>
  <c r="C143" i="18"/>
  <c r="C142" i="18"/>
  <c r="C141" i="18"/>
  <c r="C140" i="18"/>
  <c r="C139" i="18"/>
  <c r="C138" i="18"/>
  <c r="C137" i="18"/>
  <c r="I135" i="18"/>
  <c r="C135" i="18"/>
  <c r="I134" i="18"/>
  <c r="C134" i="18"/>
  <c r="C133" i="18"/>
  <c r="I132" i="18"/>
  <c r="C132" i="18"/>
  <c r="I131" i="18"/>
  <c r="C131" i="18"/>
  <c r="I130" i="18"/>
  <c r="C130" i="18"/>
  <c r="I129" i="18"/>
  <c r="C129" i="18"/>
  <c r="I128" i="18"/>
  <c r="C128" i="18"/>
  <c r="I127" i="18"/>
  <c r="C127" i="18"/>
  <c r="I126" i="18"/>
  <c r="C126" i="18"/>
  <c r="C124" i="18"/>
  <c r="C123" i="18"/>
  <c r="I122" i="18"/>
  <c r="C122" i="18"/>
  <c r="I121" i="18"/>
  <c r="C121" i="18"/>
  <c r="I120" i="18"/>
  <c r="C120" i="18"/>
  <c r="I119" i="18"/>
  <c r="C119" i="18"/>
  <c r="I118" i="18"/>
  <c r="C118" i="18"/>
  <c r="I117" i="18"/>
  <c r="C117" i="18"/>
  <c r="I115" i="18"/>
  <c r="C115" i="18"/>
  <c r="I114" i="18"/>
  <c r="C114" i="18"/>
  <c r="I113" i="18"/>
  <c r="C113" i="18"/>
  <c r="I112" i="18"/>
  <c r="C112" i="18"/>
  <c r="I110" i="18"/>
  <c r="C110" i="18"/>
  <c r="I109" i="18"/>
  <c r="C109" i="18"/>
  <c r="I108" i="18"/>
  <c r="C108" i="18"/>
  <c r="I107" i="18"/>
  <c r="C107" i="18"/>
  <c r="I106" i="18"/>
  <c r="C106" i="18"/>
  <c r="I105" i="18"/>
  <c r="C105" i="18"/>
  <c r="I104" i="18"/>
  <c r="C104" i="18"/>
  <c r="I102" i="18"/>
  <c r="C102" i="18"/>
  <c r="I101" i="18"/>
  <c r="C101" i="18"/>
  <c r="I100" i="18"/>
  <c r="C100" i="18"/>
  <c r="I99" i="18"/>
  <c r="C99" i="18"/>
  <c r="C98" i="18"/>
  <c r="I97" i="18"/>
  <c r="C97" i="18"/>
  <c r="I96" i="18"/>
  <c r="C96" i="18"/>
  <c r="I95" i="18"/>
  <c r="C95" i="18"/>
  <c r="I94" i="18"/>
  <c r="C94" i="18"/>
  <c r="I93" i="18"/>
  <c r="C93" i="18"/>
  <c r="I92" i="18"/>
  <c r="C92" i="18"/>
  <c r="I91" i="18"/>
  <c r="C91" i="18"/>
  <c r="I90" i="18"/>
  <c r="C90" i="18"/>
  <c r="I89" i="18"/>
  <c r="C89" i="18"/>
  <c r="I88" i="18"/>
  <c r="C88" i="18"/>
  <c r="I87" i="18"/>
  <c r="C87" i="18"/>
  <c r="I86" i="18"/>
  <c r="C86" i="18"/>
  <c r="I85" i="18"/>
  <c r="C85" i="18"/>
  <c r="I83" i="18"/>
  <c r="C83" i="18"/>
  <c r="I82" i="18"/>
  <c r="C82" i="18"/>
  <c r="I81" i="18"/>
  <c r="C81" i="18"/>
  <c r="I80" i="18"/>
  <c r="C80" i="18"/>
  <c r="I79" i="18"/>
  <c r="C79" i="18"/>
  <c r="I78" i="18"/>
  <c r="C78" i="18"/>
  <c r="I77" i="18"/>
  <c r="C77" i="18"/>
  <c r="I76" i="18"/>
  <c r="C76" i="18"/>
  <c r="I75" i="18"/>
  <c r="C75" i="18"/>
  <c r="I74" i="18"/>
  <c r="C74" i="18"/>
  <c r="I73" i="18"/>
  <c r="C73" i="18"/>
  <c r="I72" i="18"/>
  <c r="C72" i="18"/>
  <c r="I70" i="18"/>
  <c r="C70" i="18"/>
  <c r="I69" i="18"/>
  <c r="C69" i="18"/>
  <c r="I68" i="18"/>
  <c r="C68" i="18"/>
  <c r="I67" i="18"/>
  <c r="C67" i="18"/>
  <c r="I66" i="18"/>
  <c r="C66" i="18"/>
  <c r="I65" i="18"/>
  <c r="C65" i="18"/>
  <c r="I63" i="18"/>
  <c r="C63" i="18"/>
  <c r="I62" i="18"/>
  <c r="C62" i="18"/>
  <c r="I61" i="18"/>
  <c r="C61" i="18"/>
  <c r="I59" i="18"/>
  <c r="C59" i="18"/>
  <c r="I58" i="18"/>
  <c r="C58" i="18"/>
  <c r="I56" i="18"/>
  <c r="C56" i="18"/>
  <c r="I55" i="18"/>
  <c r="C55" i="18"/>
  <c r="I54" i="18"/>
  <c r="C54" i="18"/>
  <c r="I53" i="18"/>
  <c r="C53" i="18"/>
  <c r="I52" i="18"/>
  <c r="C52" i="18"/>
  <c r="I51" i="18"/>
  <c r="C51" i="18"/>
  <c r="I50" i="18"/>
  <c r="C50" i="18"/>
  <c r="I49" i="18"/>
  <c r="C49" i="18"/>
  <c r="I48" i="18"/>
  <c r="C48" i="18"/>
  <c r="C46" i="18"/>
  <c r="I45" i="18"/>
  <c r="C45" i="18"/>
  <c r="I44" i="18"/>
  <c r="C44" i="18"/>
  <c r="I43" i="18"/>
  <c r="C43" i="18"/>
  <c r="I42" i="18"/>
  <c r="C42" i="18"/>
  <c r="I41" i="18"/>
  <c r="C41" i="18"/>
  <c r="I40" i="18"/>
  <c r="C40" i="18"/>
  <c r="C39" i="18"/>
  <c r="I38" i="18"/>
  <c r="C38" i="18"/>
  <c r="I37" i="18"/>
  <c r="C37" i="18"/>
  <c r="I36" i="18"/>
  <c r="C36" i="18"/>
  <c r="I35" i="18"/>
  <c r="C35" i="18"/>
  <c r="I34" i="18"/>
  <c r="C34" i="18"/>
  <c r="I32" i="18"/>
  <c r="C32" i="18"/>
  <c r="I31" i="18"/>
  <c r="C31" i="18"/>
  <c r="I30" i="18"/>
  <c r="C30" i="18"/>
  <c r="I29" i="18"/>
  <c r="C29" i="18"/>
  <c r="I28" i="18"/>
  <c r="C28" i="18"/>
  <c r="I27" i="18"/>
  <c r="C27" i="18"/>
  <c r="I26" i="18"/>
  <c r="C26" i="18"/>
  <c r="I25" i="18"/>
  <c r="C25" i="18"/>
  <c r="I23" i="18"/>
  <c r="C23" i="18"/>
  <c r="I22" i="18"/>
  <c r="C22" i="18"/>
  <c r="C21" i="18"/>
  <c r="I20" i="18"/>
  <c r="C20" i="18"/>
  <c r="I17" i="18"/>
  <c r="C17" i="18"/>
  <c r="I16" i="18"/>
  <c r="C16" i="18"/>
  <c r="I15" i="18"/>
  <c r="C15" i="18"/>
  <c r="I14" i="18"/>
  <c r="C14" i="18"/>
  <c r="I13" i="18"/>
  <c r="C13" i="18"/>
  <c r="I12" i="18"/>
  <c r="C12" i="18"/>
  <c r="I10" i="18"/>
  <c r="C10" i="18"/>
  <c r="I9" i="18"/>
  <c r="C9" i="18"/>
  <c r="I8" i="18"/>
  <c r="I6" i="18"/>
  <c r="J66" i="17" l="1"/>
  <c r="F62" i="6" l="1"/>
  <c r="G62" i="6" s="1"/>
  <c r="D66" i="17" s="1"/>
  <c r="F63" i="6"/>
  <c r="G63" i="6" s="1"/>
  <c r="J67" i="17" l="1"/>
  <c r="J68" i="17"/>
  <c r="F64" i="6"/>
  <c r="G64" i="6" s="1"/>
  <c r="D67" i="17" s="1"/>
  <c r="F65" i="6"/>
  <c r="G65" i="6" s="1"/>
  <c r="J26" i="17" l="1"/>
  <c r="J27" i="17"/>
  <c r="J28" i="17"/>
  <c r="J29" i="17"/>
  <c r="J30" i="17"/>
  <c r="J31" i="17"/>
  <c r="J32" i="17"/>
  <c r="J7" i="17"/>
  <c r="F146" i="6" l="1"/>
  <c r="G146" i="6" s="1"/>
  <c r="F147" i="6"/>
  <c r="G147" i="6" s="1"/>
  <c r="F148" i="6"/>
  <c r="G148" i="6" s="1"/>
  <c r="F149" i="6"/>
  <c r="G149" i="6" s="1"/>
  <c r="F150" i="6"/>
  <c r="G150" i="6" s="1"/>
  <c r="F151" i="6"/>
  <c r="G151" i="6" s="1"/>
  <c r="D145" i="17" l="1"/>
  <c r="F145" i="6"/>
  <c r="G145" i="6" s="1"/>
  <c r="D139" i="17" l="1"/>
  <c r="J111" i="17"/>
  <c r="J113" i="17"/>
  <c r="J8" i="17" l="1"/>
  <c r="F129" i="6" l="1"/>
  <c r="F130" i="6"/>
  <c r="F131" i="6"/>
  <c r="F132" i="6"/>
  <c r="F133" i="6"/>
  <c r="F134" i="6"/>
  <c r="F135" i="6"/>
  <c r="F136" i="6"/>
  <c r="F137" i="6"/>
  <c r="F138" i="6"/>
  <c r="F139" i="6"/>
  <c r="F140" i="6"/>
  <c r="K134" i="6" l="1"/>
  <c r="G134" i="6"/>
  <c r="G136" i="6"/>
  <c r="D131" i="17" l="1"/>
  <c r="F53" i="6" l="1"/>
  <c r="G53" i="6" s="1"/>
  <c r="F54" i="6"/>
  <c r="G54" i="6" s="1"/>
  <c r="F55" i="6"/>
  <c r="G55" i="6" s="1"/>
  <c r="F56" i="6"/>
  <c r="G56" i="6" s="1"/>
  <c r="F57" i="6"/>
  <c r="C57" i="18" l="1"/>
  <c r="D57" i="17"/>
  <c r="F127" i="6"/>
  <c r="G127" i="6" s="1"/>
  <c r="F6" i="6" l="1"/>
  <c r="G6" i="6" s="1"/>
  <c r="C7" i="18" s="1"/>
  <c r="D7" i="17" l="1"/>
  <c r="F43" i="6"/>
  <c r="G43" i="6" s="1"/>
  <c r="F126" i="6"/>
  <c r="G126" i="6" s="1"/>
  <c r="F36" i="6"/>
  <c r="G36" i="6" s="1"/>
  <c r="F25" i="6"/>
  <c r="G25" i="6" s="1"/>
  <c r="G20" i="6"/>
  <c r="D21" i="17" l="1"/>
  <c r="D46" i="17"/>
  <c r="D27" i="17"/>
  <c r="D39" i="17"/>
  <c r="D121" i="17"/>
  <c r="J84" i="17" l="1"/>
  <c r="F143" i="6" l="1"/>
  <c r="G143" i="6" s="1"/>
  <c r="F142" i="6"/>
  <c r="G142" i="6" s="1"/>
  <c r="G140" i="6"/>
  <c r="K140" i="6"/>
  <c r="J6" i="17" l="1"/>
  <c r="J9" i="17"/>
  <c r="J10" i="17"/>
  <c r="J12" i="17"/>
  <c r="J13" i="17"/>
  <c r="J14" i="17"/>
  <c r="J15" i="17"/>
  <c r="J16" i="17"/>
  <c r="J17" i="17"/>
  <c r="J20" i="17"/>
  <c r="J22" i="17"/>
  <c r="J23" i="17"/>
  <c r="J25" i="17"/>
  <c r="J34" i="17"/>
  <c r="J35" i="17"/>
  <c r="J36" i="17"/>
  <c r="J37" i="17"/>
  <c r="J40" i="17"/>
  <c r="J41" i="17"/>
  <c r="J42" i="17"/>
  <c r="J43" i="17"/>
  <c r="J44" i="17"/>
  <c r="J45" i="17"/>
  <c r="J48" i="17"/>
  <c r="J49" i="17"/>
  <c r="J50" i="17"/>
  <c r="J51" i="17"/>
  <c r="J52" i="17"/>
  <c r="J53" i="17"/>
  <c r="J54" i="17"/>
  <c r="J55" i="17"/>
  <c r="J56" i="17"/>
  <c r="J58" i="17"/>
  <c r="J59" i="17"/>
  <c r="J60" i="17"/>
  <c r="J61" i="17"/>
  <c r="J62" i="17"/>
  <c r="J63" i="17"/>
  <c r="J65" i="17"/>
  <c r="J69" i="17"/>
  <c r="J70" i="17"/>
  <c r="J72" i="17"/>
  <c r="J73" i="17"/>
  <c r="J74" i="17"/>
  <c r="J75" i="17"/>
  <c r="J76" i="17"/>
  <c r="J78" i="17"/>
  <c r="J79" i="17"/>
  <c r="J80" i="17"/>
  <c r="J81" i="17"/>
  <c r="J83" i="17"/>
  <c r="J85" i="17"/>
  <c r="J86" i="17"/>
  <c r="J87" i="17"/>
  <c r="J88" i="17"/>
  <c r="J89" i="17"/>
  <c r="J90" i="17"/>
  <c r="J91" i="17"/>
  <c r="J92" i="17"/>
  <c r="J93" i="17"/>
  <c r="J94" i="17"/>
  <c r="J95" i="17"/>
  <c r="J97" i="17"/>
  <c r="J98" i="17"/>
  <c r="J99" i="17"/>
  <c r="J100" i="17"/>
  <c r="J102" i="17"/>
  <c r="J103" i="17"/>
  <c r="J104" i="17"/>
  <c r="J105" i="17"/>
  <c r="J106" i="17"/>
  <c r="J107" i="17"/>
  <c r="J108" i="17"/>
  <c r="J110" i="17"/>
  <c r="J112" i="17"/>
  <c r="J115" i="17"/>
  <c r="J116" i="17"/>
  <c r="J117" i="17"/>
  <c r="J118" i="17"/>
  <c r="J120" i="17"/>
  <c r="J124" i="17"/>
  <c r="J125" i="17"/>
  <c r="J126" i="17"/>
  <c r="J127" i="17"/>
  <c r="J128" i="17"/>
  <c r="J129" i="17"/>
  <c r="J130" i="17"/>
  <c r="J132" i="17"/>
  <c r="J133" i="17"/>
  <c r="J135" i="17"/>
  <c r="J136" i="17"/>
  <c r="J137" i="17"/>
  <c r="J138" i="17"/>
  <c r="J141" i="17"/>
  <c r="J142" i="17"/>
  <c r="J143" i="17"/>
  <c r="J144" i="17"/>
  <c r="G133" i="6" l="1"/>
  <c r="F121" i="6"/>
  <c r="F122" i="6"/>
  <c r="F123" i="6"/>
  <c r="F124" i="6"/>
  <c r="F125" i="6"/>
  <c r="G123" i="6" l="1"/>
  <c r="G122" i="6"/>
  <c r="G125" i="6"/>
  <c r="G121" i="6"/>
  <c r="G124" i="6"/>
  <c r="D120" i="17" l="1"/>
  <c r="D116" i="17"/>
  <c r="D122" i="17"/>
  <c r="D118" i="17"/>
  <c r="D117" i="17"/>
  <c r="G6" i="12" l="1"/>
  <c r="K6" i="12"/>
  <c r="G7" i="12"/>
  <c r="K7" i="12"/>
  <c r="G8" i="12"/>
  <c r="K8" i="12"/>
  <c r="G9" i="12"/>
  <c r="K9" i="12"/>
  <c r="G11" i="12"/>
  <c r="K11" i="12"/>
  <c r="G12" i="12"/>
  <c r="K12" i="12"/>
  <c r="G13" i="12"/>
  <c r="K13" i="12"/>
  <c r="G14" i="12"/>
  <c r="K14" i="12"/>
  <c r="G15" i="12"/>
  <c r="K15" i="12"/>
  <c r="G16" i="12"/>
  <c r="K16" i="12"/>
  <c r="G17" i="12"/>
  <c r="K17" i="12"/>
  <c r="G18" i="12"/>
  <c r="K18" i="12"/>
  <c r="G19" i="12"/>
  <c r="K19" i="12"/>
  <c r="G20" i="12"/>
  <c r="K20" i="12"/>
  <c r="G22" i="12"/>
  <c r="K22" i="12"/>
  <c r="G23" i="12"/>
  <c r="K23" i="12"/>
  <c r="G24" i="12"/>
  <c r="K24" i="12"/>
  <c r="G25" i="12"/>
  <c r="K25" i="12"/>
  <c r="G27" i="12"/>
  <c r="K27" i="12"/>
  <c r="G28" i="12"/>
  <c r="K28" i="12"/>
  <c r="G29" i="12"/>
  <c r="K29" i="12"/>
  <c r="G30" i="12"/>
  <c r="K30" i="12"/>
  <c r="G31" i="12"/>
  <c r="K31" i="12"/>
  <c r="G32" i="12"/>
  <c r="K32" i="12"/>
  <c r="G33" i="12"/>
  <c r="K33" i="12"/>
  <c r="G35" i="12"/>
  <c r="K35" i="12"/>
  <c r="G36" i="12"/>
  <c r="K36" i="12"/>
  <c r="G37" i="12"/>
  <c r="K37" i="12"/>
  <c r="G38" i="12"/>
  <c r="K38" i="12"/>
  <c r="G39" i="12"/>
  <c r="K39" i="12"/>
  <c r="G40" i="12"/>
  <c r="K40" i="12"/>
  <c r="G41" i="12"/>
  <c r="K41" i="12"/>
  <c r="G42" i="12"/>
  <c r="K42" i="12"/>
  <c r="G43" i="12"/>
  <c r="K43" i="12"/>
  <c r="G44" i="12"/>
  <c r="K44" i="12"/>
  <c r="G45" i="12"/>
  <c r="K45" i="12"/>
  <c r="G46" i="12"/>
  <c r="K46" i="12"/>
  <c r="G47" i="12"/>
  <c r="K47" i="12"/>
  <c r="G49" i="12"/>
  <c r="K49" i="12"/>
  <c r="G50" i="12"/>
  <c r="K50" i="12"/>
  <c r="G51" i="12"/>
  <c r="K51" i="12"/>
  <c r="G52" i="12"/>
  <c r="K52" i="12"/>
  <c r="G53" i="12"/>
  <c r="K53" i="12"/>
  <c r="G54" i="12"/>
  <c r="K54" i="12"/>
  <c r="G55" i="12"/>
  <c r="K55" i="12"/>
  <c r="G56" i="12"/>
  <c r="K56" i="12"/>
  <c r="G57" i="12"/>
  <c r="K57" i="12"/>
  <c r="G58" i="12"/>
  <c r="K58" i="12"/>
  <c r="G59" i="12"/>
  <c r="K59" i="12"/>
  <c r="G60" i="12"/>
  <c r="K60" i="12"/>
  <c r="G61" i="12"/>
  <c r="K61" i="12"/>
  <c r="G62" i="12"/>
  <c r="K62" i="12"/>
  <c r="G63" i="12"/>
  <c r="K63" i="12"/>
  <c r="G65" i="12"/>
  <c r="K65" i="12"/>
  <c r="G66" i="12"/>
  <c r="K66" i="12"/>
  <c r="G67" i="12"/>
  <c r="K67" i="12"/>
  <c r="G68" i="12"/>
  <c r="K68" i="12"/>
  <c r="G69" i="12"/>
  <c r="K69" i="12"/>
  <c r="G70" i="12"/>
  <c r="K70" i="12"/>
  <c r="G71" i="12"/>
  <c r="K71" i="12"/>
  <c r="G72" i="12"/>
  <c r="K72" i="12"/>
  <c r="G73" i="12"/>
  <c r="K73" i="12"/>
  <c r="G74" i="12"/>
  <c r="K74" i="12"/>
  <c r="G75" i="12"/>
  <c r="K75" i="12"/>
  <c r="G76" i="12"/>
  <c r="K76" i="12"/>
  <c r="G78" i="12"/>
  <c r="K78" i="12"/>
  <c r="G79" i="12"/>
  <c r="K79" i="12"/>
  <c r="G80" i="12"/>
  <c r="K80" i="12"/>
  <c r="G81" i="12"/>
  <c r="K81" i="12"/>
  <c r="G82" i="12"/>
  <c r="K82" i="12"/>
  <c r="G83" i="12"/>
  <c r="K83" i="12"/>
  <c r="G84" i="12"/>
  <c r="K84" i="12"/>
  <c r="G85" i="12"/>
  <c r="K85" i="12"/>
  <c r="G86" i="12"/>
  <c r="K86" i="12"/>
  <c r="G87" i="12"/>
  <c r="K87" i="12"/>
  <c r="G88" i="12"/>
  <c r="K88" i="12"/>
  <c r="G89" i="12"/>
  <c r="K89" i="12"/>
  <c r="G90" i="12"/>
  <c r="K90" i="12"/>
  <c r="G91" i="12"/>
  <c r="K91" i="12"/>
  <c r="G92" i="12"/>
  <c r="K92" i="12"/>
  <c r="G93" i="12"/>
  <c r="K93" i="12"/>
  <c r="G94" i="12"/>
  <c r="K94" i="12"/>
  <c r="G95" i="12"/>
  <c r="K95" i="12"/>
  <c r="G96" i="12"/>
  <c r="K96" i="12"/>
  <c r="G97" i="12"/>
  <c r="K97" i="12"/>
  <c r="G98" i="12"/>
  <c r="K98" i="12"/>
  <c r="G99" i="12"/>
  <c r="K99" i="12"/>
  <c r="G100" i="12"/>
  <c r="K100" i="12"/>
  <c r="G101" i="12"/>
  <c r="K101" i="12"/>
  <c r="G102" i="12"/>
  <c r="K102" i="12"/>
  <c r="G103" i="12"/>
  <c r="K103" i="12"/>
  <c r="G104" i="12"/>
  <c r="K104" i="12"/>
  <c r="G106" i="12"/>
  <c r="K106" i="12"/>
  <c r="G107" i="12"/>
  <c r="K107" i="12"/>
  <c r="G108" i="12"/>
  <c r="K108" i="12"/>
  <c r="G109" i="12"/>
  <c r="K109" i="12"/>
  <c r="G110" i="12"/>
  <c r="K110" i="12"/>
  <c r="G111" i="12"/>
  <c r="K111" i="12"/>
  <c r="G112" i="12"/>
  <c r="K112" i="12"/>
  <c r="G113" i="12"/>
  <c r="K113" i="12"/>
  <c r="G114" i="12"/>
  <c r="K114" i="12"/>
  <c r="G115" i="12"/>
  <c r="K115" i="12"/>
  <c r="G116" i="12"/>
  <c r="K116" i="12"/>
  <c r="G117" i="12"/>
  <c r="K117" i="12"/>
  <c r="G118" i="12"/>
  <c r="K118" i="12"/>
  <c r="G119" i="12"/>
  <c r="K119" i="12"/>
  <c r="G120" i="12"/>
  <c r="K120" i="12"/>
  <c r="G121" i="12"/>
  <c r="K121" i="12"/>
  <c r="G122" i="12"/>
  <c r="K122" i="12"/>
  <c r="G123" i="12"/>
  <c r="K123" i="12"/>
  <c r="G124" i="12"/>
  <c r="K124" i="12"/>
  <c r="G126" i="12"/>
  <c r="K126" i="12"/>
  <c r="G127" i="12"/>
  <c r="K127" i="12"/>
  <c r="G128" i="12"/>
  <c r="K128" i="12"/>
  <c r="G129" i="12"/>
  <c r="K129" i="12"/>
  <c r="G130" i="12"/>
  <c r="K130" i="12"/>
  <c r="G131" i="12"/>
  <c r="K131" i="12"/>
  <c r="G132" i="12"/>
  <c r="K132" i="12"/>
  <c r="G134" i="12"/>
  <c r="K134" i="12"/>
  <c r="G135" i="12"/>
  <c r="K135" i="12"/>
  <c r="G136" i="12"/>
  <c r="K136" i="12"/>
  <c r="G137" i="12"/>
  <c r="K137" i="12"/>
  <c r="G139" i="12"/>
  <c r="K139" i="12"/>
  <c r="G140" i="12"/>
  <c r="K140" i="12"/>
  <c r="G141" i="12"/>
  <c r="K141" i="12"/>
  <c r="G142" i="12"/>
  <c r="K142" i="12"/>
  <c r="G143" i="12"/>
  <c r="K143" i="12"/>
  <c r="G145" i="12"/>
  <c r="K145" i="12"/>
  <c r="G146" i="12"/>
  <c r="K146" i="12"/>
  <c r="G147" i="12"/>
  <c r="K147" i="12"/>
  <c r="G148" i="12"/>
  <c r="K148" i="12"/>
  <c r="G149" i="12"/>
  <c r="K149" i="12"/>
  <c r="G150" i="12"/>
  <c r="K150" i="12"/>
  <c r="G151" i="12"/>
  <c r="K151" i="12"/>
  <c r="G152" i="12"/>
  <c r="K152" i="12"/>
  <c r="G153" i="12"/>
  <c r="K153" i="12"/>
  <c r="G154" i="12"/>
  <c r="K154" i="12"/>
  <c r="G155" i="12"/>
  <c r="K155" i="12"/>
  <c r="G156" i="12"/>
  <c r="K156" i="12"/>
  <c r="G157" i="12"/>
  <c r="K157" i="12"/>
  <c r="G158" i="12"/>
  <c r="K158" i="12"/>
  <c r="G160" i="12"/>
  <c r="K160" i="12"/>
  <c r="G161" i="12"/>
  <c r="K161" i="12"/>
  <c r="G162" i="12"/>
  <c r="K162" i="12"/>
  <c r="G163" i="12"/>
  <c r="K163" i="12"/>
  <c r="G164" i="12"/>
  <c r="K164" i="12"/>
  <c r="G165" i="12"/>
  <c r="K165" i="12"/>
  <c r="G166" i="12"/>
  <c r="K166" i="12"/>
  <c r="G167" i="12"/>
  <c r="K167" i="12"/>
  <c r="G168" i="12"/>
  <c r="K168" i="12"/>
  <c r="B37" i="12"/>
  <c r="L37" i="12"/>
  <c r="B67" i="12"/>
  <c r="L160" i="12"/>
  <c r="B160" i="12"/>
  <c r="L16" i="12"/>
  <c r="L58" i="12"/>
  <c r="L52" i="12"/>
  <c r="B13" i="12"/>
  <c r="L60" i="12"/>
  <c r="B73" i="12"/>
  <c r="L94" i="12"/>
  <c r="B113" i="12"/>
  <c r="L84" i="12"/>
  <c r="L18" i="12"/>
  <c r="L115" i="12"/>
  <c r="L32" i="12"/>
  <c r="L71" i="12"/>
  <c r="L17" i="12"/>
  <c r="L14" i="12"/>
  <c r="L9" i="12"/>
  <c r="L35" i="12"/>
  <c r="L75" i="12"/>
  <c r="L8" i="12"/>
  <c r="B6" i="12"/>
  <c r="B54" i="12"/>
  <c r="B56" i="12"/>
  <c r="B35" i="12"/>
  <c r="L65" i="12"/>
  <c r="L73" i="12"/>
  <c r="L36" i="12"/>
  <c r="B36" i="12"/>
  <c r="B7" i="12"/>
  <c r="L50" i="12"/>
  <c r="L54" i="12"/>
  <c r="L92" i="12"/>
  <c r="L78" i="12"/>
  <c r="L12" i="12"/>
  <c r="L56" i="12"/>
  <c r="L86" i="12"/>
  <c r="B75" i="12"/>
  <c r="L20" i="12"/>
  <c r="L6" i="12"/>
  <c r="L97" i="12"/>
  <c r="L30" i="12"/>
  <c r="B99" i="12"/>
  <c r="L104" i="12"/>
  <c r="B16" i="12"/>
  <c r="L69" i="12"/>
  <c r="B50" i="12"/>
  <c r="L7" i="12"/>
  <c r="B20" i="12"/>
  <c r="L66" i="12"/>
  <c r="L111" i="12"/>
  <c r="B12" i="12"/>
  <c r="L96" i="12"/>
  <c r="L62" i="12"/>
  <c r="L23" i="12"/>
  <c r="L102" i="12"/>
  <c r="L67" i="12"/>
  <c r="B14" i="12"/>
  <c r="L13" i="12"/>
  <c r="B23" i="12"/>
  <c r="L113" i="12"/>
  <c r="B18" i="12"/>
  <c r="L100" i="12"/>
  <c r="L99" i="12"/>
  <c r="L47" i="12"/>
  <c r="K7" i="6" l="1"/>
  <c r="K8" i="6"/>
  <c r="K9" i="6"/>
  <c r="K10" i="6"/>
  <c r="K11" i="6"/>
  <c r="K12" i="6"/>
  <c r="K13" i="6"/>
  <c r="K14" i="6"/>
  <c r="K15" i="6"/>
  <c r="K16" i="6"/>
  <c r="K17" i="6"/>
  <c r="K18" i="6"/>
  <c r="K19" i="6"/>
  <c r="K21" i="6"/>
  <c r="K22" i="6"/>
  <c r="K23" i="6"/>
  <c r="K24" i="6"/>
  <c r="K26" i="6"/>
  <c r="K27" i="6"/>
  <c r="K28" i="6"/>
  <c r="K29" i="6"/>
  <c r="K30" i="6"/>
  <c r="K31" i="6"/>
  <c r="K32" i="6"/>
  <c r="K33" i="6"/>
  <c r="K34" i="6"/>
  <c r="K35" i="6"/>
  <c r="K37" i="6"/>
  <c r="K38" i="6"/>
  <c r="K39" i="6"/>
  <c r="K40" i="6"/>
  <c r="K41" i="6"/>
  <c r="K42" i="6"/>
  <c r="K44" i="6"/>
  <c r="K45" i="6"/>
  <c r="K46" i="6"/>
  <c r="K47" i="6"/>
  <c r="K48" i="6"/>
  <c r="K49" i="6"/>
  <c r="K50" i="6"/>
  <c r="K51" i="6"/>
  <c r="K52" i="6"/>
  <c r="K54" i="6"/>
  <c r="K55" i="6"/>
  <c r="K56" i="6"/>
  <c r="K57" i="6"/>
  <c r="K58" i="6"/>
  <c r="K59" i="6"/>
  <c r="K60" i="6"/>
  <c r="K61"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3" i="6"/>
  <c r="K124" i="6"/>
  <c r="K128" i="6"/>
  <c r="K129" i="6"/>
  <c r="K130" i="6"/>
  <c r="K131" i="6"/>
  <c r="K132" i="6"/>
  <c r="K135" i="6"/>
  <c r="K137" i="6"/>
  <c r="K138" i="6"/>
  <c r="K139" i="6"/>
  <c r="K141" i="6"/>
  <c r="K142" i="6"/>
  <c r="K143" i="6"/>
  <c r="K144" i="6"/>
  <c r="K146" i="6"/>
  <c r="K147" i="6"/>
  <c r="K148" i="6"/>
  <c r="K149" i="6"/>
  <c r="K150" i="6"/>
  <c r="K5" i="6"/>
  <c r="F5" i="6"/>
  <c r="F48" i="6"/>
  <c r="G48" i="6" s="1"/>
  <c r="F49" i="6"/>
  <c r="G49" i="6" s="1"/>
  <c r="F50" i="6"/>
  <c r="G50" i="6" s="1"/>
  <c r="F51" i="6"/>
  <c r="G51" i="6" s="1"/>
  <c r="F141" i="6"/>
  <c r="G141" i="6" s="1"/>
  <c r="F144" i="6"/>
  <c r="G144" i="6" s="1"/>
  <c r="F7" i="6"/>
  <c r="G7" i="6" s="1"/>
  <c r="C8" i="18" s="1"/>
  <c r="F8" i="6"/>
  <c r="G8" i="6" s="1"/>
  <c r="F9" i="6"/>
  <c r="G9" i="6" s="1"/>
  <c r="F10" i="6"/>
  <c r="F11" i="6"/>
  <c r="F12" i="6"/>
  <c r="G12" i="6" s="1"/>
  <c r="F13" i="6"/>
  <c r="F14" i="6"/>
  <c r="G14" i="6" s="1"/>
  <c r="F15" i="6"/>
  <c r="G15" i="6" s="1"/>
  <c r="F16" i="6"/>
  <c r="G16" i="6" s="1"/>
  <c r="F17" i="6"/>
  <c r="G17" i="6" s="1"/>
  <c r="F18" i="6"/>
  <c r="G18" i="6" s="1"/>
  <c r="F19" i="6"/>
  <c r="G19" i="6" s="1"/>
  <c r="F21" i="6"/>
  <c r="F22" i="6"/>
  <c r="F23" i="6"/>
  <c r="G23" i="6" s="1"/>
  <c r="F24" i="6"/>
  <c r="G24" i="6" s="1"/>
  <c r="F26" i="6"/>
  <c r="G26" i="6" s="1"/>
  <c r="F27" i="6"/>
  <c r="G27" i="6" s="1"/>
  <c r="F28" i="6"/>
  <c r="G28" i="6" s="1"/>
  <c r="F29" i="6"/>
  <c r="G29" i="6" s="1"/>
  <c r="F30" i="6"/>
  <c r="G30" i="6" s="1"/>
  <c r="F31" i="6"/>
  <c r="G31" i="6" s="1"/>
  <c r="F32" i="6"/>
  <c r="G32" i="6" s="1"/>
  <c r="F33" i="6"/>
  <c r="G33" i="6" s="1"/>
  <c r="F34" i="6"/>
  <c r="G34" i="6" s="1"/>
  <c r="F35" i="6"/>
  <c r="G35" i="6" s="1"/>
  <c r="F37" i="6"/>
  <c r="F38" i="6"/>
  <c r="F39" i="6"/>
  <c r="F40" i="6"/>
  <c r="F41" i="6"/>
  <c r="G41" i="6" s="1"/>
  <c r="F42" i="6"/>
  <c r="G42" i="6" s="1"/>
  <c r="F44" i="6"/>
  <c r="G44" i="6" s="1"/>
  <c r="F45" i="6"/>
  <c r="G45" i="6" s="1"/>
  <c r="F46" i="6"/>
  <c r="G46" i="6" s="1"/>
  <c r="F47" i="6"/>
  <c r="G47" i="6" s="1"/>
  <c r="F52" i="6"/>
  <c r="G52" i="6" s="1"/>
  <c r="G57" i="6"/>
  <c r="F58" i="6"/>
  <c r="G58" i="6" s="1"/>
  <c r="F59" i="6"/>
  <c r="G59" i="6" s="1"/>
  <c r="F60" i="6"/>
  <c r="G60" i="6" s="1"/>
  <c r="F61" i="6"/>
  <c r="F66" i="6"/>
  <c r="F67" i="6"/>
  <c r="F68" i="6"/>
  <c r="F69" i="6"/>
  <c r="F70" i="6"/>
  <c r="F71" i="6"/>
  <c r="F72" i="6"/>
  <c r="G72" i="6" s="1"/>
  <c r="F73" i="6"/>
  <c r="F74" i="6"/>
  <c r="F75" i="6"/>
  <c r="F76" i="6"/>
  <c r="F77" i="6"/>
  <c r="F78" i="6"/>
  <c r="F79" i="6"/>
  <c r="G79" i="6" s="1"/>
  <c r="F80" i="6"/>
  <c r="G80" i="6" s="1"/>
  <c r="F81" i="6"/>
  <c r="F82" i="6"/>
  <c r="F83" i="6"/>
  <c r="F84" i="6"/>
  <c r="G84" i="6" s="1"/>
  <c r="F85" i="6"/>
  <c r="F86" i="6"/>
  <c r="F87" i="6"/>
  <c r="F88" i="6"/>
  <c r="F89" i="6"/>
  <c r="F90" i="6"/>
  <c r="G90" i="6" s="1"/>
  <c r="F91" i="6"/>
  <c r="F92" i="6"/>
  <c r="F93" i="6"/>
  <c r="F94" i="6"/>
  <c r="F95" i="6"/>
  <c r="F96" i="6"/>
  <c r="F97" i="6"/>
  <c r="F98" i="6"/>
  <c r="F99" i="6"/>
  <c r="F100" i="6"/>
  <c r="F101" i="6"/>
  <c r="F102" i="6"/>
  <c r="F103" i="6"/>
  <c r="F104" i="6"/>
  <c r="F105" i="6"/>
  <c r="F106" i="6"/>
  <c r="F107" i="6"/>
  <c r="F108" i="6"/>
  <c r="F109" i="6"/>
  <c r="F110" i="6"/>
  <c r="F111" i="6"/>
  <c r="G111" i="6" s="1"/>
  <c r="F112" i="6"/>
  <c r="G112" i="6" s="1"/>
  <c r="F113" i="6"/>
  <c r="G113" i="6" s="1"/>
  <c r="F114" i="6"/>
  <c r="G114" i="6" s="1"/>
  <c r="F115" i="6"/>
  <c r="G115" i="6" s="1"/>
  <c r="F116" i="6"/>
  <c r="G116" i="6" s="1"/>
  <c r="F117" i="6"/>
  <c r="G117" i="6" s="1"/>
  <c r="F118" i="6"/>
  <c r="G118" i="6" s="1"/>
  <c r="F119" i="6"/>
  <c r="G119" i="6" s="1"/>
  <c r="F120" i="6"/>
  <c r="G120" i="6" s="1"/>
  <c r="D119" i="17"/>
  <c r="F128" i="6"/>
  <c r="G128" i="6" s="1"/>
  <c r="G129" i="6"/>
  <c r="G130" i="6"/>
  <c r="G131" i="6"/>
  <c r="G132" i="6"/>
  <c r="G135" i="6"/>
  <c r="G137" i="6"/>
  <c r="D72" i="17" l="1"/>
  <c r="D65" i="17"/>
  <c r="D132" i="17"/>
  <c r="G138" i="6"/>
  <c r="G101" i="6"/>
  <c r="G89" i="6"/>
  <c r="G77" i="6"/>
  <c r="G61" i="6"/>
  <c r="G108" i="6"/>
  <c r="G104" i="6"/>
  <c r="G100" i="6"/>
  <c r="G96" i="6"/>
  <c r="G92" i="6"/>
  <c r="G88" i="6"/>
  <c r="G76" i="6"/>
  <c r="G68" i="6"/>
  <c r="G38" i="6"/>
  <c r="G109" i="6"/>
  <c r="G97" i="6"/>
  <c r="G85" i="6"/>
  <c r="G73" i="6"/>
  <c r="D129" i="17"/>
  <c r="G107" i="6"/>
  <c r="G103" i="6"/>
  <c r="G99" i="6"/>
  <c r="G95" i="6"/>
  <c r="G91" i="6"/>
  <c r="G87" i="6"/>
  <c r="G83" i="6"/>
  <c r="G75" i="6"/>
  <c r="G71" i="6"/>
  <c r="G67" i="6"/>
  <c r="G37" i="6"/>
  <c r="G11" i="6"/>
  <c r="G105" i="6"/>
  <c r="G93" i="6"/>
  <c r="G81" i="6"/>
  <c r="G69" i="6"/>
  <c r="G39" i="6"/>
  <c r="G139" i="6"/>
  <c r="G110" i="6"/>
  <c r="G106" i="6"/>
  <c r="G102" i="6"/>
  <c r="G98" i="6"/>
  <c r="G94" i="6"/>
  <c r="G86" i="6"/>
  <c r="G82" i="6"/>
  <c r="G78" i="6"/>
  <c r="G74" i="6"/>
  <c r="G70" i="6"/>
  <c r="G66" i="6"/>
  <c r="D68" i="17" s="1"/>
  <c r="G40" i="6"/>
  <c r="G13" i="6"/>
  <c r="G10" i="6"/>
  <c r="G5" i="6"/>
  <c r="D130" i="17"/>
  <c r="D53" i="17"/>
  <c r="D128" i="17"/>
  <c r="D124" i="17"/>
  <c r="D111" i="17"/>
  <c r="D127" i="17"/>
  <c r="D115" i="17"/>
  <c r="D110" i="17"/>
  <c r="D105" i="17"/>
  <c r="D77" i="17"/>
  <c r="D60" i="17"/>
  <c r="D51" i="17"/>
  <c r="D45" i="17"/>
  <c r="D36" i="17"/>
  <c r="D31" i="17"/>
  <c r="D26" i="17"/>
  <c r="D20" i="17"/>
  <c r="D15" i="17"/>
  <c r="D10" i="17"/>
  <c r="D143" i="17"/>
  <c r="D138" i="17"/>
  <c r="D55" i="17"/>
  <c r="D126" i="17"/>
  <c r="D113" i="17"/>
  <c r="D108" i="17"/>
  <c r="D104" i="17"/>
  <c r="D76" i="17"/>
  <c r="D63" i="17"/>
  <c r="D59" i="17"/>
  <c r="D50" i="17"/>
  <c r="D44" i="17"/>
  <c r="D35" i="17"/>
  <c r="D30" i="17"/>
  <c r="D25" i="17"/>
  <c r="D14" i="17"/>
  <c r="D9" i="17"/>
  <c r="D142" i="17"/>
  <c r="D137" i="17"/>
  <c r="D54" i="17"/>
  <c r="D125" i="17"/>
  <c r="D112" i="17"/>
  <c r="D107" i="17"/>
  <c r="D62" i="17"/>
  <c r="D58" i="17"/>
  <c r="D49" i="17"/>
  <c r="D38" i="17"/>
  <c r="D34" i="17"/>
  <c r="D29" i="17"/>
  <c r="D23" i="17"/>
  <c r="D17" i="17"/>
  <c r="D8" i="17"/>
  <c r="D141" i="17"/>
  <c r="D136" i="17"/>
  <c r="D106" i="17"/>
  <c r="D61" i="17"/>
  <c r="D56" i="17"/>
  <c r="D48" i="17"/>
  <c r="D37" i="17"/>
  <c r="D32" i="17"/>
  <c r="D28" i="17"/>
  <c r="D22" i="17"/>
  <c r="D16" i="17"/>
  <c r="D144" i="17"/>
  <c r="D140" i="17"/>
  <c r="D135" i="17"/>
  <c r="D52" i="17"/>
  <c r="D6" i="17" l="1"/>
  <c r="C6" i="18"/>
  <c r="D86" i="17"/>
  <c r="D13" i="17"/>
  <c r="D74" i="17"/>
  <c r="D87" i="17"/>
  <c r="D102" i="17"/>
  <c r="D92" i="17"/>
  <c r="D75" i="17"/>
  <c r="D90" i="17"/>
  <c r="D78" i="17"/>
  <c r="D40" i="17"/>
  <c r="D79" i="17"/>
  <c r="D91" i="17"/>
  <c r="D73" i="17"/>
  <c r="D96" i="17"/>
  <c r="D85" i="17"/>
  <c r="D81" i="17"/>
  <c r="D95" i="17"/>
  <c r="D80" i="17"/>
  <c r="D41" i="17"/>
  <c r="D93" i="17"/>
  <c r="D12" i="17"/>
  <c r="D70" i="17"/>
  <c r="D42" i="17"/>
  <c r="D97" i="17"/>
  <c r="D83" i="17"/>
  <c r="D99" i="17"/>
  <c r="D89" i="17"/>
  <c r="D88" i="17"/>
  <c r="D133" i="17"/>
  <c r="D69" i="17"/>
  <c r="D98" i="17"/>
  <c r="D43" i="17"/>
  <c r="D94" i="17"/>
  <c r="D103" i="17"/>
  <c r="D84" i="17"/>
  <c r="D100" i="17"/>
  <c r="L95" i="12"/>
  <c r="L74" i="12"/>
  <c r="B142" i="12"/>
  <c r="B96" i="12"/>
  <c r="B24" i="12"/>
  <c r="B31" i="12"/>
  <c r="B90" i="12"/>
  <c r="B72" i="12"/>
  <c r="L166" i="12"/>
  <c r="B168" i="12"/>
  <c r="B30" i="12"/>
  <c r="B85" i="12"/>
  <c r="B38" i="12"/>
  <c r="B126" i="12"/>
  <c r="L139" i="12"/>
  <c r="B69" i="12"/>
  <c r="B66" i="12"/>
  <c r="L156" i="12"/>
  <c r="B74" i="12"/>
  <c r="L129" i="12"/>
  <c r="B112" i="12"/>
  <c r="L53" i="12"/>
  <c r="B115" i="12"/>
  <c r="L59" i="12"/>
  <c r="B91" i="12"/>
  <c r="B33" i="12"/>
  <c r="B139" i="12"/>
  <c r="B8" i="12"/>
  <c r="B63" i="12"/>
  <c r="B157" i="12"/>
  <c r="L167" i="12"/>
  <c r="L142" i="12"/>
  <c r="B143" i="12"/>
  <c r="L24" i="12"/>
  <c r="L135" i="12"/>
  <c r="B156" i="12"/>
  <c r="B71" i="12"/>
  <c r="L121" i="12"/>
  <c r="B9" i="12"/>
  <c r="B17" i="12"/>
  <c r="B158" i="12"/>
  <c r="L152" i="12"/>
  <c r="B147" i="12"/>
  <c r="B123" i="12"/>
  <c r="L108" i="12"/>
  <c r="B136" i="12"/>
  <c r="B58" i="12"/>
  <c r="B155" i="12"/>
  <c r="B93" i="12"/>
  <c r="B79" i="12"/>
  <c r="L106" i="12"/>
  <c r="L164" i="12"/>
  <c r="B19" i="12"/>
  <c r="B109" i="12"/>
  <c r="B107" i="12"/>
  <c r="L40" i="12"/>
  <c r="L141" i="12"/>
  <c r="B28" i="12"/>
  <c r="L101" i="12"/>
  <c r="B135" i="12"/>
  <c r="B106" i="12"/>
  <c r="L120" i="12"/>
  <c r="L89" i="12"/>
  <c r="B111" i="12"/>
  <c r="B153" i="12"/>
  <c r="L61" i="12"/>
  <c r="L151" i="12"/>
  <c r="L63" i="12"/>
  <c r="L44" i="12"/>
  <c r="B145" i="12"/>
  <c r="B32" i="12"/>
  <c r="L88" i="12"/>
  <c r="B59" i="12"/>
  <c r="L124" i="12"/>
  <c r="B127" i="12"/>
  <c r="B57" i="12"/>
  <c r="L87" i="12"/>
  <c r="B164" i="12"/>
  <c r="L39" i="12"/>
  <c r="B151" i="12"/>
  <c r="L70" i="12"/>
  <c r="B102" i="12"/>
  <c r="L131" i="12"/>
  <c r="B15" i="12"/>
  <c r="L165" i="12"/>
  <c r="L31" i="12"/>
  <c r="L45" i="12"/>
  <c r="L158" i="12"/>
  <c r="B46" i="12"/>
  <c r="L29" i="12"/>
  <c r="L49" i="12"/>
  <c r="L107" i="12"/>
  <c r="L33" i="12"/>
  <c r="L130" i="12"/>
  <c r="L90" i="12"/>
  <c r="B140" i="12"/>
  <c r="L137" i="12"/>
  <c r="B100" i="12"/>
  <c r="B25" i="12"/>
  <c r="L148" i="12"/>
  <c r="B47" i="12"/>
  <c r="L55" i="12"/>
  <c r="L132" i="12"/>
  <c r="B149" i="12"/>
  <c r="L140" i="12"/>
  <c r="B55" i="12"/>
  <c r="L163" i="12"/>
  <c r="B120" i="12"/>
  <c r="B118" i="12"/>
  <c r="L42" i="12"/>
  <c r="B132" i="12"/>
  <c r="B40" i="12"/>
  <c r="L109" i="12"/>
  <c r="B161" i="12"/>
  <c r="B103" i="12"/>
  <c r="L68" i="12"/>
  <c r="B89" i="12"/>
  <c r="B110" i="12"/>
  <c r="B11" i="12"/>
  <c r="L145" i="12"/>
  <c r="B83" i="12"/>
  <c r="L91" i="12"/>
  <c r="L83" i="12"/>
  <c r="L143" i="12"/>
  <c r="B76" i="12"/>
  <c r="L85" i="12"/>
  <c r="B51" i="12"/>
  <c r="B167" i="12"/>
  <c r="B152" i="12"/>
  <c r="B108" i="12"/>
  <c r="L155" i="12"/>
  <c r="L43" i="12"/>
  <c r="B114" i="12"/>
  <c r="B104" i="12"/>
  <c r="B137" i="12"/>
  <c r="L72" i="12"/>
  <c r="B128" i="12"/>
  <c r="L82" i="12"/>
  <c r="L134" i="12"/>
  <c r="B163" i="12"/>
  <c r="B154" i="12"/>
  <c r="B84" i="12"/>
  <c r="L157" i="12"/>
  <c r="L123" i="12"/>
  <c r="L147" i="12"/>
  <c r="L154" i="12"/>
  <c r="L46" i="12"/>
  <c r="L81" i="12"/>
  <c r="B65" i="12"/>
  <c r="B29" i="12"/>
  <c r="L110" i="12"/>
  <c r="L153" i="12"/>
  <c r="L116" i="12"/>
  <c r="L22" i="12"/>
  <c r="B27" i="12"/>
  <c r="B60" i="12"/>
  <c r="B122" i="12"/>
  <c r="L79" i="12"/>
  <c r="B80" i="12"/>
  <c r="B97" i="12"/>
  <c r="B134" i="12"/>
  <c r="B22" i="12"/>
  <c r="L114" i="12"/>
  <c r="L93" i="12"/>
  <c r="B82" i="12"/>
  <c r="B49" i="12"/>
  <c r="L161" i="12"/>
  <c r="B81" i="12"/>
  <c r="B95" i="12"/>
  <c r="B92" i="12"/>
  <c r="B61" i="12"/>
  <c r="L28" i="12"/>
  <c r="B42" i="12"/>
  <c r="B62" i="12"/>
  <c r="L126" i="12"/>
  <c r="L41" i="12"/>
  <c r="L38" i="12"/>
  <c r="B146" i="12"/>
  <c r="L162" i="12"/>
  <c r="B131" i="12"/>
  <c r="L146" i="12"/>
  <c r="B45" i="12"/>
  <c r="B88" i="12"/>
  <c r="B68" i="12"/>
  <c r="B44" i="12"/>
  <c r="L76" i="12"/>
  <c r="B43" i="12"/>
  <c r="B98" i="12"/>
  <c r="B148" i="12"/>
  <c r="L128" i="12"/>
  <c r="B165" i="12"/>
  <c r="B116" i="12"/>
  <c r="L168" i="12"/>
  <c r="B119" i="12"/>
  <c r="B124" i="12"/>
  <c r="L117" i="12"/>
  <c r="B86" i="12"/>
  <c r="L27" i="12"/>
  <c r="B78" i="12"/>
  <c r="L112" i="12"/>
  <c r="L51" i="12"/>
  <c r="B41" i="12"/>
  <c r="B129" i="12"/>
  <c r="L80" i="12"/>
  <c r="B94" i="12"/>
  <c r="L25" i="12"/>
  <c r="L19" i="12"/>
  <c r="B87" i="12"/>
  <c r="B39" i="12"/>
  <c r="B150" i="12"/>
  <c r="L136" i="12"/>
  <c r="L98" i="12"/>
  <c r="B52" i="12"/>
  <c r="B53" i="12"/>
  <c r="B130" i="12"/>
  <c r="B121" i="12"/>
  <c r="B117" i="12"/>
  <c r="L150" i="12"/>
  <c r="L127" i="12"/>
  <c r="L103" i="12"/>
  <c r="B141" i="12"/>
  <c r="B166" i="12"/>
  <c r="L149" i="12"/>
  <c r="L57" i="12"/>
  <c r="L118" i="12"/>
  <c r="L15" i="12"/>
  <c r="B70" i="12"/>
  <c r="L122" i="12"/>
  <c r="L11" i="12"/>
  <c r="B101" i="12"/>
  <c r="L119" i="12"/>
  <c r="B162" i="12"/>
</calcChain>
</file>

<file path=xl/sharedStrings.xml><?xml version="1.0" encoding="utf-8"?>
<sst xmlns="http://schemas.openxmlformats.org/spreadsheetml/2006/main" count="2678" uniqueCount="318">
  <si>
    <t>Unidad Técnica de Vinculación con los OPL</t>
  </si>
  <si>
    <t>Entidad</t>
  </si>
  <si>
    <t>Proceso</t>
  </si>
  <si>
    <t>Actividad</t>
  </si>
  <si>
    <t>Adscripción</t>
  </si>
  <si>
    <t>UR</t>
  </si>
  <si>
    <t>Sesión del Consejo General del OPL para dar inicio al PEL</t>
  </si>
  <si>
    <t>OPL</t>
  </si>
  <si>
    <t>CG</t>
  </si>
  <si>
    <t>Convocatoria para la integración de los Consejos Distritales del OPL</t>
  </si>
  <si>
    <t>Sesión en la que se designan e integran los Consejos Distritales del OPL</t>
  </si>
  <si>
    <t>Designación y/o ratificación de las y los Consejeros Electorales de los Consejos Distritales del INE</t>
  </si>
  <si>
    <t>INE</t>
  </si>
  <si>
    <t>CL</t>
  </si>
  <si>
    <t>Lista Nominal de Electores</t>
  </si>
  <si>
    <t>DERFE</t>
  </si>
  <si>
    <t>Recepción de observaciones de los partidos políticos y en su caso, candidatos independientes, a la Lista Nominal de Electores para revisión</t>
  </si>
  <si>
    <t>INE/OPL</t>
  </si>
  <si>
    <t>Entrega de la Lista Nominal de Electores con fotografía Definitiva a la JLE-OPL</t>
  </si>
  <si>
    <t>Fecha de entrega de la Lista Nominal de Electores Producto de Instancias Administrativas y Resoluciones del Tribunal (ADENDA)</t>
  </si>
  <si>
    <t>Observadores electorales</t>
  </si>
  <si>
    <t>Acreditación de observadores electorales</t>
  </si>
  <si>
    <t>CL/CD</t>
  </si>
  <si>
    <t>Ubicación de casillas</t>
  </si>
  <si>
    <t>La Junta Distrital Ejecutiva presentará a los Consejos Distritales el listado de lugares propuestos para ubicar casillas</t>
  </si>
  <si>
    <t>JDE</t>
  </si>
  <si>
    <t>CD</t>
  </si>
  <si>
    <t>Registro de representantes generales y ante mesas directivas de casilla</t>
  </si>
  <si>
    <t>Sustitución de representantes generales y ante mesas directivas de casilla</t>
  </si>
  <si>
    <t>Integración de las Mesas Directivas de Casilla</t>
  </si>
  <si>
    <t>Sorteo de la letra a partir de la cual, con base en el apellido paterno, se seleccionará a las y los ciudadanos que integrarán las mesas directivas de casilla</t>
  </si>
  <si>
    <t>Primera insaculación</t>
  </si>
  <si>
    <t>Segunda insaculación y designación de funcionarios para Mesas Directivas de Casilla</t>
  </si>
  <si>
    <t>Fiscalización de los recursos de los Partidos Políticos</t>
  </si>
  <si>
    <t>Precampaña para Gobernador</t>
  </si>
  <si>
    <t>Precampaña para Diputados</t>
  </si>
  <si>
    <t>Precampaña para Ayuntamientos</t>
  </si>
  <si>
    <t>Campaña para Gobernador</t>
  </si>
  <si>
    <t>Campaña para Diputados</t>
  </si>
  <si>
    <t>Campaña para Ayuntamientos</t>
  </si>
  <si>
    <t>Candidaturas</t>
  </si>
  <si>
    <t>Solicitud de registro de convenio de coalición para Gobernador</t>
  </si>
  <si>
    <t>CG/CD</t>
  </si>
  <si>
    <t>Solicitud de registro de convenio de coalición para Diputados</t>
  </si>
  <si>
    <t>Resolución sobre Convenio de Coalición para Gobernador</t>
  </si>
  <si>
    <t>Resolución sobre Convenio de Coalición para Ayuntamientos</t>
  </si>
  <si>
    <t xml:space="preserve">Emisión de la convocatoria para los ciudadanos interesados en participar como Candidatos Independientes </t>
  </si>
  <si>
    <t>Recepción de escrito de intención y documentación anexa de los ciudadanos que aspiren a la candidatura independiente de Gobernador</t>
  </si>
  <si>
    <t>CDE</t>
  </si>
  <si>
    <t>Recepción de escrito de intención y documentación anexa de los ciudadanos que aspiren a la candidatura independiente para Diputados</t>
  </si>
  <si>
    <t>SE</t>
  </si>
  <si>
    <t>Recepción de escrito de intención y documentación anexa de los ciudadanos que aspiren a la candidatura independiente para Ayuntamientos</t>
  </si>
  <si>
    <t>CME</t>
  </si>
  <si>
    <t>Resolución sobre procedencia de manifestación de intención de los aspirantes a candidaturas independientes a Gobernador</t>
  </si>
  <si>
    <t>Resolución sobre procedencia de manifestación de intención de los aspirantes a candidaturas independientes a Diputados</t>
  </si>
  <si>
    <t>Resolución sobre procedencia de manifestación de intención de los aspirantes a candidaturas independientes a Ayuntamientos</t>
  </si>
  <si>
    <t>Plazo para obtener el apoyo ciudadano de los candidatos independientes a Gobernador</t>
  </si>
  <si>
    <t>Plazo para obtener el apoyo ciudadano de los candidatos independientes a Diputados</t>
  </si>
  <si>
    <t>Plazo para obtener el apoyo ciudadano de los candidatos independientes a Ayuntamientos</t>
  </si>
  <si>
    <t>Plazo para el registro de plataformas electorales</t>
  </si>
  <si>
    <t>Solicitud de registro de Candidaturas para la elección de Gobernador</t>
  </si>
  <si>
    <t>Solicitud de registro de Candidaturas para la elección de Diputaciones</t>
  </si>
  <si>
    <t>Solicitud de registro de Candidaturas para Ayuntamientos</t>
  </si>
  <si>
    <t>Resolución para aprobar las candidaturas para Gobernador</t>
  </si>
  <si>
    <t>Resolución para aprobar las candidaturas para Diputados</t>
  </si>
  <si>
    <t>Resolución para aprobar las candidaturas para Ayuntamientos</t>
  </si>
  <si>
    <t>Documentación y material electoral</t>
  </si>
  <si>
    <t>Entrega del OPL, a la Dirección Ejecutiva de Organización Electoral del INE, de los diseños y especificaciones técnicas de la documentación y materiales electorales, en medios impresos y electrónicos</t>
  </si>
  <si>
    <t>Revisión por parte de la Dirección Ejecutiva de Organización Electoral del INE de los documentos y materiales electorales y especificaciones técnicas, presentadas por el OPL</t>
  </si>
  <si>
    <t>DEOE</t>
  </si>
  <si>
    <t>En su caso, atención y presentación, por parte del OPL, de los cambios pertinentes, conforme a las observaciones emitidas por la Dirección Ejecutiva de Organización Electoral</t>
  </si>
  <si>
    <t>Validación de la Dirección Ejecutiva de Organización Electoral del INE, a los documentos y materiales electorales y especificaciones técnicas, con las observaciones subsanadas</t>
  </si>
  <si>
    <t>Aprobación por parte del Consejo General del OPL, de la documentación y material electoral</t>
  </si>
  <si>
    <t>Recepción de las boletas electorales por el órgano competente del Organismo Público Local</t>
  </si>
  <si>
    <t>Conteo, sellado y agrupamiento de boletas</t>
  </si>
  <si>
    <t>Remisión de los recibos de la entrega de la documentación y materiales electorales al Consejo General del OPL</t>
  </si>
  <si>
    <t>JLE</t>
  </si>
  <si>
    <t>Bodegas electorales</t>
  </si>
  <si>
    <t>Jornada Electoral</t>
  </si>
  <si>
    <t>Mecanismos de recolección</t>
  </si>
  <si>
    <t>Traslado y recolección de los paquetes electorales</t>
  </si>
  <si>
    <t>Cómputos</t>
  </si>
  <si>
    <t>PREP</t>
  </si>
  <si>
    <t>Aprobación del Acuerdo por el que se designa o ratifica a la instancia interna responsable de coordinar el PREP</t>
  </si>
  <si>
    <t>Aprobación del Acuerdo de Integración del COTAPREP</t>
  </si>
  <si>
    <t xml:space="preserve">Aprobación del acuerdo por el que se determina el Proceso Técnico Operativo </t>
  </si>
  <si>
    <t>Instrumento jurídico celebrado entre el OPL y el tercero que lo auxilie en la implementación del PREP</t>
  </si>
  <si>
    <t xml:space="preserve">Documento de Designación del Ente Auditor </t>
  </si>
  <si>
    <t>Resolución para aprobar las candidaturas comunes</t>
  </si>
  <si>
    <t>Plazo para el registro de candidaturas comunes</t>
  </si>
  <si>
    <t>CG/CME</t>
  </si>
  <si>
    <t>Solicitud de registro de convenio de coalición para Ayuntamientos</t>
  </si>
  <si>
    <t>Sesión en la que se designan e integran los Consejos Municipales del OPL</t>
  </si>
  <si>
    <t>Convocatoria para la integración de los Consejos Municipales del OPL</t>
  </si>
  <si>
    <t>Tema</t>
  </si>
  <si>
    <t>Integración de órganos desconcentrados</t>
  </si>
  <si>
    <t>Número de tema</t>
  </si>
  <si>
    <t>Número de Actividad</t>
  </si>
  <si>
    <t>Identificador</t>
  </si>
  <si>
    <t>Cómputos Municipales</t>
  </si>
  <si>
    <t>Cómputos Distritales</t>
  </si>
  <si>
    <t>Resolución sobre Convenio de Coalición para Diputados</t>
  </si>
  <si>
    <t>Aprobación de topes de gastos de precampaña Gobernador</t>
  </si>
  <si>
    <t>Aprobación de topes de gastos de precampaña Diputados</t>
  </si>
  <si>
    <t>Aprobación de topes de gastos de precampaña Ayuntamientos</t>
  </si>
  <si>
    <t>Aprobación de topes de gastos de campaña Gobernador</t>
  </si>
  <si>
    <t>Aprobación de topes de gastos de campaña Diputados</t>
  </si>
  <si>
    <t>Aprobación de topes de gastos de campaña Ayuntamientos</t>
  </si>
  <si>
    <t>Aprobar Calendarios y Planes Integrales de los Procesos Electorales Locales</t>
  </si>
  <si>
    <t>Mecanismos de coordinación</t>
  </si>
  <si>
    <t>Instalación de los Consejos Distritales del OPL</t>
  </si>
  <si>
    <t>Instalación de los Consejos Municipales del OPL</t>
  </si>
  <si>
    <t>Instalación del Consejo Local del INE</t>
  </si>
  <si>
    <t>Instalación de los Consejos Distritales del INE</t>
  </si>
  <si>
    <t>Remisión de materiales de capacitación por parte del OPL a la JLE para revisión</t>
  </si>
  <si>
    <t>Recepción de solicitudes de los ciudadanos que deseen participar como observadores electorales</t>
  </si>
  <si>
    <t>CL/CD/CG</t>
  </si>
  <si>
    <t>VEL/OPL</t>
  </si>
  <si>
    <t>Recorridos por las secciones de los distritos para localizar los lugares donde se ubicarán las casillas</t>
  </si>
  <si>
    <t>Visitas de examinación en los lugares propuestos para ubicar casillas básicas, contiguas, especiales y extraordinarias</t>
  </si>
  <si>
    <t>Realizar la primera publicación de la lista de ubicación de casillas en los lugares más concurridos del distrito electoral</t>
  </si>
  <si>
    <t>Designación de personas operadoras del SICCE para el día de la Jornada Electoral</t>
  </si>
  <si>
    <t>En su caso, segunda publicación de la lista de ubicación de casillas por causas supervenientes en los lugares más concurridos del distrito</t>
  </si>
  <si>
    <t>Publicación de los encartes</t>
  </si>
  <si>
    <t>JDE/OPL</t>
  </si>
  <si>
    <t>CD/OPL</t>
  </si>
  <si>
    <t>Aprobación de la Estrategia de Capacitación y Asistencia Electoral</t>
  </si>
  <si>
    <t>Sorteo del mes del calendario como base para la insaculación de las y los ciudadanos que integrarán las mesas directivas de casilla</t>
  </si>
  <si>
    <t>Primera etapa de capacitación a las personas insaculadas</t>
  </si>
  <si>
    <t>Integración de la lista de ciudadanos y ciudadanas aptas</t>
  </si>
  <si>
    <t>Segunda etapa de capacitación a funcionarios de mesa directiva de casilla y simulacros</t>
  </si>
  <si>
    <t>Entrega de reconocimientos a funcionarios de Mesa Directiva de Casilla</t>
  </si>
  <si>
    <t>Supervisiones de la Dirección Ejecutiva de Organización Electoral a los OPL respecto de los procedimientos de impresión y producción de la documentación y materiales electorales</t>
  </si>
  <si>
    <t>Designación de la persona responsable de llevar el control sobre la asignación de los folios de las boletas que se distribuirán en cada mesa directiva de casilla</t>
  </si>
  <si>
    <t>Distribución de la documentación y materiales electorales a las y los Presidentes de Mesa Directiva de Casilla</t>
  </si>
  <si>
    <t>Determinación de los lugares que ocuparán las bodegas electorales para el resguardo de la documentación electoral</t>
  </si>
  <si>
    <t>Designación, por parte del órgano competente del OPL, del personal que tendrá acceso a la bodega electoral</t>
  </si>
  <si>
    <t>El Consejo General del OPL, enviará a la UTVOPL, por conducto de la Junta Local Ejecutiva del Ine, el informe sobre las condiciones que guardan las bodegas electorales</t>
  </si>
  <si>
    <t>Aprobación por parte del Consejo General del OPL, de los lineamientos de cómputo y del cuadernillo de consulta sobre votos válidos y votos nulos</t>
  </si>
  <si>
    <t>Remisión por parte del Consejo General del OPL, a la Junta Local Ejecutiva en la entidad, las propuestas de escenarios de cómputos, para la dictaminación de viabilidad</t>
  </si>
  <si>
    <t>Remisión de las observaciones a los escenarios de Cómputosal OPL y a su vez informar de las mismas a la Unidad Técnica de Vinculación con los OPL</t>
  </si>
  <si>
    <t>Aprobación por parte de los órganos competentes del OPL, de los distintos escenarios de cómputos</t>
  </si>
  <si>
    <t>Elaborar un plan de trabajo conjunto para la promoción de la participación ciudadana</t>
  </si>
  <si>
    <t>Implementar un plan de trabajo conjunto para la promoción de la participación ciudadana</t>
  </si>
  <si>
    <t xml:space="preserve">Aprobación del Acuerdo con el que se determina la implementación del PREP por el OPL o Tercero y su envío a la UTVOPL. </t>
  </si>
  <si>
    <t>Realización del primer simulacro del PREP</t>
  </si>
  <si>
    <t>Realización del segundo simulacro del PREP</t>
  </si>
  <si>
    <t>Realización del tercer simulacro del PREP</t>
  </si>
  <si>
    <t>Desarrollo del primer simulacro del Sistema de Información sobre el desarrollo de la Jornada Electoral</t>
  </si>
  <si>
    <t>Desarrollo del segundo simulacro del Sistema de Información sobre el desarrollo de la Jornada Electoral</t>
  </si>
  <si>
    <t>Desarrollo del tercer simulacro del Sistema de Información sobre el desarrollo de la Jornada Electoral</t>
  </si>
  <si>
    <t>Cómputo Estatal de Gobernador</t>
  </si>
  <si>
    <t>Cómputo Estatal para la asignación diputaciones de Representación Proporcional</t>
  </si>
  <si>
    <t>Asignación de Regidurias de Representación Proporcional por parte del Consejo General</t>
  </si>
  <si>
    <t xml:space="preserve">Aprobación de los mecanismos de recolección </t>
  </si>
  <si>
    <t>Designación y/o ratificación de las y los Consejeros Electorales del Consejo Local del INE</t>
  </si>
  <si>
    <t>Plazo para el Consejo General para otorgar las constancias de porcentaje a favor del aspirante a candidato independiente</t>
  </si>
  <si>
    <t>Aprobación por parte del órgano competente del OPL, del acuerdo mediante el cual se designa al personal que participará en las tareas de apoyo a los Cómputos Distritales</t>
  </si>
  <si>
    <t xml:space="preserve">Seguimiento a los informes mensuales de acreditación de Observadores Electores </t>
  </si>
  <si>
    <t>Aprobación del número y ubicación de casillas básicas y contiguas</t>
  </si>
  <si>
    <t>Aprobación de SE y CAE, así como de personal que auxiliará en el procedimiento de conteo, sellado y agrupamiento de las boletas electorales; así como la integración de documentación para las casillas</t>
  </si>
  <si>
    <t>Catálogo de Actividades</t>
  </si>
  <si>
    <t xml:space="preserve">Entrega de la base de datos de la Lista Nominal Definitiva a UNICOM con corte al 10 de abril </t>
  </si>
  <si>
    <t>Entrega de listados de representantes generales y ante casilla al OPL</t>
  </si>
  <si>
    <t>Entrega del OPL para revisión y validación de materiales didácticos de primera etapa</t>
  </si>
  <si>
    <t>Entrega de los materiales impresos de la primera etapa a las juntas locales</t>
  </si>
  <si>
    <t>OPL/INE</t>
  </si>
  <si>
    <t>Entrega del OPL para revisión y validación de materiales didácticos de segunda etapa</t>
  </si>
  <si>
    <t>Entrega de los materiales impresos de la segunda etapa a las juntas locales</t>
  </si>
  <si>
    <t>Entrega del OPL, a la Dirección Ejecutiva de Organización Electoral del INE, del primer informe sobre los diseños y especificaciones técnicas de la documentación y materiales electorales, en medios impresos y electrónicos</t>
  </si>
  <si>
    <t>Entrega del OPL, a la Dirección Ejecutiva de Organización Electoral del INE, del Reporte único sobre la aprobación y avances en la adjudicación de los documentos y materiales electorales del OPL en medios impresos y electrónicos</t>
  </si>
  <si>
    <t>Revisión y en su caso validación, por parte de la Dirección Ejecutiva de Organización Electoral del INE del Reporte único sobre la aprobación y avances en la adjudicación de los documentos y materiales electorales del OPL</t>
  </si>
  <si>
    <t>Entrega del OPL, a la Dirección Ejecutiva de Organización Electoral del INE, del Reporte semanal sobre el avance en la producción de los documentos y materiales electorales del OPL, en medios electrónicos.</t>
  </si>
  <si>
    <t>Revisión por parte de la Dirección Ejecutiva de Organización Electoral del INE del Reporte semanal sobre el avance el la producción de los documentos y materiales electorales del OPL</t>
  </si>
  <si>
    <t>Entrega del OPL, a la Dirección Ejecutiva de Organización Electoral del INE, del Reporte con los resultados de las verificaciones de las medidas de seguridad en la documentación electoral y líquido indeleble</t>
  </si>
  <si>
    <t>Realización de pruebas del SIJE 2019</t>
  </si>
  <si>
    <t>Entrega de estudios de factibilidad al OPL</t>
  </si>
  <si>
    <t xml:space="preserve">Entrega de observaciones a los estudios de factibilidad </t>
  </si>
  <si>
    <t>Remisión de los resultados de los cómputos al INE</t>
  </si>
  <si>
    <t>Remisión de los resultados definitivos al INE</t>
  </si>
  <si>
    <t>Emisión de la convocatoria, por parte del OPL, para los ciudadanos que deseen participar como observadores electorales</t>
  </si>
  <si>
    <t>INICIO</t>
  </si>
  <si>
    <t>TÉRMINO</t>
  </si>
  <si>
    <t>Revisión, corrección, verificación y validación de materiales de capacitación para observadores electorales para elecciones locales</t>
  </si>
  <si>
    <t>Entrega de materiales de capacitación para observación electoral entre OPL e INE</t>
  </si>
  <si>
    <t>OPL/JLE/DECEYEC</t>
  </si>
  <si>
    <t>Informe que rinden los Presidentes de los Órganos Desconcentrados, sobre las condiciones de equipamiento, mecanismos de operación y medidas de seguridad de las bodegas electorales</t>
  </si>
  <si>
    <t>Entrega del informe sobre la recepción de paquetes electorales en los órganos competentes</t>
  </si>
  <si>
    <t>Informe que rinde el Consejo General del OPL de los escenarios de cómputos de la totalidad de sus órganos desconcentrados.</t>
  </si>
  <si>
    <t xml:space="preserve">Acuerdo de aprobación de las fechas en que se celebrarán los debates </t>
  </si>
  <si>
    <t>Aprobación del Programa de Operación del SIJE 2019</t>
  </si>
  <si>
    <t>Aprobación de las metas del SIJE 2019</t>
  </si>
  <si>
    <t>Revisión, corrección, verificación y validación de los materiales didácticos de la segunda etapa</t>
  </si>
  <si>
    <t>Revisión, corrección, verificación y validación de los materiales didácticos de primera etapa</t>
  </si>
  <si>
    <t xml:space="preserve">Generación y entrega de la Lista Nominal en medios ópticos a los representantes de los partidos políticos nacionales acreditados ante la CNV, como locales, y en su caso a las y los candidatos independientes acreditados ante el OPL, para observaciones </t>
  </si>
  <si>
    <t>Plazo diferenciado para una misma actividad</t>
  </si>
  <si>
    <t>Revisión y en su caso validación, por parte de la DEOE del primer informe sobre los diseños y especificaciones técnicas de los documentos y materiales electorales y especificaciones técnicas, presentados por el OPL</t>
  </si>
  <si>
    <t>Criterio del plazo diferenciado</t>
  </si>
  <si>
    <t>ID</t>
  </si>
  <si>
    <t>Observadores Electorales</t>
  </si>
  <si>
    <t>Aprobación de los Consejos Distritales del número y ubicación de casillas extraordinarias y especiales</t>
  </si>
  <si>
    <t>Integración por parte de los Organos Desconcentrados del OPL, de la propuesta para la habilitación de espacios para el recuento de votos con las alternativas para todos los escenarios de cómputo</t>
  </si>
  <si>
    <t>CMEE</t>
  </si>
  <si>
    <t>CG/CDE/CMEE</t>
  </si>
  <si>
    <t>ACTIVIDAD</t>
  </si>
  <si>
    <t>ADSCRIPCIÓN</t>
  </si>
  <si>
    <t>OPL/JLE/
DECEYEC</t>
  </si>
  <si>
    <t>Candidaturas Comunes</t>
  </si>
  <si>
    <t>OPL/JL/JD</t>
  </si>
  <si>
    <t>No. De actividad</t>
  </si>
  <si>
    <t xml:space="preserve">Coahuila </t>
  </si>
  <si>
    <t>CG/CDE</t>
  </si>
  <si>
    <t>Aprobación del Programa de Operación del SIJE 2020</t>
  </si>
  <si>
    <t>Aprobación de las metas del SIJE 2020</t>
  </si>
  <si>
    <t>Realización de pruebas del SIJE 2020</t>
  </si>
  <si>
    <t>Recorridos para verificar las propuestas de los mecanismos de recolección</t>
  </si>
  <si>
    <t>Aprobación por parte del órgano competente del OPL, del acuerdo mediante el cual se designa al personal que participará en las tareas de apoyo a los Cómputos Municipales</t>
  </si>
  <si>
    <t xml:space="preserve">Sesión en la que se designan e integran los Órganos Distritales </t>
  </si>
  <si>
    <t xml:space="preserve">Instalación de los Órganos Distritales </t>
  </si>
  <si>
    <t xml:space="preserve">Designación y/o ratificación de las y los Consejeros Electorales del Consejo Local </t>
  </si>
  <si>
    <t>Instalación del Consejo Local</t>
  </si>
  <si>
    <t>Instalación de los Consejos Distritales</t>
  </si>
  <si>
    <t>Aprobación del número y ubicación de casillas extraordinarias y especiales</t>
  </si>
  <si>
    <t>Entrega para revisión y validación de materiales didácticos de primera etapa</t>
  </si>
  <si>
    <t>Entrega para revisión y validación de materiales didácticos de segunda etapa</t>
  </si>
  <si>
    <t>Revisión de los documentos y materiales electorales y especificaciones técnicas, presentadas por el OPL</t>
  </si>
  <si>
    <t>Revisión y en su caso validación, del primer informe sobre los diseños y especificaciones técnicas de los documentos y materiales electorales y especificaciones técnicas, presentados por el OPL</t>
  </si>
  <si>
    <t>Entrega a la Dirección Ejecutiva de Organización Electoral del INE, del Reporte único sobre la aprobación y avances en la adjudicación de los documentos y materiales electorales del OPL en medios impresos y electrónicos</t>
  </si>
  <si>
    <t>Revisión y en su caso validación, del Reporte único sobre la aprobación y avances en la adjudicación de los documentos y materiales electorales del OPL</t>
  </si>
  <si>
    <t>Entrega  a la Dirección Ejecutiva de Organización Electoral del INE, del Reporte semanal sobre el avance en la producción de los documentos y materiales electorales del OPL, en medios electrónicos.</t>
  </si>
  <si>
    <t>Aprobación de la documentación y material electoral</t>
  </si>
  <si>
    <t>Entrega a la Dirección Ejecutiva de Organización Electoral del INE, del Reporte con los resultados de las verificaciones de las medidas de seguridad en la documentación electoral y líquido indeleble</t>
  </si>
  <si>
    <t>Supervisiones respecto de los procedimientos de impresión y producción de la documentación y materiales electorales</t>
  </si>
  <si>
    <t>Aprobación de los lineamientos de cómputo y del cuadernillo de consulta sobre votos válidos y votos nulos</t>
  </si>
  <si>
    <t xml:space="preserve">Sesión en la que se designan e integran los Órganos Municipales </t>
  </si>
  <si>
    <t xml:space="preserve">Instalación de los Órganos Municipales </t>
  </si>
  <si>
    <t>Sesión para dar inicio al PEL</t>
  </si>
  <si>
    <t>Remisión de materiales de capacitación a la JLE para revisión</t>
  </si>
  <si>
    <t xml:space="preserve">Revisión, corrección, verificación y validación de materiales de capacitación para observadores electorales </t>
  </si>
  <si>
    <t>Presentación a los Consejos Distritales del listado de lugares propuestos para ubicar casillas</t>
  </si>
  <si>
    <t>Segunda insaculación y designación de funcionarios para mesas directivas de casilla</t>
  </si>
  <si>
    <t>Entrega de reconocimientos a funcionarios de mesas directivas de casilla</t>
  </si>
  <si>
    <t>Plazo para otorgar las constancias de porcentaje a favor del aspirante a candidato independiente</t>
  </si>
  <si>
    <t>Entrega a la Dirección Ejecutiva de Organización Electoral del INE, de los diseños y especificaciones técnicas de la documentación y materiales electorales, en medios impresos y electrónicos</t>
  </si>
  <si>
    <t>En su caso, atención y presentación, de los cambios pertinentes, conforme a las observaciones emitidas por la Dirección Ejecutiva de Organización Electoral del INE</t>
  </si>
  <si>
    <t>Entrega a la Dirección Ejecutiva de Organización Electoral del INE, del primer informe sobre los diseños y especificaciones técnicas de la documentación y materiales electorales, en medios impresos y electrónicos</t>
  </si>
  <si>
    <t>Distribución de la documentación y materiales electorales a las y los Presidentes de mesas directivas de casilla</t>
  </si>
  <si>
    <t>Desarrollo del primer simulacro del SIJE</t>
  </si>
  <si>
    <t>Desarrollo del segundo simulacro del SIJE</t>
  </si>
  <si>
    <t>Desarrollo del tercer simulacro del SIJE</t>
  </si>
  <si>
    <t>Envío a la UTVOPL, por conducto de la JLE, el informe sobre las condiciones que guardan las bodegas electorales</t>
  </si>
  <si>
    <t>Remisión a la JLE en la entidad, las propuestas de escenarios de cómputos, para la dictaminación de viabilidad</t>
  </si>
  <si>
    <t>Remisión de las observaciones a los escenarios de Cómputos al OPL y a su vez informar de las mismas a la UTVOPL</t>
  </si>
  <si>
    <t xml:space="preserve">Aprobación por parte del órgano competente del OPL, del acuerdo mediante el cual se designa al personal que participará en las tareas de apoyo a los Cómputos Distritales </t>
  </si>
  <si>
    <t>OD</t>
  </si>
  <si>
    <t>SE/OD</t>
  </si>
  <si>
    <t>CG/OD</t>
  </si>
  <si>
    <t>CD/OD</t>
  </si>
  <si>
    <t>Informe</t>
  </si>
  <si>
    <t>Oficio</t>
  </si>
  <si>
    <t>Formato</t>
  </si>
  <si>
    <t>Acuerdo</t>
  </si>
  <si>
    <t>Registro de plataformas electorales</t>
  </si>
  <si>
    <t>Registro de candidaturas comunes</t>
  </si>
  <si>
    <t>Asignación de regidores por el principio de Representación Proporcional</t>
  </si>
  <si>
    <t>Coahuila</t>
  </si>
  <si>
    <t>Integración por parte de los Órganos Desconcentrados del OPL, de la propuesta para la habilitación de espacios para el recuento de votos con las alternativas para todos los escenarios de cómputo</t>
  </si>
  <si>
    <t>OPL/JLE/JD</t>
  </si>
  <si>
    <t>Tipo de Soporte</t>
  </si>
  <si>
    <t>Observación Electoral</t>
  </si>
  <si>
    <t xml:space="preserve">Designación y/o ratificación de las y los Consejeros Electorales de los Consejos Distritales </t>
  </si>
  <si>
    <t>Emisión de la convocatoria para la ciudadanía que desee participar en la observación electoral</t>
  </si>
  <si>
    <t>Recepción de solicitudes de la ciudadanía  que desee participar en la observación electoral</t>
  </si>
  <si>
    <t>Impartición de los cursos de capacitación, preparación o información</t>
  </si>
  <si>
    <t>Acreditación de la ciudadanía como observadores u observadoras electorales</t>
  </si>
  <si>
    <t>Entrega de la base de datos de la Lista Nominal Definitiva a UNICOM con corte al 10 de abril</t>
  </si>
  <si>
    <t>DEOE/OD</t>
  </si>
  <si>
    <t>Acreditación de representantes de partidos políticos y candidaturas independientes ante los mecanismos de recolección</t>
  </si>
  <si>
    <t>Sustitución de representantes de partidos políticos y candidaturas independientes ante los mecanismos de recolección</t>
  </si>
  <si>
    <t>Notificación Ciudadana de ubicación de casillas en secciones electorales involucradas en la Afectación del Marco Geográfico Electoral</t>
  </si>
  <si>
    <t>DERFE/OPL</t>
  </si>
  <si>
    <t>Firma del Convenio General de Coordinación y Colaboración 2019-2020</t>
  </si>
  <si>
    <t>Recepción de las boletas electorales por el órgano competente que realizará el conteo, sellado y agrupamiento</t>
  </si>
  <si>
    <t xml:space="preserve">Generación y entrega de la Lista Nominal de Electores para Revisión en medios ópticos a los representantes de los partidos políticos nacionales acreditados ante la CNV, como locales, y en su caso a las y los candidatos independientes acreditados ante el OPL, para observaciones </t>
  </si>
  <si>
    <t>Entrega de la Lista Nominal de Electores Definitiva con fotografía</t>
  </si>
  <si>
    <t>Fecha de entrega de la Lista Nominal de Electores con fotografía Producto de Instancias Administrativas y Resoluciones del Tribunal (ADENDA)</t>
  </si>
  <si>
    <t>DERFE/UNICOM</t>
  </si>
  <si>
    <t>Realizar la primera publicación de la lista de ubicación de casillas en los lugares más concurridos del distrito electoral  y en los medios electrónicos del Instituto</t>
  </si>
  <si>
    <t>En su caso, segunda publicación de la lista de ubicación de casillas por causas supervenientes en los lugares más concurridos del distrito y en los medios electrónicos del Instituto</t>
  </si>
  <si>
    <t>Publicación de los encartes y difusión en medios electrónicos del Instituto</t>
  </si>
  <si>
    <t>Validación de los documentos y materiales electorales y especificaciones técnicas, con las observaciones subsanadas</t>
  </si>
  <si>
    <t>Aprobación por parte del órgano competente del OPL, del acuerdo por el que se habilitarán espacios para la instalación de grupos de trabajo y, en su caso, puntos de recuento</t>
  </si>
  <si>
    <t>JLE/OPL</t>
  </si>
  <si>
    <t>JLE/DECEYEC</t>
  </si>
  <si>
    <t>Integración de la lista de ciudadanos y ciudadanas que cumplen los requisitos legales para integrar las mesas directivas de casilla</t>
  </si>
  <si>
    <t>Documento por el que se determina la implementación del PREP por el OPL o con el apoyo de un Tercero</t>
  </si>
  <si>
    <t>Instrumento jurídico celebrado entre el OPL y el ente auditor</t>
  </si>
  <si>
    <t>Operación del PREP</t>
  </si>
  <si>
    <t>Aprobación del Acuerdo por el que se determina la ubicación, instalación y habilitación de los CATD y, en su caso, CCV</t>
  </si>
  <si>
    <t>COTSPEL</t>
  </si>
  <si>
    <t>Informe de los escenarios de cómputos de la totalidad de sus órganos desconcentrados</t>
  </si>
  <si>
    <t>DEOE/CG</t>
  </si>
  <si>
    <t>Fiscalización de los recursos de los Partidos Políticos y candidaturas independientes</t>
  </si>
  <si>
    <t>Aprobación de topes de gastos de campaña para Ayuntamientos</t>
  </si>
  <si>
    <t>Aprobación de topes de gastos de campaña para Diputados</t>
  </si>
  <si>
    <t>Aprobación de topes de gastos para el periodo de obtención del apoyo ciudadano para Diputados</t>
  </si>
  <si>
    <t>Aprobación de topes de gastos para el periodo de obtención del apoyo ciudadano para Ayuntamientos</t>
  </si>
  <si>
    <t>Aprobación de los límites de financiamiento privado, aportaciones de militantes, simpatizantes y precandidatos o candidatos; así como el límite individual de aportaciones para Diputados</t>
  </si>
  <si>
    <t>Aprobación de los límites de financiamiento privado, aportaciones de militantes, simpatizantes y precandidatos o candidatos; así como el límite individual de aportaciones para Ayuntamientos</t>
  </si>
  <si>
    <t>SUBPROCESO</t>
  </si>
  <si>
    <t>Plazo legal</t>
  </si>
  <si>
    <t>Entrega al INE del informe sobre la recepción de paquetes electorales en los órganos competentes</t>
  </si>
  <si>
    <t>Entrega en formato digital el informe respecto de la atención a las observaciones formuladas a la Lista Nominal de Electores para Revisión</t>
  </si>
  <si>
    <t>Informe que rinden las y los Presidentes sobre las condiciones de equipamiento, mecanismos de operación y medidas de seguridad de las bodegas electorales</t>
  </si>
  <si>
    <t xml:space="preserve">Hidalgo </t>
  </si>
  <si>
    <t>Hidalgo</t>
  </si>
  <si>
    <t>Cómputos municipales</t>
  </si>
  <si>
    <t>Entrega de la Lista Nominal de Electores para el Procedimiento de la Primera insaculación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</si>
</sst>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d/mm/yyyy;@"/>
  </numFmts>
  <fonts count="20">
    <font>
      <sz val="12"/>
      <color rgb="FF000000"/>
      <name val="Arial"/>
      <family val="2"/>
    </font>
    <font>
      <sz val="12"/>
      <color rgb="FF000000"/>
      <name val="Arial"/>
      <family val="2"/>
    </font>
    <font>
      <b/>
      <sz val="10"/>
      <color rgb="FFFFFFFF"/>
      <name val="Calibri"/>
      <family val="2"/>
    </font>
    <font>
      <sz val="12"/>
      <name val="Arial"/>
      <family val="2"/>
    </font>
    <font>
      <sz val="12"/>
      <color theme="1"/>
      <name val="Arial"/>
      <family val="2"/>
    </font>
    <font>
      <sz val="12"/>
      <color rgb="FF000000"/>
      <name val="Arial"/>
      <family val="2"/>
    </font>
    <font>
      <b/>
      <sz val="26"/>
      <color rgb="FF000000"/>
      <name val="Cambria"/>
      <family val="1"/>
    </font>
    <font>
      <b/>
      <sz val="26"/>
      <color rgb="FF000000"/>
      <name val="Arial"/>
      <family val="2"/>
    </font>
    <font>
      <sz val="13.5"/>
      <color rgb="FF000000"/>
      <name val="Arial Nova"/>
      <family val="2"/>
    </font>
    <font>
      <b/>
      <sz val="14"/>
      <color rgb="FFFFFFFF"/>
      <name val="Calibri"/>
      <family val="2"/>
    </font>
    <font>
      <b/>
      <sz val="14"/>
      <name val="Calibri"/>
      <family val="2"/>
    </font>
    <font>
      <b/>
      <sz val="12"/>
      <color rgb="FFFFFFFF"/>
      <name val="Calibri"/>
      <family val="2"/>
    </font>
    <font>
      <sz val="11"/>
      <color rgb="FF000000"/>
      <name val="Calibri"/>
      <family val="2"/>
    </font>
    <font>
      <sz val="20"/>
      <color rgb="FF000000"/>
      <name val="Arial Nova"/>
      <family val="2"/>
    </font>
    <font>
      <sz val="12"/>
      <name val="Arial "/>
    </font>
    <font>
      <sz val="12"/>
      <color theme="1"/>
      <name val="Arial "/>
    </font>
    <font>
      <sz val="12"/>
      <color rgb="FF000000"/>
      <name val="Arial "/>
    </font>
    <font>
      <sz val="16"/>
      <color rgb="FF000000"/>
      <name val="Arial Nova"/>
    </font>
    <font>
      <sz val="14"/>
      <color rgb="FF000000"/>
      <name val="Arial"/>
      <family val="2"/>
    </font>
    <font>
      <b/>
      <sz val="12"/>
      <color rgb="FF000000"/>
      <name val="Arial"/>
      <family val="2"/>
    </font>
  </fonts>
  <fills count="7">
    <fill>
      <patternFill patternType="none"/>
    </fill>
    <fill>
      <patternFill patternType="gray125"/>
    </fill>
    <fill>
      <patternFill patternType="solid">
        <fgColor rgb="FFED0089"/>
        <bgColor rgb="FFED0089"/>
      </patternFill>
    </fill>
    <fill>
      <patternFill patternType="solid">
        <fgColor theme="0"/>
        <bgColor indexed="64"/>
      </patternFill>
    </fill>
    <fill>
      <patternFill patternType="solid">
        <fgColor theme="4" tint="0.39997558519241921"/>
        <bgColor rgb="FFED0089"/>
      </patternFill>
    </fill>
    <fill>
      <patternFill patternType="solid">
        <fgColor rgb="FFFF8FC7"/>
        <bgColor rgb="FFED0089"/>
      </patternFill>
    </fill>
    <fill>
      <patternFill patternType="solid">
        <fgColor rgb="FFFF3398"/>
        <bgColor rgb="FFED0089"/>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5" fillId="0" borderId="0"/>
    <xf numFmtId="0" fontId="1" fillId="0" borderId="0"/>
    <xf numFmtId="0" fontId="12" fillId="0" borderId="0"/>
  </cellStyleXfs>
  <cellXfs count="177">
    <xf numFmtId="0" fontId="0" fillId="0" borderId="0" xfId="0"/>
    <xf numFmtId="0" fontId="0" fillId="0" borderId="0" xfId="0" applyFont="1" applyAlignment="1"/>
    <xf numFmtId="0" fontId="0" fillId="0" borderId="1" xfId="0" applyBorder="1"/>
    <xf numFmtId="0" fontId="0" fillId="0" borderId="1" xfId="0" applyFont="1" applyBorder="1"/>
    <xf numFmtId="0" fontId="4" fillId="3" borderId="1" xfId="0" applyFont="1" applyFill="1" applyBorder="1" applyAlignment="1">
      <alignment wrapText="1"/>
    </xf>
    <xf numFmtId="0" fontId="4" fillId="0" borderId="1" xfId="2"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0" fontId="0" fillId="0" borderId="0" xfId="0"/>
    <xf numFmtId="0" fontId="0" fillId="0" borderId="0" xfId="0" applyFont="1" applyAlignment="1"/>
    <xf numFmtId="0" fontId="2" fillId="2" borderId="1" xfId="0" applyFont="1" applyFill="1" applyBorder="1" applyAlignment="1">
      <alignment horizontal="center" vertical="center" wrapText="1" readingOrder="1"/>
    </xf>
    <xf numFmtId="0" fontId="0" fillId="0" borderId="0" xfId="0" applyFont="1" applyAlignment="1">
      <alignment wrapText="1"/>
    </xf>
    <xf numFmtId="0" fontId="0" fillId="0" borderId="1" xfId="0" applyFont="1" applyFill="1" applyBorder="1" applyAlignment="1">
      <alignment wrapText="1"/>
    </xf>
    <xf numFmtId="0" fontId="4" fillId="0" borderId="1" xfId="1" applyFont="1" applyFill="1" applyBorder="1" applyAlignment="1">
      <alignment wrapText="1"/>
    </xf>
    <xf numFmtId="0" fontId="4" fillId="0" borderId="1" xfId="1" applyFont="1" applyFill="1" applyBorder="1" applyAlignment="1">
      <alignment vertical="center" wrapText="1"/>
    </xf>
    <xf numFmtId="0" fontId="4" fillId="0" borderId="1" xfId="2" applyFont="1" applyFill="1" applyBorder="1"/>
    <xf numFmtId="0" fontId="0" fillId="0" borderId="0" xfId="0"/>
    <xf numFmtId="0" fontId="0" fillId="3" borderId="1" xfId="0" applyFont="1" applyFill="1" applyBorder="1"/>
    <xf numFmtId="0" fontId="0" fillId="3" borderId="1" xfId="0" applyFont="1" applyFill="1" applyBorder="1" applyAlignment="1">
      <alignment wrapText="1"/>
    </xf>
    <xf numFmtId="0" fontId="4" fillId="0" borderId="1" xfId="0" applyFont="1" applyFill="1" applyBorder="1"/>
    <xf numFmtId="0" fontId="0" fillId="0" borderId="1" xfId="0" applyFont="1" applyFill="1" applyBorder="1"/>
    <xf numFmtId="0" fontId="4" fillId="3" borderId="1" xfId="2" applyFont="1" applyFill="1" applyBorder="1" applyAlignment="1">
      <alignment wrapText="1"/>
    </xf>
    <xf numFmtId="0" fontId="4" fillId="0" borderId="1" xfId="2" applyFont="1" applyFill="1" applyBorder="1" applyAlignment="1"/>
    <xf numFmtId="0" fontId="4" fillId="0" borderId="1" xfId="2" applyFont="1" applyFill="1" applyBorder="1" applyAlignment="1">
      <alignment vertical="center" wrapText="1"/>
    </xf>
    <xf numFmtId="0" fontId="4" fillId="3" borderId="1" xfId="2" applyFont="1" applyFill="1" applyBorder="1"/>
    <xf numFmtId="0" fontId="2" fillId="2" borderId="1" xfId="2" applyFont="1" applyFill="1" applyBorder="1" applyAlignment="1">
      <alignment horizontal="center" vertical="center" wrapText="1" readingOrder="1"/>
    </xf>
    <xf numFmtId="0" fontId="0" fillId="0" borderId="0" xfId="0" applyAlignment="1">
      <alignment horizontal="right"/>
    </xf>
    <xf numFmtId="0" fontId="9" fillId="2" borderId="1" xfId="0" applyFont="1" applyFill="1" applyBorder="1" applyAlignment="1">
      <alignment horizontal="center" vertical="center" wrapText="1" readingOrder="1"/>
    </xf>
    <xf numFmtId="0" fontId="9" fillId="2" borderId="1" xfId="0"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justify" wrapText="1"/>
    </xf>
    <xf numFmtId="0" fontId="2" fillId="2" borderId="1" xfId="0" applyFont="1" applyFill="1" applyBorder="1" applyAlignment="1">
      <alignment horizontal="center" vertical="center" readingOrder="1"/>
    </xf>
    <xf numFmtId="0" fontId="3" fillId="0" borderId="1" xfId="2" applyFont="1" applyFill="1" applyBorder="1" applyAlignment="1">
      <alignment horizontal="justify"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Alignment="1">
      <alignment horizontal="center" vertical="center"/>
    </xf>
    <xf numFmtId="14" fontId="3"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9" fontId="0" fillId="0" borderId="0" xfId="0" applyNumberFormat="1" applyFont="1" applyAlignment="1">
      <alignment horizontal="center" vertical="center"/>
    </xf>
    <xf numFmtId="0" fontId="0" fillId="0" borderId="0" xfId="0" applyFont="1" applyBorder="1" applyAlignment="1"/>
    <xf numFmtId="0" fontId="0" fillId="0" borderId="1" xfId="0" applyFont="1" applyFill="1" applyBorder="1" applyAlignment="1">
      <alignment vertical="center" wrapText="1"/>
    </xf>
    <xf numFmtId="0" fontId="3" fillId="3"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3" borderId="1" xfId="0" applyFont="1" applyFill="1" applyBorder="1" applyAlignment="1">
      <alignment horizontal="center" vertical="center"/>
    </xf>
    <xf numFmtId="0" fontId="3" fillId="3" borderId="1" xfId="0" applyFont="1" applyFill="1" applyBorder="1" applyAlignment="1">
      <alignment wrapText="1"/>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0" fontId="0" fillId="0" borderId="1" xfId="0" applyBorder="1" applyAlignment="1">
      <alignment horizontal="center"/>
    </xf>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0" fillId="0" borderId="0" xfId="0" applyBorder="1"/>
    <xf numFmtId="0" fontId="4" fillId="0" borderId="0" xfId="1" applyFont="1" applyFill="1" applyBorder="1" applyAlignment="1">
      <alignment wrapText="1"/>
    </xf>
    <xf numFmtId="0" fontId="3" fillId="0" borderId="0" xfId="0" applyFont="1" applyFill="1" applyBorder="1" applyAlignment="1">
      <alignment wrapText="1"/>
    </xf>
    <xf numFmtId="0" fontId="3" fillId="3" borderId="0" xfId="0" applyFont="1" applyFill="1" applyBorder="1" applyAlignment="1">
      <alignment horizontal="justify" wrapText="1"/>
    </xf>
    <xf numFmtId="0" fontId="3" fillId="3" borderId="0" xfId="2" applyFont="1" applyFill="1" applyBorder="1" applyAlignment="1">
      <alignment horizontal="justify" wrapText="1"/>
    </xf>
    <xf numFmtId="14" fontId="0" fillId="3" borderId="0" xfId="0" applyNumberFormat="1" applyFont="1" applyFill="1" applyBorder="1" applyAlignment="1">
      <alignment horizontal="center" vertical="center"/>
    </xf>
    <xf numFmtId="0" fontId="4" fillId="0" borderId="0" xfId="1" applyFont="1" applyFill="1" applyBorder="1"/>
    <xf numFmtId="0" fontId="0" fillId="0" borderId="0" xfId="0" applyFont="1" applyBorder="1"/>
    <xf numFmtId="0" fontId="4" fillId="0" borderId="1" xfId="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2"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xf numFmtId="0" fontId="0" fillId="0" borderId="1" xfId="0" applyFill="1" applyBorder="1" applyAlignment="1">
      <alignment wrapText="1"/>
    </xf>
    <xf numFmtId="14" fontId="3" fillId="0" borderId="1" xfId="3" applyNumberFormat="1" applyFont="1" applyFill="1" applyBorder="1" applyAlignment="1">
      <alignment horizontal="center" vertical="center" wrapText="1"/>
    </xf>
    <xf numFmtId="0" fontId="0" fillId="0" borderId="0" xfId="0" applyFont="1" applyAlignment="1">
      <alignment horizontal="center"/>
    </xf>
    <xf numFmtId="0" fontId="4" fillId="0" borderId="1" xfId="0" applyFont="1" applyFill="1" applyBorder="1" applyAlignment="1">
      <alignment horizontal="center" vertical="center" wrapText="1"/>
    </xf>
    <xf numFmtId="0" fontId="0" fillId="0" borderId="1" xfId="0" applyFill="1" applyBorder="1" applyAlignment="1">
      <alignment horizontal="center"/>
    </xf>
    <xf numFmtId="0" fontId="0" fillId="0" borderId="0" xfId="0" applyFill="1"/>
    <xf numFmtId="0" fontId="3" fillId="0" borderId="1" xfId="0" applyFont="1" applyFill="1" applyBorder="1" applyAlignment="1">
      <alignment horizontal="justify"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2"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0" fillId="0" borderId="0" xfId="0" applyFont="1" applyFill="1" applyAlignment="1">
      <alignment horizontal="center"/>
    </xf>
    <xf numFmtId="49"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0" fillId="0" borderId="0" xfId="0" applyFont="1" applyFill="1" applyAlignment="1">
      <alignment wrapText="1"/>
    </xf>
    <xf numFmtId="0" fontId="0" fillId="0" borderId="1" xfId="0" applyFont="1" applyFill="1" applyBorder="1" applyAlignment="1">
      <alignment horizontal="left" wrapText="1"/>
    </xf>
    <xf numFmtId="0" fontId="0" fillId="0" borderId="1" xfId="0" applyFont="1" applyBorder="1" applyAlignment="1"/>
    <xf numFmtId="0" fontId="0" fillId="0" borderId="1" xfId="0" applyFill="1" applyBorder="1" applyAlignment="1">
      <alignment horizontal="center" vertical="center" wrapText="1"/>
    </xf>
    <xf numFmtId="14" fontId="0" fillId="0" borderId="1" xfId="0" applyNumberFormat="1" applyFill="1" applyBorder="1" applyAlignment="1">
      <alignment horizontal="center" wrapText="1"/>
    </xf>
    <xf numFmtId="0" fontId="9"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shrinkToFit="1"/>
    </xf>
    <xf numFmtId="0" fontId="0" fillId="0" borderId="1" xfId="0" applyFont="1" applyFill="1" applyBorder="1" applyAlignment="1">
      <alignment horizontal="center" vertical="center" wrapText="1" shrinkToFit="1"/>
    </xf>
    <xf numFmtId="0" fontId="3" fillId="0" borderId="1" xfId="0" applyFont="1" applyFill="1" applyBorder="1" applyAlignment="1">
      <alignment horizontal="justify" vertical="center" wrapText="1" shrinkToFi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left" vertical="center" wrapText="1" shrinkToFit="1"/>
    </xf>
    <xf numFmtId="0" fontId="14" fillId="0" borderId="1" xfId="0" applyFont="1" applyFill="1" applyBorder="1" applyAlignment="1">
      <alignment horizontal="center" vertical="center" wrapText="1" shrinkToFit="1"/>
    </xf>
    <xf numFmtId="14" fontId="14" fillId="0" borderId="1" xfId="0" applyNumberFormat="1" applyFont="1" applyFill="1" applyBorder="1" applyAlignment="1">
      <alignment horizontal="center" vertical="center" wrapText="1" shrinkToFit="1"/>
    </xf>
    <xf numFmtId="0" fontId="3" fillId="0" borderId="1" xfId="0" applyFont="1" applyFill="1" applyBorder="1" applyAlignment="1">
      <alignment horizontal="justify" wrapText="1" shrinkToFit="1"/>
    </xf>
    <xf numFmtId="0" fontId="0" fillId="0" borderId="1" xfId="0" applyFont="1" applyFill="1" applyBorder="1" applyAlignment="1">
      <alignment horizontal="justify" vertical="center" wrapText="1" shrinkToFit="1"/>
    </xf>
    <xf numFmtId="14" fontId="4" fillId="0" borderId="1" xfId="0" applyNumberFormat="1" applyFont="1" applyFill="1" applyBorder="1" applyAlignment="1">
      <alignment horizontal="center" vertical="center" wrapText="1" shrinkToFit="1"/>
    </xf>
    <xf numFmtId="0" fontId="0" fillId="0" borderId="1" xfId="0" applyFont="1" applyFill="1" applyBorder="1" applyAlignment="1">
      <alignment vertical="top" wrapText="1"/>
    </xf>
    <xf numFmtId="0" fontId="0" fillId="0" borderId="0" xfId="0" applyAlignment="1">
      <alignment horizontal="center" vertical="center"/>
    </xf>
    <xf numFmtId="0" fontId="0" fillId="0" borderId="0" xfId="0" applyFill="1" applyAlignment="1">
      <alignment horizontal="center" vertical="center"/>
    </xf>
    <xf numFmtId="14" fontId="0" fillId="0"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xf numFmtId="0" fontId="0" fillId="0" borderId="0" xfId="0" applyFont="1" applyFill="1" applyAlignment="1"/>
    <xf numFmtId="164" fontId="9" fillId="0" borderId="0" xfId="0" applyNumberFormat="1"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Alignment="1">
      <alignment wrapText="1"/>
    </xf>
    <xf numFmtId="0" fontId="3" fillId="3" borderId="1" xfId="0" applyFont="1" applyFill="1" applyBorder="1" applyAlignment="1">
      <alignment vertical="center"/>
    </xf>
    <xf numFmtId="0" fontId="0" fillId="3" borderId="1" xfId="0" applyFont="1" applyFill="1" applyBorder="1" applyAlignment="1">
      <alignment vertical="center"/>
    </xf>
    <xf numFmtId="0" fontId="0" fillId="0" borderId="1" xfId="0" applyFont="1" applyFill="1" applyBorder="1" applyAlignment="1"/>
    <xf numFmtId="0" fontId="0" fillId="0" borderId="0" xfId="0" applyFont="1" applyFill="1" applyBorder="1" applyAlignment="1">
      <alignment vertical="center"/>
    </xf>
    <xf numFmtId="0" fontId="0" fillId="0" borderId="0" xfId="0" applyFont="1" applyFill="1" applyAlignment="1">
      <alignment vertical="center"/>
    </xf>
    <xf numFmtId="0" fontId="0" fillId="0" borderId="1" xfId="0" applyFont="1" applyFill="1" applyBorder="1" applyAlignment="1">
      <alignment horizontal="justify" vertical="center"/>
    </xf>
    <xf numFmtId="14" fontId="0" fillId="0" borderId="1" xfId="0" applyNumberFormat="1" applyFill="1" applyBorder="1" applyAlignment="1">
      <alignment horizontal="center" vertical="center"/>
    </xf>
    <xf numFmtId="14" fontId="0" fillId="0" borderId="1" xfId="0" applyNumberFormat="1" applyFont="1" applyFill="1" applyBorder="1" applyAlignment="1">
      <alignment horizontal="center" vertical="center"/>
    </xf>
    <xf numFmtId="0" fontId="4" fillId="0" borderId="1" xfId="0" applyFont="1" applyFill="1" applyBorder="1" applyAlignment="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4" fillId="3" borderId="1" xfId="2" applyFont="1" applyFill="1" applyBorder="1" applyAlignment="1">
      <alignment vertical="center"/>
    </xf>
    <xf numFmtId="0" fontId="0" fillId="3" borderId="0" xfId="0" applyFont="1" applyFill="1" applyBorder="1" applyAlignment="1">
      <alignment horizontal="center" vertical="center" wrapText="1"/>
    </xf>
    <xf numFmtId="14" fontId="4" fillId="3" borderId="0" xfId="0" applyNumberFormat="1" applyFont="1" applyFill="1" applyBorder="1" applyAlignment="1">
      <alignment horizontal="center" vertical="center" wrapText="1"/>
    </xf>
    <xf numFmtId="0" fontId="3" fillId="0" borderId="1" xfId="2" applyFont="1" applyFill="1" applyBorder="1" applyAlignment="1">
      <alignment vertical="center" wrapText="1"/>
    </xf>
    <xf numFmtId="0" fontId="3" fillId="0" borderId="1" xfId="2" applyFont="1" applyFill="1" applyBorder="1" applyAlignment="1">
      <alignment wrapText="1"/>
    </xf>
    <xf numFmtId="0" fontId="3" fillId="0" borderId="1" xfId="0" applyFont="1" applyFill="1" applyBorder="1" applyAlignment="1">
      <alignment horizontal="justify"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14" fontId="15" fillId="0" borderId="1"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ont="1" applyFill="1" applyBorder="1" applyAlignment="1"/>
    <xf numFmtId="14" fontId="1"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applyAlignment="1">
      <alignment horizontal="center" vertical="center"/>
    </xf>
    <xf numFmtId="49" fontId="9" fillId="6"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readingOrder="1"/>
    </xf>
    <xf numFmtId="0" fontId="1" fillId="0" borderId="0" xfId="0" applyFont="1" applyAlignment="1">
      <alignment horizontal="right"/>
    </xf>
    <xf numFmtId="0" fontId="0" fillId="0" borderId="0" xfId="0" applyFont="1" applyAlignment="1">
      <alignment horizontal="right"/>
    </xf>
    <xf numFmtId="0" fontId="6" fillId="0" borderId="0" xfId="0" applyFont="1" applyAlignment="1">
      <alignment horizontal="center"/>
    </xf>
    <xf numFmtId="0" fontId="2" fillId="4" borderId="1" xfId="0" applyFont="1" applyFill="1" applyBorder="1" applyAlignment="1">
      <alignment horizontal="center" vertical="center" readingOrder="1"/>
    </xf>
    <xf numFmtId="0" fontId="17" fillId="0" borderId="0" xfId="0" applyFont="1" applyAlignment="1">
      <alignment horizontal="center" wrapText="1"/>
    </xf>
    <xf numFmtId="0" fontId="10" fillId="6" borderId="1" xfId="0" applyFont="1" applyFill="1" applyBorder="1" applyAlignment="1">
      <alignment horizontal="center" vertical="center" wrapText="1" readingOrder="1"/>
    </xf>
    <xf numFmtId="0" fontId="13" fillId="0" borderId="0" xfId="0" applyFont="1" applyAlignment="1">
      <alignment horizontal="right"/>
    </xf>
    <xf numFmtId="0" fontId="7" fillId="0" borderId="0" xfId="0" applyFont="1" applyAlignment="1">
      <alignment horizontal="center"/>
    </xf>
    <xf numFmtId="0" fontId="7" fillId="0" borderId="2" xfId="0" applyFont="1" applyBorder="1" applyAlignment="1">
      <alignment horizontal="center"/>
    </xf>
    <xf numFmtId="0" fontId="10" fillId="6" borderId="4" xfId="0" applyFont="1" applyFill="1" applyBorder="1" applyAlignment="1">
      <alignment horizontal="center" vertical="center" wrapText="1" readingOrder="1"/>
    </xf>
    <xf numFmtId="0" fontId="10" fillId="6" borderId="5" xfId="0" applyFont="1" applyFill="1" applyBorder="1" applyAlignment="1">
      <alignment horizontal="center" vertical="center" wrapText="1" readingOrder="1"/>
    </xf>
    <xf numFmtId="0" fontId="10" fillId="6" borderId="3" xfId="0" applyFont="1" applyFill="1" applyBorder="1" applyAlignment="1">
      <alignment horizontal="center" vertical="center" wrapText="1" readingOrder="1"/>
    </xf>
  </cellXfs>
  <cellStyles count="4">
    <cellStyle name="Normal" xfId="0" builtinId="0"/>
    <cellStyle name="Normal 2" xfId="1"/>
    <cellStyle name="Normal 2 2" xfId="2"/>
    <cellStyle name="Normal 3" xfId="3"/>
  </cellStyles>
  <dxfs count="0"/>
  <tableStyles count="0" defaultTableStyle="TableStyleMedium2" defaultPivotStyle="PivotStyleLight16"/>
  <colors>
    <mruColors>
      <color rgb="FFFF3398"/>
      <color rgb="FFFFABAB"/>
      <color rgb="FFFF8FC7"/>
      <color rgb="FFF88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8D7217-5F1D-4A59-BCCE-D80C84B4348F}"/>
            </a:ext>
          </a:extLst>
        </xdr:cNvPr>
        <xdr:cNvPicPr preferRelativeResize="0"/>
      </xdr:nvPicPr>
      <xdr:blipFill>
        <a:blip xmlns:r="http://schemas.openxmlformats.org/officeDocument/2006/relationships" r:embed="rId1" cstate="print"/>
        <a:stretch>
          <a:fillRect/>
        </a:stretch>
      </xdr:blipFill>
      <xdr:spPr>
        <a:xfrm>
          <a:off x="0" y="0"/>
          <a:ext cx="990600" cy="457200"/>
        </a:xfrm>
        <a:prstGeom prst="rect">
          <a:avLst/>
        </a:prstGeom>
        <a:noFill/>
      </xdr:spPr>
    </xdr:pic>
    <xdr:clientData fLocksWithSheet="0"/>
  </xdr:twoCellAnchor>
  <xdr:twoCellAnchor>
    <xdr:from>
      <xdr:col>0</xdr:col>
      <xdr:colOff>0</xdr:colOff>
      <xdr:row>0</xdr:row>
      <xdr:rowOff>0</xdr:rowOff>
    </xdr:from>
    <xdr:to>
      <xdr:col>2</xdr:col>
      <xdr:colOff>329293</xdr:colOff>
      <xdr:row>2</xdr:row>
      <xdr:rowOff>117021</xdr:rowOff>
    </xdr:to>
    <xdr:pic>
      <xdr:nvPicPr>
        <xdr:cNvPr id="3" name="image1.gif" title="Imagen">
          <a:extLst>
            <a:ext uri="{FF2B5EF4-FFF2-40B4-BE49-F238E27FC236}">
              <a16:creationId xmlns:a16="http://schemas.microsoft.com/office/drawing/2014/main" id="{304A5023-924E-4C63-9905-252B461D633B}"/>
            </a:ext>
          </a:extLst>
        </xdr:cNvPr>
        <xdr:cNvPicPr preferRelativeResize="0"/>
      </xdr:nvPicPr>
      <xdr:blipFill>
        <a:blip xmlns:r="http://schemas.openxmlformats.org/officeDocument/2006/relationships" r:embed="rId1" cstate="print"/>
        <a:stretch>
          <a:fillRect/>
        </a:stretch>
      </xdr:blipFill>
      <xdr:spPr>
        <a:xfrm>
          <a:off x="0" y="0"/>
          <a:ext cx="2310493" cy="498021"/>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1628775</xdr:colOff>
      <xdr:row>2</xdr:row>
      <xdr:rowOff>76200</xdr:rowOff>
    </xdr:to>
    <xdr:pic>
      <xdr:nvPicPr>
        <xdr:cNvPr id="2" name="image1.gif" title="Imagen">
          <a:extLst>
            <a:ext uri="{FF2B5EF4-FFF2-40B4-BE49-F238E27FC236}">
              <a16:creationId xmlns:a16="http://schemas.microsoft.com/office/drawing/2014/main" id="{25488007-BB12-44AA-B344-5532779E1870}"/>
            </a:ext>
          </a:extLst>
        </xdr:cNvPr>
        <xdr:cNvPicPr preferRelativeResize="0"/>
      </xdr:nvPicPr>
      <xdr:blipFill>
        <a:blip xmlns:r="http://schemas.openxmlformats.org/officeDocument/2006/relationships" r:embed="rId1" cstate="print"/>
        <a:stretch>
          <a:fillRect/>
        </a:stretch>
      </xdr:blipFill>
      <xdr:spPr>
        <a:xfrm>
          <a:off x="0" y="0"/>
          <a:ext cx="1628775" cy="4667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76200</xdr:rowOff>
    </xdr:to>
    <xdr:pic>
      <xdr:nvPicPr>
        <xdr:cNvPr id="2" name="image1.gif" title="Imagen">
          <a:extLst>
            <a:ext uri="{FF2B5EF4-FFF2-40B4-BE49-F238E27FC236}">
              <a16:creationId xmlns:a16="http://schemas.microsoft.com/office/drawing/2014/main" id="{F138758E-C34F-48D0-8F4B-D4AB743A826E}"/>
            </a:ext>
          </a:extLst>
        </xdr:cNvPr>
        <xdr:cNvPicPr preferRelativeResize="0"/>
      </xdr:nvPicPr>
      <xdr:blipFill>
        <a:blip xmlns:r="http://schemas.openxmlformats.org/officeDocument/2006/relationships" r:embed="rId1" cstate="print"/>
        <a:stretch>
          <a:fillRect/>
        </a:stretch>
      </xdr:blipFill>
      <xdr:spPr>
        <a:xfrm>
          <a:off x="0" y="0"/>
          <a:ext cx="0" cy="487680"/>
        </a:xfrm>
        <a:prstGeom prst="rect">
          <a:avLst/>
        </a:prstGeom>
        <a:noFill/>
      </xdr:spPr>
    </xdr:pic>
    <xdr:clientData fLocksWithSheet="0"/>
  </xdr:twoCellAnchor>
  <xdr:twoCellAnchor>
    <xdr:from>
      <xdr:col>3</xdr:col>
      <xdr:colOff>163285</xdr:colOff>
      <xdr:row>0</xdr:row>
      <xdr:rowOff>0</xdr:rowOff>
    </xdr:from>
    <xdr:to>
      <xdr:col>4</xdr:col>
      <xdr:colOff>517071</xdr:colOff>
      <xdr:row>2</xdr:row>
      <xdr:rowOff>133351</xdr:rowOff>
    </xdr:to>
    <xdr:pic>
      <xdr:nvPicPr>
        <xdr:cNvPr id="3" name="image1.gif" title="Imagen">
          <a:extLst>
            <a:ext uri="{FF2B5EF4-FFF2-40B4-BE49-F238E27FC236}">
              <a16:creationId xmlns:a16="http://schemas.microsoft.com/office/drawing/2014/main" id="{F9252142-7EF6-41D1-B070-4E2816020C87}"/>
            </a:ext>
          </a:extLst>
        </xdr:cNvPr>
        <xdr:cNvPicPr preferRelativeResize="0"/>
      </xdr:nvPicPr>
      <xdr:blipFill>
        <a:blip xmlns:r="http://schemas.openxmlformats.org/officeDocument/2006/relationships" r:embed="rId1" cstate="print"/>
        <a:stretch>
          <a:fillRect/>
        </a:stretch>
      </xdr:blipFill>
      <xdr:spPr>
        <a:xfrm>
          <a:off x="163285" y="0"/>
          <a:ext cx="1034143" cy="555172"/>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495300</xdr:colOff>
      <xdr:row>2</xdr:row>
      <xdr:rowOff>76200</xdr:rowOff>
    </xdr:to>
    <xdr:pic>
      <xdr:nvPicPr>
        <xdr:cNvPr id="2" name="image1.gif" title="Imagen">
          <a:extLst>
            <a:ext uri="{FF2B5EF4-FFF2-40B4-BE49-F238E27FC236}">
              <a16:creationId xmlns:a16="http://schemas.microsoft.com/office/drawing/2014/main" id="{6916C685-0E8F-437E-8126-809090CBECAC}"/>
            </a:ext>
          </a:extLst>
        </xdr:cNvPr>
        <xdr:cNvPicPr preferRelativeResize="0"/>
      </xdr:nvPicPr>
      <xdr:blipFill>
        <a:blip xmlns:r="http://schemas.openxmlformats.org/officeDocument/2006/relationships" r:embed="rId1" cstate="print"/>
        <a:stretch>
          <a:fillRect/>
        </a:stretch>
      </xdr:blipFill>
      <xdr:spPr>
        <a:xfrm>
          <a:off x="0" y="0"/>
          <a:ext cx="0" cy="590550"/>
        </a:xfrm>
        <a:prstGeom prst="rect">
          <a:avLst/>
        </a:prstGeom>
        <a:noFill/>
      </xdr:spPr>
    </xdr:pic>
    <xdr:clientData fLocksWithSheet="0"/>
  </xdr:twoCellAnchor>
  <xdr:twoCellAnchor>
    <xdr:from>
      <xdr:col>2</xdr:col>
      <xdr:colOff>163286</xdr:colOff>
      <xdr:row>0</xdr:row>
      <xdr:rowOff>15875</xdr:rowOff>
    </xdr:from>
    <xdr:to>
      <xdr:col>3</xdr:col>
      <xdr:colOff>939347</xdr:colOff>
      <xdr:row>2</xdr:row>
      <xdr:rowOff>101146</xdr:rowOff>
    </xdr:to>
    <xdr:pic>
      <xdr:nvPicPr>
        <xdr:cNvPr id="3" name="image1.gif" title="Imagen">
          <a:extLst>
            <a:ext uri="{FF2B5EF4-FFF2-40B4-BE49-F238E27FC236}">
              <a16:creationId xmlns:a16="http://schemas.microsoft.com/office/drawing/2014/main" id="{F13B5BBB-C06F-46F2-AE8C-29EABA3631B0}"/>
            </a:ext>
          </a:extLst>
        </xdr:cNvPr>
        <xdr:cNvPicPr preferRelativeResize="0"/>
      </xdr:nvPicPr>
      <xdr:blipFill>
        <a:blip xmlns:r="http://schemas.openxmlformats.org/officeDocument/2006/relationships" r:embed="rId1" cstate="print"/>
        <a:stretch>
          <a:fillRect/>
        </a:stretch>
      </xdr:blipFill>
      <xdr:spPr>
        <a:xfrm>
          <a:off x="163286" y="15875"/>
          <a:ext cx="1652361" cy="599621"/>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aguilar\Downloads\Calendario%20PEL%202018-2019%2014-03-19%20MODIFICAR%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umi.tirado\Desktop\HFTM\13.%20PEL%2019-20\CALENDARIOS\8va%2020-09-19%20CIRCULAR\VERSIONES%20FINALES\Anexo%203%20Calendario%20Coordinaci&#243;n%20Hidalgo%20PEL%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ado"/>
      <sheetName val="Hidalgo"/>
      <sheetName val="Catalogo de Actividades"/>
      <sheetName val="Campos"/>
      <sheetName val="Calculada"/>
      <sheetName val="Modificaciones"/>
      <sheetName val="Alertas"/>
    </sheetNames>
    <sheetDataSet>
      <sheetData sheetId="0" refreshError="1"/>
      <sheetData sheetId="1"/>
      <sheetData sheetId="2">
        <row r="5">
          <cell r="B5" t="str">
            <v>Sesión del Consejo General del OPL para dar inicio al PEL</v>
          </cell>
        </row>
      </sheetData>
      <sheetData sheetId="3">
        <row r="2">
          <cell r="B2" t="str">
            <v>Sin información</v>
          </cell>
        </row>
        <row r="3">
          <cell r="B3" t="str">
            <v>Por Iniciar</v>
          </cell>
        </row>
        <row r="4">
          <cell r="B4" t="str">
            <v>Concluida dentro el plazo</v>
          </cell>
        </row>
        <row r="5">
          <cell r="B5" t="str">
            <v>Concluida fuera de plazo</v>
          </cell>
        </row>
        <row r="6">
          <cell r="B6" t="str">
            <v>En proceso dentro del plazo</v>
          </cell>
        </row>
        <row r="7">
          <cell r="B7" t="str">
            <v>En proceso fuera del plazo</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
      <sheetName val="Catálogo de Actividades"/>
      <sheetName val="HIDALGO"/>
    </sheetNames>
    <sheetDataSet>
      <sheetData sheetId="0"/>
      <sheetData sheetId="1">
        <row r="5">
          <cell r="B5" t="str">
            <v>Aprobar Calendarios y Planes Integrales de los Procesos Electorales Locales</v>
          </cell>
          <cell r="C5" t="str">
            <v>INE</v>
          </cell>
          <cell r="D5" t="str">
            <v>CG</v>
          </cell>
          <cell r="E5">
            <v>1</v>
          </cell>
          <cell r="F5">
            <v>1</v>
          </cell>
          <cell r="G5" t="str">
            <v>1.1</v>
          </cell>
          <cell r="H5"/>
          <cell r="I5"/>
          <cell r="J5">
            <v>1</v>
          </cell>
          <cell r="K5">
            <v>1</v>
          </cell>
          <cell r="L5" t="str">
            <v>Acuerdo</v>
          </cell>
        </row>
        <row r="6">
          <cell r="B6" t="str">
            <v>Firma del Convenio General de Coordinación y Colaboración 2019-2020</v>
          </cell>
          <cell r="C6" t="str">
            <v>INE/OPL</v>
          </cell>
          <cell r="D6" t="str">
            <v>INE/OPL</v>
          </cell>
          <cell r="E6">
            <v>1</v>
          </cell>
          <cell r="F6">
            <v>2</v>
          </cell>
          <cell r="G6" t="str">
            <v>1.2</v>
          </cell>
          <cell r="H6"/>
          <cell r="I6"/>
          <cell r="J6"/>
          <cell r="K6"/>
          <cell r="L6" t="str">
            <v>Formato</v>
          </cell>
        </row>
        <row r="7">
          <cell r="B7" t="str">
            <v>Elaborar un plan de trabajo conjunto para la promoción de la participación ciudadana</v>
          </cell>
          <cell r="C7" t="str">
            <v>INE/OPL</v>
          </cell>
          <cell r="D7" t="str">
            <v>INE/OPL</v>
          </cell>
          <cell r="E7">
            <v>1</v>
          </cell>
          <cell r="F7">
            <v>3</v>
          </cell>
          <cell r="G7" t="str">
            <v>1.3</v>
          </cell>
          <cell r="H7"/>
          <cell r="I7"/>
          <cell r="J7">
            <v>1</v>
          </cell>
          <cell r="K7">
            <v>2</v>
          </cell>
          <cell r="L7" t="str">
            <v>Formato</v>
          </cell>
        </row>
        <row r="8">
          <cell r="B8" t="str">
            <v>Sesión para dar inicio al PEL</v>
          </cell>
          <cell r="C8" t="str">
            <v>OPL</v>
          </cell>
          <cell r="D8" t="str">
            <v>CG</v>
          </cell>
          <cell r="E8">
            <v>1</v>
          </cell>
          <cell r="F8">
            <v>4</v>
          </cell>
          <cell r="G8" t="str">
            <v>1.4</v>
          </cell>
          <cell r="H8"/>
          <cell r="I8"/>
          <cell r="J8">
            <v>1</v>
          </cell>
          <cell r="K8">
            <v>3</v>
          </cell>
          <cell r="L8" t="str">
            <v>Formato</v>
          </cell>
        </row>
        <row r="9">
          <cell r="B9" t="str">
            <v>Implementar un plan de trabajo conjunto para la promoción de la participación ciudadana</v>
          </cell>
          <cell r="C9" t="str">
            <v>INE/OPL</v>
          </cell>
          <cell r="D9" t="str">
            <v>INE/OPL</v>
          </cell>
          <cell r="E9">
            <v>1</v>
          </cell>
          <cell r="F9">
            <v>5</v>
          </cell>
          <cell r="G9" t="str">
            <v>1.5</v>
          </cell>
          <cell r="H9"/>
          <cell r="I9"/>
          <cell r="J9">
            <v>1</v>
          </cell>
          <cell r="K9">
            <v>4</v>
          </cell>
          <cell r="L9" t="str">
            <v>Formato</v>
          </cell>
        </row>
        <row r="10">
          <cell r="B10" t="str">
            <v xml:space="preserve">Sesión en la que se designan e integran los Órganos Distritales </v>
          </cell>
          <cell r="C10" t="str">
            <v>OPL</v>
          </cell>
          <cell r="D10" t="str">
            <v>CG</v>
          </cell>
          <cell r="E10">
            <v>2</v>
          </cell>
          <cell r="F10">
            <v>1</v>
          </cell>
          <cell r="G10" t="str">
            <v>2.1</v>
          </cell>
          <cell r="H10"/>
          <cell r="I10"/>
          <cell r="J10">
            <v>1</v>
          </cell>
          <cell r="K10">
            <v>5</v>
          </cell>
          <cell r="L10" t="str">
            <v>Acuerdo</v>
          </cell>
        </row>
        <row r="11">
          <cell r="B11" t="str">
            <v xml:space="preserve">Instalación de los Órganos Distritales </v>
          </cell>
          <cell r="C11" t="str">
            <v>OPL</v>
          </cell>
          <cell r="D11" t="str">
            <v>CG</v>
          </cell>
          <cell r="E11">
            <v>2</v>
          </cell>
          <cell r="F11">
            <v>2</v>
          </cell>
          <cell r="G11" t="str">
            <v>2.2</v>
          </cell>
          <cell r="H11"/>
          <cell r="I11"/>
          <cell r="J11">
            <v>1</v>
          </cell>
          <cell r="K11">
            <v>6</v>
          </cell>
          <cell r="L11" t="str">
            <v>Formato</v>
          </cell>
        </row>
        <row r="12">
          <cell r="B12" t="str">
            <v xml:space="preserve">Sesión en la que se designan e integran los Órganos Municipales </v>
          </cell>
          <cell r="C12" t="str">
            <v>OPL</v>
          </cell>
          <cell r="D12" t="str">
            <v>CG</v>
          </cell>
          <cell r="E12">
            <v>2</v>
          </cell>
          <cell r="F12">
            <v>3</v>
          </cell>
          <cell r="G12" t="str">
            <v>2.3</v>
          </cell>
          <cell r="H12"/>
          <cell r="I12"/>
          <cell r="J12">
            <v>1</v>
          </cell>
          <cell r="K12">
            <v>7</v>
          </cell>
          <cell r="L12" t="str">
            <v>Acuerdo</v>
          </cell>
        </row>
        <row r="13">
          <cell r="B13" t="str">
            <v xml:space="preserve">Instalación de los Órganos Municipales </v>
          </cell>
          <cell r="C13" t="str">
            <v>OPL</v>
          </cell>
          <cell r="D13" t="str">
            <v>CG</v>
          </cell>
          <cell r="E13">
            <v>2</v>
          </cell>
          <cell r="F13">
            <v>4</v>
          </cell>
          <cell r="G13" t="str">
            <v>2.4</v>
          </cell>
          <cell r="H13"/>
          <cell r="I13"/>
          <cell r="J13">
            <v>1</v>
          </cell>
          <cell r="K13">
            <v>8</v>
          </cell>
          <cell r="L13" t="str">
            <v>Formato</v>
          </cell>
        </row>
        <row r="14">
          <cell r="B14" t="str">
            <v xml:space="preserve">Designación y/o ratificación de las y los Consejeros Electorales del Consejo Local </v>
          </cell>
          <cell r="C14" t="str">
            <v>INE</v>
          </cell>
          <cell r="D14" t="str">
            <v>CG</v>
          </cell>
          <cell r="E14">
            <v>2</v>
          </cell>
          <cell r="F14">
            <v>5</v>
          </cell>
          <cell r="G14" t="str">
            <v>2.5</v>
          </cell>
          <cell r="H14"/>
          <cell r="I14"/>
          <cell r="J14">
            <v>1</v>
          </cell>
          <cell r="K14">
            <v>9</v>
          </cell>
          <cell r="L14" t="str">
            <v>Acuerdo</v>
          </cell>
        </row>
        <row r="15">
          <cell r="B15" t="str">
            <v>Instalación del Consejo Local</v>
          </cell>
          <cell r="C15" t="str">
            <v>INE</v>
          </cell>
          <cell r="D15" t="str">
            <v>CL</v>
          </cell>
          <cell r="E15">
            <v>2</v>
          </cell>
          <cell r="F15">
            <v>6</v>
          </cell>
          <cell r="G15" t="str">
            <v>2.6</v>
          </cell>
          <cell r="H15"/>
          <cell r="I15"/>
          <cell r="J15">
            <v>1</v>
          </cell>
          <cell r="K15">
            <v>10</v>
          </cell>
          <cell r="L15" t="str">
            <v>Formato</v>
          </cell>
        </row>
        <row r="16">
          <cell r="B16" t="str">
            <v xml:space="preserve">Designación y/o ratificación de las y los Consejeros Electorales de los Consejos Distritales </v>
          </cell>
          <cell r="C16" t="str">
            <v>INE</v>
          </cell>
          <cell r="D16" t="str">
            <v>CL</v>
          </cell>
          <cell r="E16">
            <v>2</v>
          </cell>
          <cell r="F16">
            <v>7</v>
          </cell>
          <cell r="G16" t="str">
            <v>2.7</v>
          </cell>
          <cell r="H16"/>
          <cell r="I16"/>
          <cell r="J16">
            <v>1</v>
          </cell>
          <cell r="K16">
            <v>11</v>
          </cell>
          <cell r="L16" t="str">
            <v>Acuerdo</v>
          </cell>
        </row>
        <row r="17">
          <cell r="B17" t="str">
            <v>Instalación de los Consejos Distritales</v>
          </cell>
          <cell r="C17" t="str">
            <v>INE</v>
          </cell>
          <cell r="D17" t="str">
            <v>CD</v>
          </cell>
          <cell r="E17">
            <v>2</v>
          </cell>
          <cell r="F17">
            <v>8</v>
          </cell>
          <cell r="G17" t="str">
            <v>2.8</v>
          </cell>
          <cell r="H17"/>
          <cell r="I17"/>
          <cell r="J17">
            <v>1</v>
          </cell>
          <cell r="K17">
            <v>12</v>
          </cell>
          <cell r="L17" t="str">
            <v>Formato</v>
          </cell>
        </row>
        <row r="18">
          <cell r="B18" t="str">
            <v xml:space="preserve">Generación y entrega de la Lista Nominal de Electores para Revisión en medios ópticos a los representantes de los partidos políticos nacionales acreditados ante la CNV, como locales, y en su caso a las y los candidatos independientes acreditados ante el OPL, para observaciones </v>
          </cell>
          <cell r="C18" t="str">
            <v>INE</v>
          </cell>
          <cell r="D18" t="str">
            <v>DERFE</v>
          </cell>
          <cell r="E18">
            <v>3</v>
          </cell>
          <cell r="F18">
            <v>1</v>
          </cell>
          <cell r="G18" t="str">
            <v>3.1</v>
          </cell>
          <cell r="H18"/>
          <cell r="I18"/>
          <cell r="J18">
            <v>1</v>
          </cell>
          <cell r="K18">
            <v>13</v>
          </cell>
          <cell r="L18" t="str">
            <v>Oficio</v>
          </cell>
        </row>
        <row r="19">
          <cell r="B19" t="str">
            <v>Recepción de observaciones de los partidos políticos y en su caso, candidatos independientes, a la Lista Nominal de Electores para revisión</v>
          </cell>
          <cell r="C19" t="str">
            <v>INE/OPL</v>
          </cell>
          <cell r="D19" t="str">
            <v>DERFE</v>
          </cell>
          <cell r="E19">
            <v>3</v>
          </cell>
          <cell r="F19">
            <v>2</v>
          </cell>
          <cell r="G19" t="str">
            <v>3.2</v>
          </cell>
          <cell r="H19"/>
          <cell r="I19"/>
          <cell r="J19">
            <v>1</v>
          </cell>
          <cell r="K19">
            <v>14</v>
          </cell>
          <cell r="L19" t="str">
            <v>Oficio</v>
          </cell>
        </row>
        <row r="20">
          <cell r="B20" t="str">
            <v>Entrega en formato digital el informe respecto de la atención a las observaciones formuladas a la Lista Nominal de Electores para Revisión</v>
          </cell>
          <cell r="C20" t="str">
            <v>INE</v>
          </cell>
          <cell r="D20" t="str">
            <v>DERFE</v>
          </cell>
          <cell r="E20">
            <v>3</v>
          </cell>
          <cell r="F20">
            <v>3</v>
          </cell>
          <cell r="G20" t="str">
            <v>3.3</v>
          </cell>
          <cell r="H20"/>
          <cell r="I20"/>
          <cell r="J20"/>
          <cell r="K20"/>
          <cell r="L20" t="str">
            <v>Formato</v>
          </cell>
        </row>
        <row r="21">
          <cell r="B21" t="str">
            <v>Entrega de la Lista Nominal de Electores Definitiva con fotografía</v>
          </cell>
          <cell r="C21" t="str">
            <v>INE</v>
          </cell>
          <cell r="D21" t="str">
            <v>DERFE</v>
          </cell>
          <cell r="E21">
            <v>3</v>
          </cell>
          <cell r="F21">
            <v>4</v>
          </cell>
          <cell r="G21">
            <v>3.4</v>
          </cell>
          <cell r="H21"/>
          <cell r="I21"/>
          <cell r="J21">
            <v>1</v>
          </cell>
          <cell r="K21">
            <v>15</v>
          </cell>
          <cell r="L21" t="str">
            <v>Oficio</v>
          </cell>
        </row>
        <row r="22">
          <cell r="B22" t="str">
            <v>Fecha de entrega de la Lista Nominal de Electores con fotografía Producto de Instancias Administrativas y Resoluciones del Tribunal (ADENDA)</v>
          </cell>
          <cell r="C22" t="str">
            <v>INE</v>
          </cell>
          <cell r="D22" t="str">
            <v>DERFE</v>
          </cell>
          <cell r="E22">
            <v>3</v>
          </cell>
          <cell r="F22">
            <v>5</v>
          </cell>
          <cell r="G22">
            <v>3.5</v>
          </cell>
          <cell r="H22"/>
          <cell r="I22"/>
          <cell r="J22">
            <v>1</v>
          </cell>
          <cell r="K22">
            <v>16</v>
          </cell>
          <cell r="L22" t="str">
            <v>Oficio</v>
          </cell>
        </row>
        <row r="23">
          <cell r="B23" t="str">
            <v>Emisión de la convocatoria para la ciudadanía que desee participar en la observación electoral</v>
          </cell>
          <cell r="C23" t="str">
            <v>OPL</v>
          </cell>
          <cell r="D23" t="str">
            <v>CG</v>
          </cell>
          <cell r="E23">
            <v>4</v>
          </cell>
          <cell r="F23">
            <v>1</v>
          </cell>
          <cell r="G23" t="str">
            <v>4.1</v>
          </cell>
          <cell r="H23"/>
          <cell r="I23"/>
          <cell r="J23">
            <v>1</v>
          </cell>
          <cell r="K23">
            <v>17</v>
          </cell>
          <cell r="L23" t="str">
            <v>Acuerdo</v>
          </cell>
        </row>
        <row r="24">
          <cell r="B24" t="str">
            <v>Recepción de solicitudes de la ciudadanía  que desee participar en la observación electoral</v>
          </cell>
          <cell r="C24" t="str">
            <v>INE/OPL</v>
          </cell>
          <cell r="D24" t="str">
            <v>OPL/JL/JD</v>
          </cell>
          <cell r="E24">
            <v>4</v>
          </cell>
          <cell r="F24">
            <v>2</v>
          </cell>
          <cell r="G24" t="str">
            <v>4.2</v>
          </cell>
          <cell r="H24"/>
          <cell r="I24"/>
          <cell r="J24">
            <v>1</v>
          </cell>
          <cell r="K24">
            <v>18</v>
          </cell>
          <cell r="L24" t="str">
            <v>Formato</v>
          </cell>
        </row>
        <row r="25">
          <cell r="B25" t="str">
            <v>Impartición de los cursos de capacitación, preparación o información</v>
          </cell>
          <cell r="C25" t="str">
            <v>INE/OPL</v>
          </cell>
          <cell r="D25" t="str">
            <v>OPL/JL/JD</v>
          </cell>
          <cell r="E25">
            <v>4</v>
          </cell>
          <cell r="F25">
            <v>3</v>
          </cell>
          <cell r="G25" t="str">
            <v>4.3</v>
          </cell>
          <cell r="H25"/>
          <cell r="I25"/>
          <cell r="J25"/>
          <cell r="K25"/>
          <cell r="L25" t="str">
            <v>Formato</v>
          </cell>
        </row>
        <row r="26">
          <cell r="B26" t="str">
            <v>Acreditación de la ciudadanía como observadores u observadoras electorales</v>
          </cell>
          <cell r="C26" t="str">
            <v>INE</v>
          </cell>
          <cell r="D26" t="str">
            <v>CL/CD</v>
          </cell>
          <cell r="E26">
            <v>4</v>
          </cell>
          <cell r="F26">
            <v>4</v>
          </cell>
          <cell r="G26" t="str">
            <v>4.4</v>
          </cell>
          <cell r="H26"/>
          <cell r="I26"/>
          <cell r="J26">
            <v>1</v>
          </cell>
          <cell r="K26">
            <v>19</v>
          </cell>
          <cell r="L26" t="str">
            <v>Formato</v>
          </cell>
        </row>
        <row r="27">
          <cell r="B27" t="str">
            <v xml:space="preserve">Seguimiento a los informes mensuales de acreditación de Observadores Electores </v>
          </cell>
          <cell r="C27" t="str">
            <v>OPL</v>
          </cell>
          <cell r="D27" t="str">
            <v>CG</v>
          </cell>
          <cell r="E27">
            <v>4</v>
          </cell>
          <cell r="F27">
            <v>5</v>
          </cell>
          <cell r="G27" t="str">
            <v>4.5</v>
          </cell>
          <cell r="H27"/>
          <cell r="I27"/>
          <cell r="J27">
            <v>1</v>
          </cell>
          <cell r="K27">
            <v>20</v>
          </cell>
          <cell r="L27" t="str">
            <v>Informe</v>
          </cell>
        </row>
        <row r="28">
          <cell r="B28" t="str">
            <v>Remisión de materiales de capacitación a la JLE para revisión</v>
          </cell>
          <cell r="C28" t="str">
            <v>OPL</v>
          </cell>
          <cell r="D28" t="str">
            <v>CG</v>
          </cell>
          <cell r="E28">
            <v>4</v>
          </cell>
          <cell r="F28">
            <v>6</v>
          </cell>
          <cell r="G28" t="str">
            <v>4.6</v>
          </cell>
          <cell r="H28"/>
          <cell r="I28"/>
          <cell r="J28">
            <v>1</v>
          </cell>
          <cell r="K28">
            <v>21</v>
          </cell>
          <cell r="L28" t="str">
            <v>Oficio</v>
          </cell>
        </row>
        <row r="29">
          <cell r="B29" t="str">
            <v xml:space="preserve">Revisión, corrección, verificación y validación de materiales de capacitación para observadores electorales </v>
          </cell>
          <cell r="C29" t="str">
            <v>INE</v>
          </cell>
          <cell r="D29" t="str">
            <v>JLE</v>
          </cell>
          <cell r="E29">
            <v>4</v>
          </cell>
          <cell r="F29">
            <v>7</v>
          </cell>
          <cell r="G29" t="str">
            <v>4.7</v>
          </cell>
          <cell r="H29"/>
          <cell r="I29"/>
          <cell r="J29">
            <v>1</v>
          </cell>
          <cell r="K29">
            <v>22</v>
          </cell>
          <cell r="L29" t="str">
            <v>Oficio</v>
          </cell>
        </row>
        <row r="30">
          <cell r="B30" t="str">
            <v>Entrega de materiales de capacitación para observación electoral entre OPL e INE</v>
          </cell>
          <cell r="C30" t="str">
            <v>INE/OPL</v>
          </cell>
          <cell r="D30" t="str">
            <v>VEL/OPL</v>
          </cell>
          <cell r="E30">
            <v>4</v>
          </cell>
          <cell r="F30">
            <v>8</v>
          </cell>
          <cell r="G30" t="str">
            <v>4.8</v>
          </cell>
          <cell r="H30"/>
          <cell r="I30"/>
          <cell r="J30">
            <v>1</v>
          </cell>
          <cell r="K30">
            <v>23</v>
          </cell>
          <cell r="L30" t="str">
            <v>Oficio</v>
          </cell>
        </row>
        <row r="31">
          <cell r="B31" t="str">
            <v>Recorridos por las secciones de los distritos para localizar los lugares donde se ubicarán las casillas</v>
          </cell>
          <cell r="C31" t="str">
            <v>INE/OPL</v>
          </cell>
          <cell r="D31" t="str">
            <v>JDE/OPL</v>
          </cell>
          <cell r="E31">
            <v>5</v>
          </cell>
          <cell r="F31">
            <v>1</v>
          </cell>
          <cell r="G31" t="str">
            <v>5.1</v>
          </cell>
          <cell r="H31"/>
          <cell r="I31"/>
          <cell r="J31">
            <v>1</v>
          </cell>
          <cell r="K31">
            <v>24</v>
          </cell>
          <cell r="L31" t="str">
            <v>Formato</v>
          </cell>
        </row>
        <row r="32">
          <cell r="B32" t="str">
            <v>Presentación a los Consejos Distritales del listado de lugares propuestos para ubicar casillas</v>
          </cell>
          <cell r="C32" t="str">
            <v>INE</v>
          </cell>
          <cell r="D32" t="str">
            <v>JDE</v>
          </cell>
          <cell r="E32">
            <v>5</v>
          </cell>
          <cell r="F32">
            <v>2</v>
          </cell>
          <cell r="G32" t="str">
            <v>5.2</v>
          </cell>
          <cell r="H32"/>
          <cell r="I32"/>
          <cell r="J32">
            <v>1</v>
          </cell>
          <cell r="K32">
            <v>25</v>
          </cell>
          <cell r="L32" t="str">
            <v>Formato</v>
          </cell>
        </row>
        <row r="33">
          <cell r="B33" t="str">
            <v>Visitas de examinación en los lugares propuestos para ubicar casillas básicas, contiguas, especiales y extraordinarias</v>
          </cell>
          <cell r="C33" t="str">
            <v>INE/OPL</v>
          </cell>
          <cell r="D33" t="str">
            <v>CD/OPL</v>
          </cell>
          <cell r="E33">
            <v>5</v>
          </cell>
          <cell r="F33">
            <v>3</v>
          </cell>
          <cell r="G33" t="str">
            <v>5.3</v>
          </cell>
          <cell r="H33"/>
          <cell r="I33"/>
          <cell r="J33">
            <v>1</v>
          </cell>
          <cell r="K33">
            <v>26</v>
          </cell>
          <cell r="L33" t="str">
            <v>Formato</v>
          </cell>
        </row>
        <row r="34">
          <cell r="B34" t="str">
            <v>Aprobación del número y ubicación de casillas extraordinarias y especiales</v>
          </cell>
          <cell r="C34" t="str">
            <v>INE</v>
          </cell>
          <cell r="D34" t="str">
            <v>CD</v>
          </cell>
          <cell r="E34">
            <v>5</v>
          </cell>
          <cell r="F34">
            <v>4</v>
          </cell>
          <cell r="G34" t="str">
            <v>5.4</v>
          </cell>
          <cell r="H34"/>
          <cell r="I34"/>
          <cell r="J34">
            <v>1</v>
          </cell>
          <cell r="K34">
            <v>27</v>
          </cell>
          <cell r="L34" t="str">
            <v>Acuerdo</v>
          </cell>
        </row>
        <row r="35">
          <cell r="B35" t="str">
            <v>Aprobación del número y ubicación de casillas básicas y contiguas</v>
          </cell>
          <cell r="C35" t="str">
            <v>INE</v>
          </cell>
          <cell r="D35" t="str">
            <v>CD</v>
          </cell>
          <cell r="E35">
            <v>5</v>
          </cell>
          <cell r="F35">
            <v>5</v>
          </cell>
          <cell r="G35" t="str">
            <v>5.5</v>
          </cell>
          <cell r="H35"/>
          <cell r="I35"/>
          <cell r="J35">
            <v>1</v>
          </cell>
          <cell r="K35">
            <v>28</v>
          </cell>
          <cell r="L35" t="str">
            <v>Formato</v>
          </cell>
        </row>
        <row r="36">
          <cell r="B36" t="str">
            <v>Entrega de la base de datos de la Lista Nominal Definitiva a UNICOM con corte al 10 de abril</v>
          </cell>
          <cell r="C36" t="str">
            <v>INE</v>
          </cell>
          <cell r="D36" t="str">
            <v>DERFE</v>
          </cell>
          <cell r="E36">
            <v>5</v>
          </cell>
          <cell r="F36">
            <v>6</v>
          </cell>
          <cell r="G36" t="str">
            <v>5.6</v>
          </cell>
          <cell r="H36"/>
          <cell r="I36"/>
          <cell r="J36"/>
          <cell r="K36"/>
          <cell r="L36" t="str">
            <v>Formato</v>
          </cell>
        </row>
        <row r="37">
          <cell r="B37" t="str">
            <v>Realizar la primera publicación de la lista de ubicación de casillas en los lugares más concurridos del distrito electoral  y en los medios electrónicos del Instituto</v>
          </cell>
          <cell r="C37" t="str">
            <v>INE</v>
          </cell>
          <cell r="D37" t="str">
            <v>CD</v>
          </cell>
          <cell r="E37">
            <v>5</v>
          </cell>
          <cell r="F37">
            <v>7</v>
          </cell>
          <cell r="G37" t="str">
            <v>5.7</v>
          </cell>
          <cell r="H37"/>
          <cell r="I37"/>
          <cell r="J37">
            <v>1</v>
          </cell>
          <cell r="K37">
            <v>29</v>
          </cell>
          <cell r="L37" t="str">
            <v>Formato</v>
          </cell>
        </row>
        <row r="38">
          <cell r="B38" t="str">
            <v>En su caso, segunda publicación de la lista de ubicación de casillas por causas supervenientes en los lugares más concurridos del distrito y en los medios electrónicos del Instituto</v>
          </cell>
          <cell r="C38" t="str">
            <v>INE</v>
          </cell>
          <cell r="D38" t="str">
            <v>CD</v>
          </cell>
          <cell r="E38">
            <v>5</v>
          </cell>
          <cell r="F38">
            <v>8</v>
          </cell>
          <cell r="G38" t="str">
            <v>5.8</v>
          </cell>
          <cell r="H38"/>
          <cell r="I38"/>
          <cell r="J38">
            <v>1</v>
          </cell>
          <cell r="K38">
            <v>30</v>
          </cell>
          <cell r="L38" t="str">
            <v>Formato</v>
          </cell>
        </row>
        <row r="39">
          <cell r="B39" t="str">
            <v>Publicación de los encartes y difusión en medios electrónicos del Instituto</v>
          </cell>
          <cell r="C39" t="str">
            <v>INE/OPL</v>
          </cell>
          <cell r="D39" t="str">
            <v>DEOE/CG</v>
          </cell>
          <cell r="E39">
            <v>5</v>
          </cell>
          <cell r="F39">
            <v>9</v>
          </cell>
          <cell r="G39" t="str">
            <v>5.9</v>
          </cell>
          <cell r="H39"/>
          <cell r="I39"/>
          <cell r="J39">
            <v>1</v>
          </cell>
          <cell r="K39">
            <v>31</v>
          </cell>
          <cell r="L39" t="str">
            <v>Formato</v>
          </cell>
        </row>
        <row r="40">
          <cell r="B40" t="str">
            <v>Registro de representantes generales y ante mesas directivas de casilla</v>
          </cell>
          <cell r="C40" t="str">
            <v>INE</v>
          </cell>
          <cell r="D40" t="str">
            <v>CD</v>
          </cell>
          <cell r="E40">
            <v>5</v>
          </cell>
          <cell r="F40">
            <v>10</v>
          </cell>
          <cell r="G40" t="str">
            <v>5.10</v>
          </cell>
          <cell r="H40"/>
          <cell r="I40"/>
          <cell r="J40">
            <v>1</v>
          </cell>
          <cell r="K40">
            <v>32</v>
          </cell>
          <cell r="L40" t="str">
            <v>Formato</v>
          </cell>
        </row>
        <row r="41">
          <cell r="B41" t="str">
            <v>Sustitución de representantes generales y ante mesas directivas de casilla</v>
          </cell>
          <cell r="C41" t="str">
            <v>INE</v>
          </cell>
          <cell r="D41" t="str">
            <v>CD</v>
          </cell>
          <cell r="E41">
            <v>5</v>
          </cell>
          <cell r="F41">
            <v>11</v>
          </cell>
          <cell r="G41" t="str">
            <v>5.11</v>
          </cell>
          <cell r="H41"/>
          <cell r="I41"/>
          <cell r="J41">
            <v>1</v>
          </cell>
          <cell r="K41">
            <v>33</v>
          </cell>
          <cell r="L41" t="str">
            <v>Formato</v>
          </cell>
        </row>
        <row r="42">
          <cell r="B42" t="str">
            <v>Entrega de listados de representantes generales y ante casilla al OPL</v>
          </cell>
          <cell r="C42" t="str">
            <v>INE</v>
          </cell>
          <cell r="D42" t="str">
            <v>CD</v>
          </cell>
          <cell r="E42">
            <v>5</v>
          </cell>
          <cell r="F42">
            <v>12</v>
          </cell>
          <cell r="G42" t="str">
            <v>5.12</v>
          </cell>
          <cell r="H42"/>
          <cell r="I42"/>
          <cell r="J42">
            <v>1</v>
          </cell>
          <cell r="K42">
            <v>34</v>
          </cell>
          <cell r="L42" t="str">
            <v>Oficio</v>
          </cell>
        </row>
        <row r="43">
          <cell r="B43" t="str">
            <v>Notificación Ciudadana de ubicación de casillas en secciones electorales involucradas en la Afectación del Marco Geográfico Electoral</v>
          </cell>
          <cell r="C43" t="str">
            <v>INE/OPL</v>
          </cell>
          <cell r="D43" t="str">
            <v>DERFE/OPL</v>
          </cell>
          <cell r="E43">
            <v>5</v>
          </cell>
          <cell r="F43">
            <v>13</v>
          </cell>
          <cell r="G43" t="str">
            <v>5.13</v>
          </cell>
          <cell r="H43"/>
          <cell r="I43"/>
          <cell r="J43"/>
          <cell r="K43"/>
          <cell r="L43" t="str">
            <v>Formato</v>
          </cell>
        </row>
        <row r="44">
          <cell r="B44" t="str">
            <v>Aprobación de la Estrategia de Capacitación y Asistencia Electoral</v>
          </cell>
          <cell r="C44" t="str">
            <v>INE</v>
          </cell>
          <cell r="D44" t="str">
            <v>CG</v>
          </cell>
          <cell r="E44">
            <v>6</v>
          </cell>
          <cell r="F44">
            <v>1</v>
          </cell>
          <cell r="G44" t="str">
            <v>6.1</v>
          </cell>
          <cell r="H44"/>
          <cell r="I44"/>
          <cell r="J44">
            <v>1</v>
          </cell>
          <cell r="K44">
            <v>35</v>
          </cell>
          <cell r="L44" t="str">
            <v>Acuerdo</v>
          </cell>
        </row>
        <row r="45">
          <cell r="B45" t="str">
            <v>Entrega para revisión y validación de materiales didácticos de primera etapa</v>
          </cell>
          <cell r="C45" t="str">
            <v>OPL</v>
          </cell>
          <cell r="D45" t="str">
            <v>CG</v>
          </cell>
          <cell r="E45">
            <v>6</v>
          </cell>
          <cell r="F45">
            <v>2</v>
          </cell>
          <cell r="G45" t="str">
            <v>6.2</v>
          </cell>
          <cell r="H45"/>
          <cell r="I45"/>
          <cell r="J45">
            <v>1</v>
          </cell>
          <cell r="K45">
            <v>36</v>
          </cell>
          <cell r="L45" t="str">
            <v>Oficio</v>
          </cell>
        </row>
        <row r="46">
          <cell r="B46" t="str">
            <v>Revisión, corrección, verificación y validación de los materiales didácticos de primera etapa</v>
          </cell>
          <cell r="C46" t="str">
            <v>OPL/INE</v>
          </cell>
          <cell r="D46" t="str">
            <v>OPL/JLE/
DECEYEC</v>
          </cell>
          <cell r="E46">
            <v>6</v>
          </cell>
          <cell r="F46">
            <v>3</v>
          </cell>
          <cell r="G46" t="str">
            <v>6.3</v>
          </cell>
          <cell r="H46"/>
          <cell r="I46"/>
          <cell r="J46">
            <v>1</v>
          </cell>
          <cell r="K46">
            <v>37</v>
          </cell>
          <cell r="L46" t="str">
            <v>Oficio</v>
          </cell>
        </row>
        <row r="47">
          <cell r="B47" t="str">
            <v>Entrega de los materiales impresos de la primera etapa a las juntas locales</v>
          </cell>
          <cell r="C47" t="str">
            <v>OPL</v>
          </cell>
          <cell r="D47" t="str">
            <v>OPL</v>
          </cell>
          <cell r="E47">
            <v>6</v>
          </cell>
          <cell r="F47">
            <v>4</v>
          </cell>
          <cell r="G47" t="str">
            <v>6.4</v>
          </cell>
          <cell r="H47"/>
          <cell r="I47"/>
          <cell r="J47">
            <v>1</v>
          </cell>
          <cell r="K47">
            <v>38</v>
          </cell>
          <cell r="L47" t="str">
            <v>Oficio</v>
          </cell>
        </row>
        <row r="48">
          <cell r="B48" t="str">
            <v>Sorteo del mes del calendario como base para la insaculación de las y los ciudadanos que integrarán las mesas directivas de casilla</v>
          </cell>
          <cell r="C48" t="str">
            <v>INE</v>
          </cell>
          <cell r="D48" t="str">
            <v>CG</v>
          </cell>
          <cell r="E48">
            <v>6</v>
          </cell>
          <cell r="F48">
            <v>5</v>
          </cell>
          <cell r="G48" t="str">
            <v>6.5</v>
          </cell>
          <cell r="H48"/>
          <cell r="I48"/>
          <cell r="J48">
            <v>1</v>
          </cell>
          <cell r="K48">
            <v>39</v>
          </cell>
          <cell r="L48" t="str">
            <v>Formato</v>
          </cell>
        </row>
        <row r="49">
          <cell r="B49" t="str">
            <v>Entrega para revisión y validación de materiales didácticos de segunda etapa</v>
          </cell>
          <cell r="C49" t="str">
            <v>OPL</v>
          </cell>
          <cell r="D49" t="str">
            <v>OPL</v>
          </cell>
          <cell r="E49">
            <v>6</v>
          </cell>
          <cell r="F49">
            <v>6</v>
          </cell>
          <cell r="G49" t="str">
            <v>6.6</v>
          </cell>
          <cell r="H49"/>
          <cell r="I49"/>
          <cell r="J49">
            <v>1</v>
          </cell>
          <cell r="K49">
            <v>40</v>
          </cell>
          <cell r="L49" t="str">
            <v>Oficio</v>
          </cell>
        </row>
        <row r="50">
          <cell r="B50" t="str">
            <v>Revisión, corrección, verificación y validación de los materiales didácticos de la segunda etapa</v>
          </cell>
          <cell r="C50" t="str">
            <v>OPL/INE</v>
          </cell>
          <cell r="D50" t="str">
            <v>OPL/JLE/
DECEYEC</v>
          </cell>
          <cell r="E50">
            <v>6</v>
          </cell>
          <cell r="F50">
            <v>7</v>
          </cell>
          <cell r="G50" t="str">
            <v>6.7</v>
          </cell>
          <cell r="H50"/>
          <cell r="I50"/>
          <cell r="J50">
            <v>1</v>
          </cell>
          <cell r="K50">
            <v>41</v>
          </cell>
          <cell r="L50" t="str">
            <v>Oficio</v>
          </cell>
        </row>
        <row r="51">
          <cell r="B51" t="str">
            <v>Entrega de los materiales impresos de la segunda etapa a las juntas locales</v>
          </cell>
          <cell r="C51" t="str">
            <v>OPL</v>
          </cell>
          <cell r="D51" t="str">
            <v>OPL</v>
          </cell>
          <cell r="E51">
            <v>6</v>
          </cell>
          <cell r="F51">
            <v>8</v>
          </cell>
          <cell r="G51" t="str">
            <v>6.8</v>
          </cell>
          <cell r="H51"/>
          <cell r="I51"/>
          <cell r="J51">
            <v>1</v>
          </cell>
          <cell r="K51">
            <v>42</v>
          </cell>
          <cell r="L51" t="str">
            <v>Oficio</v>
          </cell>
        </row>
        <row r="52">
          <cell r="B52" t="str">
            <v>Sorteo de la letra a partir de la cual, con base en el apellido paterno, se seleccionará a las y los ciudadanos que integrarán las mesas directivas de casilla</v>
          </cell>
          <cell r="C52" t="str">
            <v>INE</v>
          </cell>
          <cell r="D52" t="str">
            <v>CG</v>
          </cell>
          <cell r="E52">
            <v>6</v>
          </cell>
          <cell r="F52">
            <v>9</v>
          </cell>
          <cell r="G52" t="str">
            <v>6.9</v>
          </cell>
          <cell r="H52"/>
          <cell r="I52"/>
          <cell r="J52">
            <v>1</v>
          </cell>
          <cell r="K52">
            <v>43</v>
          </cell>
          <cell r="L52" t="str">
            <v>Formato</v>
          </cell>
        </row>
        <row r="53">
          <cell r="B53" t="str">
            <v xml:space="preserve">Entrega de la Lista Nominal de Electores para el Procedimiento de la Primera insacualción </v>
          </cell>
          <cell r="C53" t="str">
            <v>INE</v>
          </cell>
          <cell r="D53" t="str">
            <v>DERFE/UNICOM</v>
          </cell>
          <cell r="E53">
            <v>6</v>
          </cell>
          <cell r="F53">
            <v>10</v>
          </cell>
          <cell r="G53" t="str">
            <v>6.10</v>
          </cell>
          <cell r="H53"/>
          <cell r="I53"/>
          <cell r="J53"/>
          <cell r="K53"/>
          <cell r="L53" t="str">
            <v>Acuerdo</v>
          </cell>
        </row>
        <row r="54">
          <cell r="B54" t="str">
            <v>Primera insaculación</v>
          </cell>
          <cell r="C54" t="str">
            <v>INE</v>
          </cell>
          <cell r="D54" t="str">
            <v>JDE</v>
          </cell>
          <cell r="E54">
            <v>6</v>
          </cell>
          <cell r="F54">
            <v>11</v>
          </cell>
          <cell r="G54" t="str">
            <v>6.11</v>
          </cell>
          <cell r="H54"/>
          <cell r="I54"/>
          <cell r="J54">
            <v>1</v>
          </cell>
          <cell r="K54">
            <v>44</v>
          </cell>
          <cell r="L54" t="str">
            <v>Formato</v>
          </cell>
        </row>
        <row r="55">
          <cell r="B55" t="str">
            <v>Primera etapa de capacitación a las personas insaculadas</v>
          </cell>
          <cell r="C55" t="str">
            <v>INE</v>
          </cell>
          <cell r="D55" t="str">
            <v>CD</v>
          </cell>
          <cell r="E55">
            <v>6</v>
          </cell>
          <cell r="F55">
            <v>12</v>
          </cell>
          <cell r="G55" t="str">
            <v>6.12</v>
          </cell>
          <cell r="H55"/>
          <cell r="I55"/>
          <cell r="J55">
            <v>1</v>
          </cell>
          <cell r="K55">
            <v>45</v>
          </cell>
          <cell r="L55" t="str">
            <v>Formato</v>
          </cell>
        </row>
        <row r="56">
          <cell r="B56" t="str">
            <v>Integración de la lista de ciudadanos y ciudadanas que cumplen los requisitos legales para integrar las mesas directivas de casilla</v>
          </cell>
          <cell r="C56" t="str">
            <v>INE</v>
          </cell>
          <cell r="D56" t="str">
            <v>CD</v>
          </cell>
          <cell r="E56">
            <v>6</v>
          </cell>
          <cell r="F56">
            <v>13</v>
          </cell>
          <cell r="G56" t="str">
            <v>6.13</v>
          </cell>
          <cell r="H56"/>
          <cell r="I56"/>
          <cell r="J56">
            <v>1</v>
          </cell>
          <cell r="K56">
            <v>46</v>
          </cell>
          <cell r="L56" t="str">
            <v>Formato</v>
          </cell>
        </row>
        <row r="57">
          <cell r="B57" t="str">
            <v>Segunda insaculación y designación de funcionarios para mesas directivas de casilla</v>
          </cell>
          <cell r="C57" t="str">
            <v>INE</v>
          </cell>
          <cell r="D57" t="str">
            <v>CD</v>
          </cell>
          <cell r="E57">
            <v>6</v>
          </cell>
          <cell r="F57">
            <v>14</v>
          </cell>
          <cell r="G57" t="str">
            <v>6.14</v>
          </cell>
          <cell r="H57"/>
          <cell r="I57"/>
          <cell r="J57">
            <v>1</v>
          </cell>
          <cell r="K57">
            <v>47</v>
          </cell>
          <cell r="L57" t="str">
            <v>Formato</v>
          </cell>
        </row>
        <row r="58">
          <cell r="B58" t="str">
            <v>Segunda etapa de capacitación a funcionarios de mesa directiva de casilla y simulacros</v>
          </cell>
          <cell r="C58" t="str">
            <v>INE</v>
          </cell>
          <cell r="D58" t="str">
            <v>CD</v>
          </cell>
          <cell r="E58">
            <v>6</v>
          </cell>
          <cell r="F58">
            <v>15</v>
          </cell>
          <cell r="G58" t="str">
            <v>6.15</v>
          </cell>
          <cell r="H58"/>
          <cell r="I58"/>
          <cell r="J58">
            <v>1</v>
          </cell>
          <cell r="K58">
            <v>48</v>
          </cell>
          <cell r="L58" t="str">
            <v>Formato</v>
          </cell>
        </row>
        <row r="59">
          <cell r="B59" t="str">
            <v>Entrega de reconocimientos a funcionarios de mesas directivas de casilla</v>
          </cell>
          <cell r="C59" t="str">
            <v>INE</v>
          </cell>
          <cell r="D59" t="str">
            <v>CD</v>
          </cell>
          <cell r="E59">
            <v>6</v>
          </cell>
          <cell r="F59">
            <v>16</v>
          </cell>
          <cell r="G59" t="str">
            <v>6.16</v>
          </cell>
          <cell r="H59"/>
          <cell r="I59"/>
          <cell r="J59">
            <v>1</v>
          </cell>
          <cell r="K59">
            <v>49</v>
          </cell>
          <cell r="L59" t="str">
            <v>Formato</v>
          </cell>
        </row>
        <row r="60">
          <cell r="B60" t="str">
            <v>Aprobación de topes de gastos de precampaña Diputados</v>
          </cell>
          <cell r="C60" t="str">
            <v>OPL</v>
          </cell>
          <cell r="D60" t="str">
            <v>CG</v>
          </cell>
          <cell r="E60">
            <v>7</v>
          </cell>
          <cell r="F60">
            <v>1</v>
          </cell>
          <cell r="G60" t="str">
            <v>7.1</v>
          </cell>
          <cell r="H60"/>
          <cell r="I60"/>
          <cell r="J60">
            <v>1</v>
          </cell>
          <cell r="K60">
            <v>50</v>
          </cell>
          <cell r="L60" t="str">
            <v>Acuerdo</v>
          </cell>
        </row>
        <row r="61">
          <cell r="B61" t="str">
            <v>Aprobación de topes de gastos de precampaña Ayuntamientos</v>
          </cell>
          <cell r="C61" t="str">
            <v>OPL</v>
          </cell>
          <cell r="D61" t="str">
            <v>CG</v>
          </cell>
          <cell r="E61">
            <v>7</v>
          </cell>
          <cell r="F61">
            <v>2</v>
          </cell>
          <cell r="G61" t="str">
            <v>7.2</v>
          </cell>
          <cell r="H61"/>
          <cell r="I61"/>
          <cell r="J61">
            <v>1</v>
          </cell>
          <cell r="K61">
            <v>51</v>
          </cell>
          <cell r="L61" t="str">
            <v>Acuerdo</v>
          </cell>
        </row>
        <row r="62">
          <cell r="B62" t="str">
            <v>Aprobación de los límites de financiamiento privado, aportaciones de militantes, simpatizantes y precandidatos o candidatos; así como el límite individual de aportaciones para Diputados</v>
          </cell>
          <cell r="C62" t="str">
            <v>OPL</v>
          </cell>
          <cell r="D62" t="str">
            <v>CG</v>
          </cell>
          <cell r="E62">
            <v>7</v>
          </cell>
          <cell r="F62">
            <v>3</v>
          </cell>
          <cell r="G62" t="str">
            <v>7.3</v>
          </cell>
          <cell r="H62"/>
          <cell r="I62"/>
          <cell r="J62"/>
          <cell r="K62"/>
          <cell r="L62" t="str">
            <v>Acuerdo</v>
          </cell>
        </row>
        <row r="63">
          <cell r="B63" t="str">
            <v>Aprobación de los límites de financiamiento privado, aportaciones de militantes, simpatizantes y precandidatos o candidatos; así como el límite individual de aportaciones para Ayuntamientos</v>
          </cell>
          <cell r="C63" t="str">
            <v>OPL</v>
          </cell>
          <cell r="D63" t="str">
            <v>CG</v>
          </cell>
          <cell r="E63">
            <v>7</v>
          </cell>
          <cell r="F63">
            <v>4</v>
          </cell>
          <cell r="G63" t="str">
            <v>7.4</v>
          </cell>
          <cell r="H63"/>
          <cell r="I63"/>
          <cell r="J63"/>
          <cell r="K63"/>
          <cell r="L63" t="str">
            <v>Acuerdo</v>
          </cell>
        </row>
        <row r="64">
          <cell r="B64" t="str">
            <v>Aprobación de topes de gastos para el periodo de obtención del apoyo ciudadano para Diputados</v>
          </cell>
          <cell r="C64" t="str">
            <v>OPL</v>
          </cell>
          <cell r="D64" t="str">
            <v>CG</v>
          </cell>
          <cell r="E64">
            <v>7</v>
          </cell>
          <cell r="F64">
            <v>5</v>
          </cell>
          <cell r="G64" t="str">
            <v>7.5</v>
          </cell>
          <cell r="H64"/>
          <cell r="I64"/>
          <cell r="J64"/>
          <cell r="K64"/>
          <cell r="L64" t="str">
            <v>Acuerdo</v>
          </cell>
        </row>
        <row r="65">
          <cell r="B65" t="str">
            <v>Aprobación de topes de gastos para el periodo de obtención del apoyo ciudadano para Ayuntamientos</v>
          </cell>
          <cell r="C65" t="str">
            <v>OPL</v>
          </cell>
          <cell r="D65" t="str">
            <v>CG</v>
          </cell>
          <cell r="E65">
            <v>7</v>
          </cell>
          <cell r="F65">
            <v>6</v>
          </cell>
          <cell r="G65" t="str">
            <v>7.6</v>
          </cell>
          <cell r="H65"/>
          <cell r="I65"/>
          <cell r="J65"/>
          <cell r="K65"/>
          <cell r="L65" t="str">
            <v>Acuerdo</v>
          </cell>
        </row>
        <row r="66">
          <cell r="B66" t="str">
            <v>Precampaña para Diputados</v>
          </cell>
          <cell r="C66" t="str">
            <v>OPL</v>
          </cell>
          <cell r="D66" t="str">
            <v>CG</v>
          </cell>
          <cell r="E66">
            <v>7</v>
          </cell>
          <cell r="F66">
            <v>7</v>
          </cell>
          <cell r="G66" t="str">
            <v>7.7</v>
          </cell>
          <cell r="H66"/>
          <cell r="I66"/>
          <cell r="J66">
            <v>1</v>
          </cell>
          <cell r="K66">
            <v>52</v>
          </cell>
          <cell r="L66" t="str">
            <v>Plazo legal</v>
          </cell>
        </row>
        <row r="67">
          <cell r="B67" t="str">
            <v>Precampaña para Ayuntamientos</v>
          </cell>
          <cell r="C67" t="str">
            <v>OPL</v>
          </cell>
          <cell r="D67" t="str">
            <v>CG</v>
          </cell>
          <cell r="E67">
            <v>7</v>
          </cell>
          <cell r="F67">
            <v>8</v>
          </cell>
          <cell r="G67" t="str">
            <v>7.8</v>
          </cell>
          <cell r="H67"/>
          <cell r="I67"/>
          <cell r="J67">
            <v>1</v>
          </cell>
          <cell r="K67">
            <v>53</v>
          </cell>
          <cell r="L67" t="str">
            <v>Plazo legal</v>
          </cell>
        </row>
        <row r="68">
          <cell r="B68" t="str">
            <v>Aprobación de topes de gastos de campaña para Diputados</v>
          </cell>
          <cell r="C68" t="str">
            <v>OPL</v>
          </cell>
          <cell r="D68" t="str">
            <v>CG</v>
          </cell>
          <cell r="E68">
            <v>7</v>
          </cell>
          <cell r="F68">
            <v>9</v>
          </cell>
          <cell r="G68" t="str">
            <v>7.9</v>
          </cell>
          <cell r="H68"/>
          <cell r="I68"/>
          <cell r="J68">
            <v>1</v>
          </cell>
          <cell r="K68">
            <v>54</v>
          </cell>
          <cell r="L68" t="str">
            <v>Acuerdo</v>
          </cell>
        </row>
        <row r="69">
          <cell r="B69" t="str">
            <v>Aprobación de topes de gastos de campaña para Ayuntamientos</v>
          </cell>
          <cell r="C69" t="str">
            <v>OPL</v>
          </cell>
          <cell r="D69" t="str">
            <v>CG</v>
          </cell>
          <cell r="E69">
            <v>7</v>
          </cell>
          <cell r="F69">
            <v>10</v>
          </cell>
          <cell r="G69" t="str">
            <v>7.10</v>
          </cell>
          <cell r="H69"/>
          <cell r="I69"/>
          <cell r="J69">
            <v>1</v>
          </cell>
          <cell r="K69">
            <v>55</v>
          </cell>
          <cell r="L69" t="str">
            <v>Acuerdo</v>
          </cell>
        </row>
        <row r="70">
          <cell r="B70" t="str">
            <v>Campaña para Diputados</v>
          </cell>
          <cell r="C70" t="str">
            <v>OPL</v>
          </cell>
          <cell r="D70" t="str">
            <v>CG</v>
          </cell>
          <cell r="E70">
            <v>7</v>
          </cell>
          <cell r="F70">
            <v>11</v>
          </cell>
          <cell r="G70" t="str">
            <v>7.11</v>
          </cell>
          <cell r="H70"/>
          <cell r="I70"/>
          <cell r="J70">
            <v>1</v>
          </cell>
          <cell r="K70">
            <v>56</v>
          </cell>
          <cell r="L70" t="str">
            <v>Plazo legal</v>
          </cell>
        </row>
        <row r="71">
          <cell r="B71" t="str">
            <v>Campaña para Ayuntamientos</v>
          </cell>
          <cell r="C71" t="str">
            <v>OPL</v>
          </cell>
          <cell r="D71" t="str">
            <v>CG</v>
          </cell>
          <cell r="E71">
            <v>7</v>
          </cell>
          <cell r="F71">
            <v>12</v>
          </cell>
          <cell r="G71" t="str">
            <v>7.12</v>
          </cell>
          <cell r="H71"/>
          <cell r="I71"/>
          <cell r="J71">
            <v>1</v>
          </cell>
          <cell r="K71">
            <v>57</v>
          </cell>
          <cell r="L71" t="str">
            <v>Plazo legal</v>
          </cell>
        </row>
        <row r="72">
          <cell r="B72" t="str">
            <v xml:space="preserve">Emisión de la convocatoria para los ciudadanos interesados en participar como Candidatos Independientes </v>
          </cell>
          <cell r="C72" t="str">
            <v>OPL</v>
          </cell>
          <cell r="D72" t="str">
            <v>CG</v>
          </cell>
          <cell r="E72">
            <v>8</v>
          </cell>
          <cell r="F72">
            <v>1</v>
          </cell>
          <cell r="G72" t="str">
            <v>8.1</v>
          </cell>
          <cell r="H72"/>
          <cell r="I72"/>
          <cell r="J72">
            <v>1</v>
          </cell>
          <cell r="K72">
            <v>58</v>
          </cell>
          <cell r="L72" t="str">
            <v>Acuerdo</v>
          </cell>
        </row>
        <row r="73">
          <cell r="B73" t="str">
            <v>Recepción de escrito de intención y documentación anexa de los ciudadanos que aspiren a la candidatura independiente para Diputados</v>
          </cell>
          <cell r="C73" t="str">
            <v>OPL</v>
          </cell>
          <cell r="D73" t="str">
            <v>OD</v>
          </cell>
          <cell r="E73">
            <v>8</v>
          </cell>
          <cell r="F73">
            <v>2</v>
          </cell>
          <cell r="G73" t="str">
            <v>8.2</v>
          </cell>
          <cell r="H73"/>
          <cell r="I73"/>
          <cell r="J73">
            <v>1</v>
          </cell>
          <cell r="K73">
            <v>59</v>
          </cell>
          <cell r="L73" t="str">
            <v>Formato</v>
          </cell>
        </row>
        <row r="74">
          <cell r="B74" t="str">
            <v>Recepción de escrito de intención y documentación anexa de los ciudadanos que aspiren a la candidatura independiente para Ayuntamientos</v>
          </cell>
          <cell r="C74" t="str">
            <v>OPL</v>
          </cell>
          <cell r="D74" t="str">
            <v>SE/OD</v>
          </cell>
          <cell r="E74">
            <v>8</v>
          </cell>
          <cell r="F74">
            <v>3</v>
          </cell>
          <cell r="G74" t="str">
            <v>8.3</v>
          </cell>
          <cell r="H74"/>
          <cell r="I74"/>
          <cell r="J74">
            <v>1</v>
          </cell>
          <cell r="K74">
            <v>60</v>
          </cell>
          <cell r="L74" t="str">
            <v>Formato</v>
          </cell>
        </row>
        <row r="75">
          <cell r="B75" t="str">
            <v>Resolución sobre procedencia de manifestación de intención de los aspirantes a candidaturas independientes a Diputados</v>
          </cell>
          <cell r="C75" t="str">
            <v>OPL</v>
          </cell>
          <cell r="D75" t="str">
            <v>CG</v>
          </cell>
          <cell r="E75">
            <v>8</v>
          </cell>
          <cell r="F75">
            <v>4</v>
          </cell>
          <cell r="G75" t="str">
            <v>8.4</v>
          </cell>
          <cell r="H75"/>
          <cell r="I75"/>
          <cell r="J75">
            <v>1</v>
          </cell>
          <cell r="K75">
            <v>61</v>
          </cell>
          <cell r="L75" t="str">
            <v>Acuerdo</v>
          </cell>
        </row>
        <row r="76">
          <cell r="B76" t="str">
            <v>Resolución sobre procedencia de manifestación de intención de los aspirantes a candidaturas independientes a Ayuntamientos</v>
          </cell>
          <cell r="C76" t="str">
            <v>OPL</v>
          </cell>
          <cell r="D76" t="str">
            <v>CG</v>
          </cell>
          <cell r="E76">
            <v>8</v>
          </cell>
          <cell r="F76">
            <v>5</v>
          </cell>
          <cell r="G76" t="str">
            <v>8.5</v>
          </cell>
          <cell r="H76"/>
          <cell r="I76"/>
          <cell r="J76">
            <v>1</v>
          </cell>
          <cell r="K76">
            <v>62</v>
          </cell>
          <cell r="L76" t="str">
            <v>Acuerdo</v>
          </cell>
        </row>
        <row r="77">
          <cell r="B77" t="str">
            <v>Plazo para obtener el apoyo ciudadano de los candidatos independientes a Diputados</v>
          </cell>
          <cell r="C77" t="str">
            <v>OPL</v>
          </cell>
          <cell r="D77" t="str">
            <v>OD</v>
          </cell>
          <cell r="E77">
            <v>8</v>
          </cell>
          <cell r="F77">
            <v>6</v>
          </cell>
          <cell r="G77" t="str">
            <v>8.6</v>
          </cell>
          <cell r="H77"/>
          <cell r="I77"/>
          <cell r="J77">
            <v>1</v>
          </cell>
          <cell r="K77">
            <v>63</v>
          </cell>
          <cell r="L77" t="str">
            <v>Plazo legal</v>
          </cell>
        </row>
        <row r="78">
          <cell r="B78" t="str">
            <v>Plazo para obtener el apoyo ciudadano de los candidatos independientes a Ayuntamientos</v>
          </cell>
          <cell r="C78" t="str">
            <v>OPL</v>
          </cell>
          <cell r="D78" t="str">
            <v>OD</v>
          </cell>
          <cell r="E78">
            <v>8</v>
          </cell>
          <cell r="F78">
            <v>7</v>
          </cell>
          <cell r="G78" t="str">
            <v>8.7</v>
          </cell>
          <cell r="H78"/>
          <cell r="I78"/>
          <cell r="J78">
            <v>1</v>
          </cell>
          <cell r="K78">
            <v>64</v>
          </cell>
          <cell r="L78" t="str">
            <v>Plazo legal</v>
          </cell>
        </row>
        <row r="79">
          <cell r="B79" t="str">
            <v>Plazo para otorgar las constancias de porcentaje a favor del aspirante a candidato independiente</v>
          </cell>
          <cell r="C79" t="str">
            <v>OPL</v>
          </cell>
          <cell r="D79" t="str">
            <v>CG</v>
          </cell>
          <cell r="E79">
            <v>8</v>
          </cell>
          <cell r="F79">
            <v>8</v>
          </cell>
          <cell r="G79" t="str">
            <v>8.8</v>
          </cell>
          <cell r="H79"/>
          <cell r="I79"/>
          <cell r="J79">
            <v>1</v>
          </cell>
          <cell r="K79">
            <v>65</v>
          </cell>
          <cell r="L79" t="str">
            <v>Formato</v>
          </cell>
        </row>
        <row r="80">
          <cell r="B80" t="str">
            <v>Registro de plataformas electorales</v>
          </cell>
          <cell r="C80" t="str">
            <v>OPL</v>
          </cell>
          <cell r="D80" t="str">
            <v>CG</v>
          </cell>
          <cell r="E80">
            <v>8</v>
          </cell>
          <cell r="F80">
            <v>9</v>
          </cell>
          <cell r="G80" t="str">
            <v>8.9</v>
          </cell>
          <cell r="H80"/>
          <cell r="I80"/>
          <cell r="J80">
            <v>1</v>
          </cell>
          <cell r="K80">
            <v>66</v>
          </cell>
          <cell r="L80" t="str">
            <v>Formato</v>
          </cell>
        </row>
        <row r="81">
          <cell r="B81" t="str">
            <v>Solicitud de registro de convenio de coalición para Diputados</v>
          </cell>
          <cell r="C81" t="str">
            <v>OPL</v>
          </cell>
          <cell r="D81" t="str">
            <v>CG</v>
          </cell>
          <cell r="E81">
            <v>8</v>
          </cell>
          <cell r="F81">
            <v>10</v>
          </cell>
          <cell r="G81" t="str">
            <v>8.10</v>
          </cell>
          <cell r="H81"/>
          <cell r="I81"/>
          <cell r="J81">
            <v>1</v>
          </cell>
          <cell r="K81">
            <v>67</v>
          </cell>
          <cell r="L81" t="str">
            <v>Formato</v>
          </cell>
        </row>
        <row r="82">
          <cell r="B82" t="str">
            <v>Solicitud de registro de convenio de coalición para Ayuntamientos</v>
          </cell>
          <cell r="C82" t="str">
            <v>OPL</v>
          </cell>
          <cell r="D82" t="str">
            <v>CG</v>
          </cell>
          <cell r="E82">
            <v>8</v>
          </cell>
          <cell r="F82">
            <v>11</v>
          </cell>
          <cell r="G82" t="str">
            <v>8.11</v>
          </cell>
          <cell r="H82"/>
          <cell r="I82"/>
          <cell r="J82">
            <v>1</v>
          </cell>
          <cell r="K82">
            <v>68</v>
          </cell>
          <cell r="L82" t="str">
            <v>Formato</v>
          </cell>
        </row>
        <row r="83">
          <cell r="B83" t="str">
            <v>Resolución sobre Convenio de Coalición para Diputados</v>
          </cell>
          <cell r="C83" t="str">
            <v>OPL</v>
          </cell>
          <cell r="D83" t="str">
            <v>CG</v>
          </cell>
          <cell r="E83">
            <v>8</v>
          </cell>
          <cell r="F83">
            <v>12</v>
          </cell>
          <cell r="G83" t="str">
            <v>8.12</v>
          </cell>
          <cell r="H83"/>
          <cell r="I83"/>
          <cell r="J83">
            <v>1</v>
          </cell>
          <cell r="K83">
            <v>69</v>
          </cell>
          <cell r="L83" t="str">
            <v>Acuerdo</v>
          </cell>
        </row>
        <row r="84">
          <cell r="B84" t="str">
            <v>Resolución sobre Convenio de Coalición para Ayuntamientos</v>
          </cell>
          <cell r="C84" t="str">
            <v>OPL</v>
          </cell>
          <cell r="D84" t="str">
            <v>CG</v>
          </cell>
          <cell r="E84">
            <v>8</v>
          </cell>
          <cell r="F84">
            <v>13</v>
          </cell>
          <cell r="G84" t="str">
            <v>8.13</v>
          </cell>
          <cell r="H84"/>
          <cell r="I84"/>
          <cell r="J84">
            <v>1</v>
          </cell>
          <cell r="K84">
            <v>70</v>
          </cell>
          <cell r="L84" t="str">
            <v>Acuerdo</v>
          </cell>
        </row>
        <row r="85">
          <cell r="B85" t="str">
            <v>Solicitud de registro de Candidaturas para la elección de Diputaciones</v>
          </cell>
          <cell r="C85" t="str">
            <v>OPL</v>
          </cell>
          <cell r="D85" t="str">
            <v>CG/OD</v>
          </cell>
          <cell r="E85">
            <v>8</v>
          </cell>
          <cell r="F85">
            <v>14</v>
          </cell>
          <cell r="G85" t="str">
            <v>8.14</v>
          </cell>
          <cell r="H85"/>
          <cell r="I85"/>
          <cell r="J85">
            <v>1</v>
          </cell>
          <cell r="K85">
            <v>71</v>
          </cell>
          <cell r="L85" t="str">
            <v>Formato</v>
          </cell>
        </row>
        <row r="86">
          <cell r="B86" t="str">
            <v>Solicitud de registro de Candidaturas para Ayuntamientos</v>
          </cell>
          <cell r="C86" t="str">
            <v>OPL</v>
          </cell>
          <cell r="D86" t="str">
            <v>CG/OD</v>
          </cell>
          <cell r="E86">
            <v>8</v>
          </cell>
          <cell r="F86">
            <v>15</v>
          </cell>
          <cell r="G86" t="str">
            <v>8.15</v>
          </cell>
          <cell r="H86"/>
          <cell r="I86"/>
          <cell r="J86">
            <v>1</v>
          </cell>
          <cell r="K86">
            <v>72</v>
          </cell>
          <cell r="L86" t="str">
            <v>Formato</v>
          </cell>
        </row>
        <row r="87">
          <cell r="B87" t="str">
            <v>Resolución para aprobar las candidaturas para Diputados</v>
          </cell>
          <cell r="C87" t="str">
            <v>OPL</v>
          </cell>
          <cell r="D87" t="str">
            <v>CG</v>
          </cell>
          <cell r="E87">
            <v>8</v>
          </cell>
          <cell r="F87">
            <v>16</v>
          </cell>
          <cell r="G87" t="str">
            <v>8.16</v>
          </cell>
          <cell r="H87"/>
          <cell r="I87"/>
          <cell r="J87">
            <v>1</v>
          </cell>
          <cell r="K87">
            <v>73</v>
          </cell>
          <cell r="L87" t="str">
            <v>Acuerdo</v>
          </cell>
        </row>
        <row r="88">
          <cell r="B88" t="str">
            <v>Resolución para aprobar las candidaturas para Ayuntamientos</v>
          </cell>
          <cell r="C88" t="str">
            <v>OPL</v>
          </cell>
          <cell r="D88" t="str">
            <v>CG/OD</v>
          </cell>
          <cell r="E88">
            <v>8</v>
          </cell>
          <cell r="F88">
            <v>17</v>
          </cell>
          <cell r="G88" t="str">
            <v>8.17</v>
          </cell>
          <cell r="H88"/>
          <cell r="I88"/>
          <cell r="J88">
            <v>1</v>
          </cell>
          <cell r="K88">
            <v>74</v>
          </cell>
          <cell r="L88" t="str">
            <v>Acuerdo</v>
          </cell>
        </row>
        <row r="89">
          <cell r="B89" t="str">
            <v>Registro de candidaturas comunes</v>
          </cell>
          <cell r="C89" t="str">
            <v>OPL</v>
          </cell>
          <cell r="D89" t="str">
            <v>CG/OD</v>
          </cell>
          <cell r="E89">
            <v>8</v>
          </cell>
          <cell r="F89">
            <v>18</v>
          </cell>
          <cell r="G89" t="str">
            <v>8.18</v>
          </cell>
          <cell r="H89"/>
          <cell r="I89"/>
          <cell r="J89">
            <v>1</v>
          </cell>
          <cell r="K89">
            <v>75</v>
          </cell>
          <cell r="L89" t="str">
            <v>Formato</v>
          </cell>
        </row>
        <row r="90">
          <cell r="B90" t="str">
            <v>Resolución para aprobar las candidaturas comunes</v>
          </cell>
          <cell r="C90" t="str">
            <v>OPL</v>
          </cell>
          <cell r="D90" t="str">
            <v>CG/OD</v>
          </cell>
          <cell r="E90">
            <v>8</v>
          </cell>
          <cell r="F90">
            <v>19</v>
          </cell>
          <cell r="G90" t="str">
            <v>8.19</v>
          </cell>
          <cell r="H90"/>
          <cell r="I90"/>
          <cell r="J90">
            <v>1</v>
          </cell>
          <cell r="K90">
            <v>76</v>
          </cell>
          <cell r="L90" t="str">
            <v>Acuerdo</v>
          </cell>
        </row>
        <row r="91">
          <cell r="B91" t="str">
            <v>Entrega a la Dirección Ejecutiva de Organización Electoral del INE, de los diseños y especificaciones técnicas de la documentación y materiales electorales, en medios impresos y electrónicos</v>
          </cell>
          <cell r="C91" t="str">
            <v>OPL</v>
          </cell>
          <cell r="D91" t="str">
            <v>CG</v>
          </cell>
          <cell r="E91">
            <v>9</v>
          </cell>
          <cell r="F91">
            <v>1</v>
          </cell>
          <cell r="G91" t="str">
            <v>9.1</v>
          </cell>
          <cell r="H91"/>
          <cell r="I91"/>
          <cell r="J91">
            <v>1</v>
          </cell>
          <cell r="K91">
            <v>77</v>
          </cell>
          <cell r="L91" t="str">
            <v>Oficio</v>
          </cell>
        </row>
        <row r="92">
          <cell r="B92" t="str">
            <v>Revisión de los documentos y materiales electorales y especificaciones técnicas, presentadas por el OPL</v>
          </cell>
          <cell r="C92" t="str">
            <v>INE</v>
          </cell>
          <cell r="D92" t="str">
            <v>DEOE</v>
          </cell>
          <cell r="E92">
            <v>9</v>
          </cell>
          <cell r="F92">
            <v>2</v>
          </cell>
          <cell r="G92" t="str">
            <v>9.2</v>
          </cell>
          <cell r="H92"/>
          <cell r="I92"/>
          <cell r="J92">
            <v>1</v>
          </cell>
          <cell r="K92">
            <v>78</v>
          </cell>
          <cell r="L92" t="str">
            <v>Oficio</v>
          </cell>
        </row>
        <row r="93">
          <cell r="B93" t="str">
            <v>En su caso, atención y presentación, de los cambios pertinentes, conforme a las observaciones emitidas por la Dirección Ejecutiva de Organización Electoral del INE</v>
          </cell>
          <cell r="C93" t="str">
            <v>OPL</v>
          </cell>
          <cell r="D93" t="str">
            <v>CG</v>
          </cell>
          <cell r="E93">
            <v>9</v>
          </cell>
          <cell r="F93">
            <v>3</v>
          </cell>
          <cell r="G93" t="str">
            <v>9.3</v>
          </cell>
          <cell r="H93"/>
          <cell r="I93"/>
          <cell r="J93">
            <v>1</v>
          </cell>
          <cell r="K93">
            <v>79</v>
          </cell>
          <cell r="L93" t="str">
            <v>Oficio</v>
          </cell>
        </row>
        <row r="94">
          <cell r="B94" t="str">
            <v>Validación de los documentos y materiales electorales y especificaciones técnicas, con las observaciones subsanadas</v>
          </cell>
          <cell r="C94" t="str">
            <v>INE</v>
          </cell>
          <cell r="D94" t="str">
            <v>DEOE</v>
          </cell>
          <cell r="E94">
            <v>9</v>
          </cell>
          <cell r="F94">
            <v>4</v>
          </cell>
          <cell r="G94" t="str">
            <v>9.4</v>
          </cell>
          <cell r="H94"/>
          <cell r="I94"/>
          <cell r="J94">
            <v>1</v>
          </cell>
          <cell r="K94">
            <v>80</v>
          </cell>
          <cell r="L94" t="str">
            <v>Oficio</v>
          </cell>
        </row>
        <row r="95">
          <cell r="B95" t="str">
            <v>Entrega a la Dirección Ejecutiva de Organización Electoral del INE, del primer informe sobre los diseños y especificaciones técnicas de la documentación y materiales electorales, en medios impresos y electrónicos</v>
          </cell>
          <cell r="C95" t="str">
            <v>OPL</v>
          </cell>
          <cell r="D95" t="str">
            <v>CG</v>
          </cell>
          <cell r="E95">
            <v>9</v>
          </cell>
          <cell r="F95">
            <v>5</v>
          </cell>
          <cell r="G95" t="str">
            <v>9.5</v>
          </cell>
          <cell r="H95"/>
          <cell r="I95"/>
          <cell r="J95">
            <v>1</v>
          </cell>
          <cell r="K95">
            <v>81</v>
          </cell>
          <cell r="L95" t="str">
            <v>Oficio</v>
          </cell>
        </row>
        <row r="96">
          <cell r="B96" t="str">
            <v>Revisión y en su caso validación, del primer informe sobre los diseños y especificaciones técnicas de los documentos y materiales electorales y especificaciones técnicas, presentados por el OPL</v>
          </cell>
          <cell r="C96" t="str">
            <v>INE</v>
          </cell>
          <cell r="D96" t="str">
            <v>DEOE</v>
          </cell>
          <cell r="E96">
            <v>9</v>
          </cell>
          <cell r="F96">
            <v>6</v>
          </cell>
          <cell r="G96" t="str">
            <v>9.6</v>
          </cell>
          <cell r="H96"/>
          <cell r="I96"/>
          <cell r="J96">
            <v>1</v>
          </cell>
          <cell r="K96">
            <v>82</v>
          </cell>
          <cell r="L96" t="str">
            <v>Oficio</v>
          </cell>
        </row>
        <row r="97">
          <cell r="B97" t="str">
            <v>Entrega a la Dirección Ejecutiva de Organización Electoral del INE, del Reporte único sobre la aprobación y avances en la adjudicación de los documentos y materiales electorales del OPL en medios impresos y electrónicos</v>
          </cell>
          <cell r="C97" t="str">
            <v>OPL</v>
          </cell>
          <cell r="D97" t="str">
            <v>CG</v>
          </cell>
          <cell r="E97">
            <v>9</v>
          </cell>
          <cell r="F97">
            <v>7</v>
          </cell>
          <cell r="G97" t="str">
            <v>9.7</v>
          </cell>
          <cell r="H97"/>
          <cell r="I97"/>
          <cell r="J97">
            <v>1</v>
          </cell>
          <cell r="K97">
            <v>83</v>
          </cell>
          <cell r="L97" t="str">
            <v>Oficio</v>
          </cell>
        </row>
        <row r="98">
          <cell r="B98" t="str">
            <v>Revisión y en su caso validación, del Reporte único sobre la aprobación y avances en la adjudicación de los documentos y materiales electorales del OPL</v>
          </cell>
          <cell r="C98" t="str">
            <v>INE</v>
          </cell>
          <cell r="D98" t="str">
            <v>DEOE</v>
          </cell>
          <cell r="E98">
            <v>9</v>
          </cell>
          <cell r="F98">
            <v>8</v>
          </cell>
          <cell r="G98" t="str">
            <v>9.8</v>
          </cell>
          <cell r="H98"/>
          <cell r="I98"/>
          <cell r="J98">
            <v>1</v>
          </cell>
          <cell r="K98">
            <v>84</v>
          </cell>
          <cell r="L98" t="str">
            <v>Oficio</v>
          </cell>
        </row>
        <row r="99">
          <cell r="B99" t="str">
            <v>Entrega  a la Dirección Ejecutiva de Organización Electoral del INE, del Reporte semanal sobre el avance en la producción de los documentos y materiales electorales del OPL, en medios electrónicos.</v>
          </cell>
          <cell r="C99" t="str">
            <v>OPL</v>
          </cell>
          <cell r="D99" t="str">
            <v>CG</v>
          </cell>
          <cell r="E99">
            <v>9</v>
          </cell>
          <cell r="F99">
            <v>9</v>
          </cell>
          <cell r="G99" t="str">
            <v>9.9</v>
          </cell>
          <cell r="H99"/>
          <cell r="I99"/>
          <cell r="J99">
            <v>1</v>
          </cell>
          <cell r="K99">
            <v>85</v>
          </cell>
          <cell r="L99" t="str">
            <v>Oficio</v>
          </cell>
        </row>
        <row r="100">
          <cell r="B100" t="str">
            <v>Aprobación de la documentación y material electoral</v>
          </cell>
          <cell r="C100" t="str">
            <v>OPL</v>
          </cell>
          <cell r="D100" t="str">
            <v>CG</v>
          </cell>
          <cell r="E100">
            <v>9</v>
          </cell>
          <cell r="F100">
            <v>10</v>
          </cell>
          <cell r="G100" t="str">
            <v>9.10</v>
          </cell>
          <cell r="H100"/>
          <cell r="I100"/>
          <cell r="J100">
            <v>1</v>
          </cell>
          <cell r="K100">
            <v>86</v>
          </cell>
          <cell r="L100" t="str">
            <v>Acuerdo</v>
          </cell>
        </row>
        <row r="101">
          <cell r="B101" t="str">
            <v>Entrega a la Dirección Ejecutiva de Organización Electoral del INE, del Reporte con los resultados de las verificaciones de las medidas de seguridad en la documentación electoral y líquido indeleble</v>
          </cell>
          <cell r="C101" t="str">
            <v>OPL</v>
          </cell>
          <cell r="D101" t="str">
            <v>CG</v>
          </cell>
          <cell r="E101">
            <v>9</v>
          </cell>
          <cell r="F101">
            <v>11</v>
          </cell>
          <cell r="G101" t="str">
            <v>9.11</v>
          </cell>
          <cell r="H101"/>
          <cell r="I101"/>
          <cell r="J101">
            <v>1</v>
          </cell>
          <cell r="K101">
            <v>87</v>
          </cell>
          <cell r="L101" t="str">
            <v>Oficio</v>
          </cell>
        </row>
        <row r="102">
          <cell r="B102" t="str">
            <v>Supervisiones respecto de los procedimientos de impresión y producción de la documentación y materiales electorales</v>
          </cell>
          <cell r="C102" t="str">
            <v>INE</v>
          </cell>
          <cell r="D102" t="str">
            <v>DEOE</v>
          </cell>
          <cell r="E102">
            <v>9</v>
          </cell>
          <cell r="F102">
            <v>12</v>
          </cell>
          <cell r="G102" t="str">
            <v>9.12</v>
          </cell>
          <cell r="H102"/>
          <cell r="I102"/>
          <cell r="J102">
            <v>1</v>
          </cell>
          <cell r="K102">
            <v>88</v>
          </cell>
          <cell r="L102" t="str">
            <v>Formato</v>
          </cell>
        </row>
        <row r="103">
          <cell r="B103" t="str">
            <v>Designación de la persona responsable de llevar el control sobre la asignación de los folios de las boletas que se distribuirán en cada mesa directiva de casilla</v>
          </cell>
          <cell r="C103" t="str">
            <v>OPL</v>
          </cell>
          <cell r="D103" t="str">
            <v>CG</v>
          </cell>
          <cell r="E103">
            <v>9</v>
          </cell>
          <cell r="F103">
            <v>13</v>
          </cell>
          <cell r="G103" t="str">
            <v>9.13</v>
          </cell>
          <cell r="H103"/>
          <cell r="I103"/>
          <cell r="J103">
            <v>1</v>
          </cell>
          <cell r="K103">
            <v>89</v>
          </cell>
          <cell r="L103" t="str">
            <v>Acuerdo</v>
          </cell>
        </row>
        <row r="104">
          <cell r="B104" t="str">
            <v>Aprobación de SE y CAE, así como de personal que auxiliará en el procedimiento de conteo, sellado y agrupamiento de las boletas electorales; así como la integración de documentación para las casillas</v>
          </cell>
          <cell r="C104" t="str">
            <v>OPL</v>
          </cell>
          <cell r="D104" t="str">
            <v>CG</v>
          </cell>
          <cell r="E104">
            <v>9</v>
          </cell>
          <cell r="F104">
            <v>14</v>
          </cell>
          <cell r="G104" t="str">
            <v>9.14</v>
          </cell>
          <cell r="H104"/>
          <cell r="I104"/>
          <cell r="J104">
            <v>1</v>
          </cell>
          <cell r="K104">
            <v>90</v>
          </cell>
          <cell r="L104" t="str">
            <v>Acuerdo</v>
          </cell>
        </row>
        <row r="105">
          <cell r="B105" t="str">
            <v>Recepción de las boletas electorales por el órgano competente que realizará el conteo, sellado y agrupamiento</v>
          </cell>
          <cell r="C105" t="str">
            <v>OPL</v>
          </cell>
          <cell r="D105" t="str">
            <v>CG</v>
          </cell>
          <cell r="E105">
            <v>9</v>
          </cell>
          <cell r="F105">
            <v>15</v>
          </cell>
          <cell r="G105" t="str">
            <v>9.15</v>
          </cell>
          <cell r="H105"/>
          <cell r="I105"/>
          <cell r="J105">
            <v>1</v>
          </cell>
          <cell r="K105">
            <v>91</v>
          </cell>
          <cell r="L105" t="str">
            <v>Formato</v>
          </cell>
        </row>
        <row r="106">
          <cell r="B106" t="str">
            <v>Conteo, sellado y agrupamiento de boletas</v>
          </cell>
          <cell r="C106" t="str">
            <v>OPL</v>
          </cell>
          <cell r="D106" t="str">
            <v>CG</v>
          </cell>
          <cell r="E106">
            <v>9</v>
          </cell>
          <cell r="F106">
            <v>16</v>
          </cell>
          <cell r="G106" t="str">
            <v>9.16</v>
          </cell>
          <cell r="H106"/>
          <cell r="I106"/>
          <cell r="J106">
            <v>1</v>
          </cell>
          <cell r="K106">
            <v>92</v>
          </cell>
          <cell r="L106" t="str">
            <v>Formato</v>
          </cell>
        </row>
        <row r="107">
          <cell r="B107" t="str">
            <v>Distribución de la documentación y materiales electorales a las y los Presidentes de mesas directivas de casilla</v>
          </cell>
          <cell r="C107" t="str">
            <v>OPL</v>
          </cell>
          <cell r="D107" t="str">
            <v>OD</v>
          </cell>
          <cell r="E107">
            <v>9</v>
          </cell>
          <cell r="F107">
            <v>17</v>
          </cell>
          <cell r="G107" t="str">
            <v>9.17</v>
          </cell>
          <cell r="H107"/>
          <cell r="I107"/>
          <cell r="J107">
            <v>1</v>
          </cell>
          <cell r="K107">
            <v>93</v>
          </cell>
          <cell r="L107" t="str">
            <v>Formato</v>
          </cell>
        </row>
        <row r="108">
          <cell r="B108" t="str">
            <v>Remisión de los recibos de la entrega de la documentación y materiales electorales al Consejo General del OPL</v>
          </cell>
          <cell r="C108" t="str">
            <v>INE</v>
          </cell>
          <cell r="D108" t="str">
            <v>JLE</v>
          </cell>
          <cell r="E108">
            <v>9</v>
          </cell>
          <cell r="F108">
            <v>18</v>
          </cell>
          <cell r="G108" t="str">
            <v>9.18</v>
          </cell>
          <cell r="H108"/>
          <cell r="I108"/>
          <cell r="J108">
            <v>1</v>
          </cell>
          <cell r="K108">
            <v>94</v>
          </cell>
          <cell r="L108" t="str">
            <v>Oficio</v>
          </cell>
        </row>
        <row r="109">
          <cell r="B109" t="str">
            <v>Aprobación del Programa de Operación del SIJE 2020</v>
          </cell>
          <cell r="C109" t="str">
            <v>INE</v>
          </cell>
          <cell r="D109" t="str">
            <v>COTSPEL</v>
          </cell>
          <cell r="E109">
            <v>10</v>
          </cell>
          <cell r="F109">
            <v>1</v>
          </cell>
          <cell r="G109" t="str">
            <v>10.1</v>
          </cell>
          <cell r="H109"/>
          <cell r="I109"/>
          <cell r="J109">
            <v>1</v>
          </cell>
          <cell r="K109">
            <v>95</v>
          </cell>
          <cell r="L109" t="str">
            <v>Acuerdo</v>
          </cell>
        </row>
        <row r="110">
          <cell r="B110" t="str">
            <v>Aprobación de las metas del SIJE 2020</v>
          </cell>
          <cell r="C110" t="str">
            <v>INE</v>
          </cell>
          <cell r="D110" t="str">
            <v>CG</v>
          </cell>
          <cell r="E110">
            <v>10</v>
          </cell>
          <cell r="F110">
            <v>2</v>
          </cell>
          <cell r="G110" t="str">
            <v>10.2</v>
          </cell>
          <cell r="H110"/>
          <cell r="I110"/>
          <cell r="J110">
            <v>1</v>
          </cell>
          <cell r="K110">
            <v>96</v>
          </cell>
          <cell r="L110" t="str">
            <v>Acuerdo</v>
          </cell>
        </row>
        <row r="111">
          <cell r="B111" t="str">
            <v>Realización de pruebas del SIJE 2020</v>
          </cell>
          <cell r="C111" t="str">
            <v>INE</v>
          </cell>
          <cell r="D111" t="str">
            <v>DEOE</v>
          </cell>
          <cell r="E111">
            <v>10</v>
          </cell>
          <cell r="F111">
            <v>3</v>
          </cell>
          <cell r="G111" t="str">
            <v>10.3</v>
          </cell>
          <cell r="H111"/>
          <cell r="I111"/>
          <cell r="J111">
            <v>1</v>
          </cell>
          <cell r="K111">
            <v>97</v>
          </cell>
          <cell r="L111" t="str">
            <v>Formato</v>
          </cell>
        </row>
        <row r="112">
          <cell r="B112" t="str">
            <v>Desarrollo del primer simulacro del SIJE</v>
          </cell>
          <cell r="C112" t="str">
            <v>INE/OPL</v>
          </cell>
          <cell r="D112" t="str">
            <v>DEOE/OD</v>
          </cell>
          <cell r="E112">
            <v>10</v>
          </cell>
          <cell r="F112">
            <v>4</v>
          </cell>
          <cell r="G112" t="str">
            <v>10.4</v>
          </cell>
          <cell r="H112"/>
          <cell r="I112"/>
          <cell r="J112">
            <v>1</v>
          </cell>
          <cell r="K112">
            <v>98</v>
          </cell>
          <cell r="L112" t="str">
            <v>Formato</v>
          </cell>
        </row>
        <row r="113">
          <cell r="B113" t="str">
            <v>Desarrollo del segundo simulacro del SIJE</v>
          </cell>
          <cell r="C113" t="str">
            <v>INE/OPL</v>
          </cell>
          <cell r="D113" t="str">
            <v>DEOE/OD</v>
          </cell>
          <cell r="E113">
            <v>10</v>
          </cell>
          <cell r="F113">
            <v>5</v>
          </cell>
          <cell r="G113" t="str">
            <v>10.5</v>
          </cell>
          <cell r="H113"/>
          <cell r="I113"/>
          <cell r="J113">
            <v>1</v>
          </cell>
          <cell r="K113">
            <v>99</v>
          </cell>
          <cell r="L113" t="str">
            <v>Formato</v>
          </cell>
        </row>
        <row r="114">
          <cell r="B114" t="str">
            <v>Desarrollo del tercer simulacro del SIJE</v>
          </cell>
          <cell r="C114" t="str">
            <v>INE/OPL</v>
          </cell>
          <cell r="D114" t="str">
            <v>DEOE/OD</v>
          </cell>
          <cell r="E114">
            <v>10</v>
          </cell>
          <cell r="F114">
            <v>6</v>
          </cell>
          <cell r="G114" t="str">
            <v>10.6</v>
          </cell>
          <cell r="H114"/>
          <cell r="I114"/>
          <cell r="J114">
            <v>1</v>
          </cell>
          <cell r="K114">
            <v>100</v>
          </cell>
          <cell r="L114" t="str">
            <v>Formato</v>
          </cell>
        </row>
        <row r="115">
          <cell r="B115" t="str">
            <v>Jornada Electoral</v>
          </cell>
          <cell r="C115" t="str">
            <v>OPL</v>
          </cell>
          <cell r="D115" t="str">
            <v>CG/OD</v>
          </cell>
          <cell r="E115">
            <v>10</v>
          </cell>
          <cell r="F115">
            <v>7</v>
          </cell>
          <cell r="G115" t="str">
            <v>10.7</v>
          </cell>
          <cell r="H115"/>
          <cell r="I115"/>
          <cell r="J115">
            <v>1</v>
          </cell>
          <cell r="K115">
            <v>101</v>
          </cell>
          <cell r="L115" t="str">
            <v>Plazo legal</v>
          </cell>
        </row>
        <row r="116">
          <cell r="B116" t="str">
            <v>Determinación de los lugares que ocuparán las bodegas electorales para el resguardo de la documentación electoral</v>
          </cell>
          <cell r="C116" t="str">
            <v>OPL</v>
          </cell>
          <cell r="D116" t="str">
            <v>CG</v>
          </cell>
          <cell r="E116">
            <v>11</v>
          </cell>
          <cell r="F116">
            <v>1</v>
          </cell>
          <cell r="G116" t="str">
            <v>11.1</v>
          </cell>
          <cell r="H116"/>
          <cell r="I116"/>
          <cell r="J116">
            <v>1</v>
          </cell>
          <cell r="K116">
            <v>102</v>
          </cell>
          <cell r="L116" t="str">
            <v>Acuerdo</v>
          </cell>
        </row>
        <row r="117">
          <cell r="B117" t="str">
            <v>Informe que rinden las y los Presidentes sobre las condiciones de equipamiento, mecanismos de operación y medidas de seguridad de las bodegas electorales</v>
          </cell>
          <cell r="C117" t="str">
            <v>OPL</v>
          </cell>
          <cell r="D117" t="str">
            <v>OD</v>
          </cell>
          <cell r="E117">
            <v>11</v>
          </cell>
          <cell r="F117">
            <v>2</v>
          </cell>
          <cell r="G117" t="str">
            <v>11.2</v>
          </cell>
          <cell r="H117"/>
          <cell r="I117"/>
          <cell r="J117">
            <v>1</v>
          </cell>
          <cell r="K117">
            <v>103</v>
          </cell>
          <cell r="L117" t="str">
            <v>Oficio</v>
          </cell>
        </row>
        <row r="118">
          <cell r="B118" t="str">
            <v>Designación, por parte del órgano competente del OPL, del personal que tendrá acceso a la bodega electoral</v>
          </cell>
          <cell r="C118" t="str">
            <v>OPL</v>
          </cell>
          <cell r="D118" t="str">
            <v>CG/OD</v>
          </cell>
          <cell r="E118">
            <v>11</v>
          </cell>
          <cell r="F118">
            <v>3</v>
          </cell>
          <cell r="G118" t="str">
            <v>11.3</v>
          </cell>
          <cell r="H118"/>
          <cell r="I118"/>
          <cell r="J118">
            <v>1</v>
          </cell>
          <cell r="K118">
            <v>104</v>
          </cell>
          <cell r="L118" t="str">
            <v>Acuerdo</v>
          </cell>
        </row>
        <row r="119">
          <cell r="B119" t="str">
            <v>Envío a la UTVOPL, por conducto de la JLE, el informe sobre las condiciones que guardan las bodegas electorales</v>
          </cell>
          <cell r="C119" t="str">
            <v>OPL</v>
          </cell>
          <cell r="D119" t="str">
            <v>CG</v>
          </cell>
          <cell r="E119">
            <v>11</v>
          </cell>
          <cell r="F119">
            <v>4</v>
          </cell>
          <cell r="G119" t="str">
            <v>11.4</v>
          </cell>
          <cell r="H119"/>
          <cell r="I119"/>
          <cell r="J119">
            <v>1</v>
          </cell>
          <cell r="K119">
            <v>105</v>
          </cell>
          <cell r="L119" t="str">
            <v>Oficio</v>
          </cell>
        </row>
        <row r="120">
          <cell r="B120" t="str">
            <v>Entrega de estudios de factibilidad al OPL</v>
          </cell>
          <cell r="C120" t="str">
            <v>INE</v>
          </cell>
          <cell r="D120" t="str">
            <v>CL</v>
          </cell>
          <cell r="E120">
            <v>12</v>
          </cell>
          <cell r="F120">
            <v>1</v>
          </cell>
          <cell r="G120" t="str">
            <v>12.1</v>
          </cell>
          <cell r="H120"/>
          <cell r="I120"/>
          <cell r="J120">
            <v>1</v>
          </cell>
          <cell r="K120">
            <v>106</v>
          </cell>
          <cell r="L120" t="str">
            <v>Oficio</v>
          </cell>
        </row>
        <row r="121">
          <cell r="B121" t="str">
            <v xml:space="preserve">Entrega de observaciones a los estudios de factibilidad </v>
          </cell>
          <cell r="C121" t="str">
            <v>OPL</v>
          </cell>
          <cell r="D121" t="str">
            <v>CG</v>
          </cell>
          <cell r="E121">
            <v>12</v>
          </cell>
          <cell r="F121">
            <v>2</v>
          </cell>
          <cell r="G121" t="str">
            <v>12.2</v>
          </cell>
          <cell r="H121"/>
          <cell r="I121"/>
          <cell r="J121">
            <v>1</v>
          </cell>
          <cell r="K121">
            <v>107</v>
          </cell>
          <cell r="L121" t="str">
            <v>Oficio</v>
          </cell>
        </row>
        <row r="122">
          <cell r="B122" t="str">
            <v>Recorridos para verificar las propuestas de los mecanismos de recolección</v>
          </cell>
          <cell r="C122" t="str">
            <v>INE/OPL</v>
          </cell>
          <cell r="D122" t="str">
            <v>CD/OD</v>
          </cell>
          <cell r="E122">
            <v>12</v>
          </cell>
          <cell r="F122">
            <v>3</v>
          </cell>
          <cell r="G122" t="str">
            <v>12.3</v>
          </cell>
          <cell r="H122"/>
          <cell r="I122"/>
          <cell r="J122"/>
          <cell r="K122"/>
          <cell r="L122" t="str">
            <v>Formato</v>
          </cell>
        </row>
        <row r="123">
          <cell r="B123" t="str">
            <v xml:space="preserve">Aprobación de los mecanismos de recolección </v>
          </cell>
          <cell r="C123" t="str">
            <v>INE</v>
          </cell>
          <cell r="D123" t="str">
            <v>CD</v>
          </cell>
          <cell r="E123">
            <v>12</v>
          </cell>
          <cell r="F123">
            <v>4</v>
          </cell>
          <cell r="G123" t="str">
            <v>12.4</v>
          </cell>
          <cell r="H123"/>
          <cell r="I123"/>
          <cell r="J123">
            <v>1</v>
          </cell>
          <cell r="K123">
            <v>108</v>
          </cell>
          <cell r="L123" t="str">
            <v>Acuerdo</v>
          </cell>
        </row>
        <row r="124">
          <cell r="B124" t="str">
            <v>Traslado y recolección de los paquetes electorales</v>
          </cell>
          <cell r="C124" t="str">
            <v>INE</v>
          </cell>
          <cell r="D124" t="str">
            <v>CD</v>
          </cell>
          <cell r="E124">
            <v>12</v>
          </cell>
          <cell r="F124">
            <v>5</v>
          </cell>
          <cell r="G124" t="str">
            <v>12.5</v>
          </cell>
          <cell r="H124"/>
          <cell r="I124"/>
          <cell r="J124">
            <v>1</v>
          </cell>
          <cell r="K124">
            <v>109</v>
          </cell>
          <cell r="L124" t="str">
            <v>Formato</v>
          </cell>
        </row>
        <row r="125">
          <cell r="B125" t="str">
            <v>Acreditación de representantes de partidos políticos y candidaturas independientes ante los mecanismos de recolección</v>
          </cell>
          <cell r="C125" t="str">
            <v>INE</v>
          </cell>
          <cell r="D125" t="str">
            <v>CL/CD</v>
          </cell>
          <cell r="E125">
            <v>12</v>
          </cell>
          <cell r="F125">
            <v>6</v>
          </cell>
          <cell r="G125" t="str">
            <v>12.6</v>
          </cell>
          <cell r="H125"/>
          <cell r="I125"/>
          <cell r="J125"/>
          <cell r="K125"/>
          <cell r="L125" t="str">
            <v>Formato</v>
          </cell>
        </row>
        <row r="126">
          <cell r="B126" t="str">
            <v>Sustitución de representantes de partidos políticos y candidaturas independientes ante los mecanismos de recolección</v>
          </cell>
          <cell r="C126" t="str">
            <v>INE</v>
          </cell>
          <cell r="D126" t="str">
            <v>CL/CD</v>
          </cell>
          <cell r="E126">
            <v>12</v>
          </cell>
          <cell r="F126">
            <v>7</v>
          </cell>
          <cell r="G126" t="str">
            <v>12.7</v>
          </cell>
          <cell r="H126"/>
          <cell r="I126"/>
          <cell r="J126"/>
          <cell r="K126"/>
          <cell r="L126" t="str">
            <v>Formato</v>
          </cell>
        </row>
        <row r="127">
          <cell r="B127" t="str">
            <v>Entrega al INE del informe sobre la recepción de paquetes electorales en los órganos competentes</v>
          </cell>
          <cell r="C127" t="str">
            <v>INE</v>
          </cell>
          <cell r="D127" t="str">
            <v>CD</v>
          </cell>
          <cell r="E127">
            <v>12</v>
          </cell>
          <cell r="F127">
            <v>8</v>
          </cell>
          <cell r="G127" t="str">
            <v>12.8</v>
          </cell>
          <cell r="H127"/>
          <cell r="I127"/>
          <cell r="J127"/>
          <cell r="K127"/>
          <cell r="L127" t="str">
            <v>Informe</v>
          </cell>
        </row>
        <row r="128">
          <cell r="B128" t="str">
            <v>Aprobación de los lineamientos de cómputo y del cuadernillo de consulta sobre votos válidos y votos nulos</v>
          </cell>
          <cell r="C128" t="str">
            <v>OPL</v>
          </cell>
          <cell r="D128" t="str">
            <v>CG</v>
          </cell>
          <cell r="E128">
            <v>13</v>
          </cell>
          <cell r="F128">
            <v>1</v>
          </cell>
          <cell r="G128" t="str">
            <v>13.1</v>
          </cell>
          <cell r="H128"/>
          <cell r="I128"/>
          <cell r="J128">
            <v>1</v>
          </cell>
          <cell r="K128">
            <v>110</v>
          </cell>
          <cell r="L128" t="str">
            <v>Acuerdo</v>
          </cell>
        </row>
        <row r="129">
          <cell r="B129" t="str">
            <v>Integración por parte de los Órganos Desconcentrados del OPL, de la propuesta para la habilitación de espacios para el recuento de votos con las alternativas para todos los escenarios de cómputo</v>
          </cell>
          <cell r="C129" t="str">
            <v>OPL</v>
          </cell>
          <cell r="D129" t="str">
            <v>OD</v>
          </cell>
          <cell r="E129">
            <v>13</v>
          </cell>
          <cell r="F129">
            <v>2</v>
          </cell>
          <cell r="G129" t="str">
            <v>13.2</v>
          </cell>
          <cell r="H129"/>
          <cell r="I129"/>
          <cell r="J129">
            <v>1</v>
          </cell>
          <cell r="K129">
            <v>111</v>
          </cell>
          <cell r="L129" t="str">
            <v>Formato</v>
          </cell>
        </row>
        <row r="130">
          <cell r="B130" t="str">
            <v>Informe de los escenarios de cómputos de la totalidad de sus órganos desconcentrados</v>
          </cell>
          <cell r="C130" t="str">
            <v>OPL</v>
          </cell>
          <cell r="D130" t="str">
            <v>CG</v>
          </cell>
          <cell r="E130">
            <v>13</v>
          </cell>
          <cell r="F130">
            <v>3</v>
          </cell>
          <cell r="G130" t="str">
            <v>13.3</v>
          </cell>
          <cell r="H130"/>
          <cell r="I130"/>
          <cell r="J130">
            <v>1</v>
          </cell>
          <cell r="K130">
            <v>112</v>
          </cell>
          <cell r="L130" t="str">
            <v>Oficio</v>
          </cell>
        </row>
        <row r="131">
          <cell r="B131" t="str">
            <v>Remisión a la JLE en la entidad, las propuestas de escenarios de cómputos, para la dictaminación de viabilidad</v>
          </cell>
          <cell r="C131" t="str">
            <v>OPL</v>
          </cell>
          <cell r="D131" t="str">
            <v>CG</v>
          </cell>
          <cell r="E131">
            <v>13</v>
          </cell>
          <cell r="F131">
            <v>4</v>
          </cell>
          <cell r="G131" t="str">
            <v>13.4</v>
          </cell>
          <cell r="H131"/>
          <cell r="I131"/>
          <cell r="J131">
            <v>1</v>
          </cell>
          <cell r="K131">
            <v>113</v>
          </cell>
          <cell r="L131" t="str">
            <v>Oficio</v>
          </cell>
        </row>
        <row r="132">
          <cell r="B132" t="str">
            <v>Remisión de las observaciones a los escenarios de Cómputos al OPL y a su vez informar de las mismas a la UTVOPL</v>
          </cell>
          <cell r="C132" t="str">
            <v>INE</v>
          </cell>
          <cell r="D132" t="str">
            <v>JLE</v>
          </cell>
          <cell r="E132">
            <v>13</v>
          </cell>
          <cell r="F132">
            <v>5</v>
          </cell>
          <cell r="G132" t="str">
            <v>13.5</v>
          </cell>
          <cell r="H132"/>
          <cell r="I132"/>
          <cell r="J132">
            <v>1</v>
          </cell>
          <cell r="K132">
            <v>114</v>
          </cell>
          <cell r="L132" t="str">
            <v>Oficio</v>
          </cell>
        </row>
        <row r="133">
          <cell r="B133" t="str">
            <v>Aprobación por parte del órgano competente del OPL, del acuerdo mediante el cual se designa al personal que participará en las tareas de apoyo a los Cómputos Municipales</v>
          </cell>
          <cell r="C133" t="str">
            <v>OPL</v>
          </cell>
          <cell r="D133" t="str">
            <v>CG/OD</v>
          </cell>
          <cell r="E133">
            <v>13</v>
          </cell>
          <cell r="F133">
            <v>6</v>
          </cell>
          <cell r="G133" t="str">
            <v>13.6</v>
          </cell>
          <cell r="H133"/>
          <cell r="I133"/>
          <cell r="J133"/>
          <cell r="K133"/>
          <cell r="L133" t="str">
            <v>Acuerdo</v>
          </cell>
        </row>
        <row r="134">
          <cell r="B134" t="str">
            <v xml:space="preserve">Aprobación por parte del órgano competente del OPL, del acuerdo mediante el cual se designa al personal que participará en las tareas de apoyo a los Cómputos Distritales </v>
          </cell>
          <cell r="C134" t="str">
            <v>OPL</v>
          </cell>
          <cell r="D134" t="str">
            <v>CG/OD</v>
          </cell>
          <cell r="E134">
            <v>13</v>
          </cell>
          <cell r="F134">
            <v>7</v>
          </cell>
          <cell r="G134" t="str">
            <v>13.7</v>
          </cell>
          <cell r="H134"/>
          <cell r="I134"/>
          <cell r="J134">
            <v>1</v>
          </cell>
          <cell r="K134">
            <v>115</v>
          </cell>
          <cell r="L134" t="str">
            <v>Acuerdo</v>
          </cell>
        </row>
        <row r="135">
          <cell r="B135" t="str">
            <v>Aprobación por parte de los órganos competentes del OPL, de los distintos escenarios de cómputos</v>
          </cell>
          <cell r="C135" t="str">
            <v>OPL</v>
          </cell>
          <cell r="D135" t="str">
            <v>OD</v>
          </cell>
          <cell r="E135">
            <v>13</v>
          </cell>
          <cell r="F135">
            <v>8</v>
          </cell>
          <cell r="G135" t="str">
            <v>13.8</v>
          </cell>
          <cell r="H135"/>
          <cell r="I135"/>
          <cell r="J135">
            <v>1</v>
          </cell>
          <cell r="K135">
            <v>116</v>
          </cell>
          <cell r="L135" t="str">
            <v>Acuerdo</v>
          </cell>
        </row>
        <row r="136">
          <cell r="B136" t="str">
            <v>Aprobación por parte del órgano competente del OPL, del acuerdo por el que se habilitarán espacios para la instalación de grupos de trabajo y, en su caso, puntos de recuento</v>
          </cell>
          <cell r="C136" t="str">
            <v>OPL</v>
          </cell>
          <cell r="D136" t="str">
            <v>CG/OD</v>
          </cell>
          <cell r="E136">
            <v>13</v>
          </cell>
          <cell r="F136">
            <v>9</v>
          </cell>
          <cell r="G136" t="str">
            <v>13.9</v>
          </cell>
          <cell r="H136"/>
          <cell r="I136"/>
          <cell r="J136"/>
          <cell r="K136"/>
          <cell r="L136" t="str">
            <v>Formato</v>
          </cell>
        </row>
        <row r="137">
          <cell r="B137" t="str">
            <v>Cómputos Distritales</v>
          </cell>
          <cell r="C137" t="str">
            <v>OPL</v>
          </cell>
          <cell r="D137" t="str">
            <v>OD</v>
          </cell>
          <cell r="E137">
            <v>13</v>
          </cell>
          <cell r="F137">
            <v>10</v>
          </cell>
          <cell r="G137" t="str">
            <v>13.10</v>
          </cell>
          <cell r="H137"/>
          <cell r="I137"/>
          <cell r="J137">
            <v>1</v>
          </cell>
          <cell r="K137">
            <v>117</v>
          </cell>
          <cell r="L137" t="str">
            <v>Formato</v>
          </cell>
        </row>
        <row r="138">
          <cell r="B138" t="str">
            <v>Cómputo Estatal para la asignación diputaciones de Representación Proporcional</v>
          </cell>
          <cell r="C138" t="str">
            <v>OPL</v>
          </cell>
          <cell r="D138" t="str">
            <v>CG</v>
          </cell>
          <cell r="E138">
            <v>13</v>
          </cell>
          <cell r="F138">
            <v>11</v>
          </cell>
          <cell r="G138" t="str">
            <v>13.11</v>
          </cell>
          <cell r="H138"/>
          <cell r="I138"/>
          <cell r="J138">
            <v>1</v>
          </cell>
          <cell r="K138">
            <v>118</v>
          </cell>
          <cell r="L138" t="str">
            <v>Formato</v>
          </cell>
        </row>
        <row r="139">
          <cell r="B139" t="str">
            <v>Cómputos Municipales</v>
          </cell>
          <cell r="C139" t="str">
            <v>OPL</v>
          </cell>
          <cell r="D139" t="str">
            <v>OD</v>
          </cell>
          <cell r="E139">
            <v>13</v>
          </cell>
          <cell r="F139">
            <v>12</v>
          </cell>
          <cell r="G139" t="str">
            <v>13.12</v>
          </cell>
          <cell r="H139"/>
          <cell r="I139"/>
          <cell r="J139">
            <v>1</v>
          </cell>
          <cell r="K139">
            <v>119</v>
          </cell>
          <cell r="L139" t="str">
            <v>Formato</v>
          </cell>
        </row>
        <row r="140">
          <cell r="B140" t="str">
            <v>Asignación de regidores por el principio de Representación Proporcional</v>
          </cell>
          <cell r="C140" t="str">
            <v>OPL</v>
          </cell>
          <cell r="D140" t="str">
            <v>CG</v>
          </cell>
          <cell r="E140">
            <v>13</v>
          </cell>
          <cell r="F140">
            <v>13</v>
          </cell>
          <cell r="G140" t="str">
            <v>13.13</v>
          </cell>
          <cell r="H140"/>
          <cell r="I140"/>
          <cell r="J140">
            <v>1</v>
          </cell>
          <cell r="K140">
            <v>120</v>
          </cell>
          <cell r="L140" t="str">
            <v>Acuerdo</v>
          </cell>
        </row>
        <row r="141">
          <cell r="B141" t="str">
            <v>Aprobación del Acuerdo por el que se designa o ratifica a la instancia interna responsable de coordinar el PREP</v>
          </cell>
          <cell r="C141" t="str">
            <v>OPL</v>
          </cell>
          <cell r="D141" t="str">
            <v>CG</v>
          </cell>
          <cell r="E141">
            <v>14</v>
          </cell>
          <cell r="F141">
            <v>1</v>
          </cell>
          <cell r="G141" t="str">
            <v>14.1</v>
          </cell>
          <cell r="H141"/>
          <cell r="I141"/>
          <cell r="J141">
            <v>1</v>
          </cell>
          <cell r="K141">
            <v>121</v>
          </cell>
          <cell r="L141" t="str">
            <v>Acuerdo</v>
          </cell>
        </row>
        <row r="142">
          <cell r="B142" t="str">
            <v>Aprobación del Acuerdo de Integración del COTAPREP</v>
          </cell>
          <cell r="C142" t="str">
            <v>OPL</v>
          </cell>
          <cell r="D142" t="str">
            <v>CG</v>
          </cell>
          <cell r="E142">
            <v>14</v>
          </cell>
          <cell r="F142">
            <v>2</v>
          </cell>
          <cell r="G142" t="str">
            <v>14.2</v>
          </cell>
          <cell r="H142"/>
          <cell r="I142"/>
          <cell r="J142">
            <v>1</v>
          </cell>
          <cell r="K142">
            <v>122</v>
          </cell>
          <cell r="L142" t="str">
            <v>Acuerdo</v>
          </cell>
        </row>
        <row r="143">
          <cell r="B143" t="str">
            <v>Documento por el que se determina la implementación del PREP por el OPL o con el apoyo de un Tercero</v>
          </cell>
          <cell r="C143" t="str">
            <v>OPL</v>
          </cell>
          <cell r="D143" t="str">
            <v>CG</v>
          </cell>
          <cell r="E143">
            <v>14</v>
          </cell>
          <cell r="F143">
            <v>3</v>
          </cell>
          <cell r="G143" t="str">
            <v>14.3</v>
          </cell>
          <cell r="H143"/>
          <cell r="I143"/>
          <cell r="J143">
            <v>1</v>
          </cell>
          <cell r="K143">
            <v>123</v>
          </cell>
          <cell r="L143" t="str">
            <v>Acuerdo</v>
          </cell>
        </row>
        <row r="144">
          <cell r="B144" t="str">
            <v xml:space="preserve">Aprobación del acuerdo por el que se determina el Proceso Técnico Operativo </v>
          </cell>
          <cell r="C144" t="str">
            <v>OPL</v>
          </cell>
          <cell r="D144" t="str">
            <v>CG</v>
          </cell>
          <cell r="E144">
            <v>14</v>
          </cell>
          <cell r="F144">
            <v>4</v>
          </cell>
          <cell r="G144" t="str">
            <v>14.4</v>
          </cell>
          <cell r="H144"/>
          <cell r="I144"/>
          <cell r="J144">
            <v>1</v>
          </cell>
          <cell r="K144">
            <v>124</v>
          </cell>
          <cell r="L144" t="str">
            <v>Acuerdo</v>
          </cell>
        </row>
        <row r="145">
          <cell r="B145" t="str">
            <v>Aprobación del Acuerdo por el que se determina la ubicación, instalación y habilitación de los CATD y, en su caso, CCV</v>
          </cell>
          <cell r="C145" t="str">
            <v>OPL</v>
          </cell>
          <cell r="D145" t="str">
            <v>CG</v>
          </cell>
          <cell r="E145">
            <v>14</v>
          </cell>
          <cell r="F145">
            <v>5</v>
          </cell>
          <cell r="G145" t="str">
            <v>14.5</v>
          </cell>
          <cell r="H145"/>
          <cell r="I145"/>
          <cell r="J145"/>
          <cell r="K145"/>
          <cell r="L145" t="str">
            <v>Acuerdo</v>
          </cell>
        </row>
        <row r="146">
          <cell r="B146" t="str">
            <v>Instrumento jurídico celebrado entre el OPL y el ente auditor</v>
          </cell>
          <cell r="C146" t="str">
            <v>OPL</v>
          </cell>
          <cell r="D146" t="str">
            <v>CG</v>
          </cell>
          <cell r="E146">
            <v>14</v>
          </cell>
          <cell r="F146">
            <v>6</v>
          </cell>
          <cell r="G146" t="str">
            <v>14.6</v>
          </cell>
          <cell r="H146"/>
          <cell r="I146"/>
          <cell r="J146">
            <v>1</v>
          </cell>
          <cell r="K146">
            <v>125</v>
          </cell>
          <cell r="L146" t="str">
            <v>Formato</v>
          </cell>
        </row>
        <row r="147">
          <cell r="B147" t="str">
            <v xml:space="preserve">Documento de Designación del Ente Auditor </v>
          </cell>
          <cell r="C147" t="str">
            <v>OPL</v>
          </cell>
          <cell r="D147" t="str">
            <v>CG</v>
          </cell>
          <cell r="E147">
            <v>14</v>
          </cell>
          <cell r="F147">
            <v>7</v>
          </cell>
          <cell r="G147" t="str">
            <v>14.7</v>
          </cell>
          <cell r="H147"/>
          <cell r="I147"/>
          <cell r="J147">
            <v>1</v>
          </cell>
          <cell r="K147">
            <v>126</v>
          </cell>
          <cell r="L147" t="str">
            <v>Oficio</v>
          </cell>
        </row>
        <row r="148">
          <cell r="B148" t="str">
            <v>Realización del primer simulacro del PREP</v>
          </cell>
          <cell r="C148" t="str">
            <v>OPL</v>
          </cell>
          <cell r="D148" t="str">
            <v>CG</v>
          </cell>
          <cell r="E148">
            <v>14</v>
          </cell>
          <cell r="F148">
            <v>8</v>
          </cell>
          <cell r="G148" t="str">
            <v>14.8</v>
          </cell>
          <cell r="H148"/>
          <cell r="I148"/>
          <cell r="J148">
            <v>1</v>
          </cell>
          <cell r="K148">
            <v>127</v>
          </cell>
          <cell r="L148" t="str">
            <v>Formato</v>
          </cell>
        </row>
        <row r="149">
          <cell r="B149" t="str">
            <v>Realización del segundo simulacro del PREP</v>
          </cell>
          <cell r="C149" t="str">
            <v>OPL</v>
          </cell>
          <cell r="D149" t="str">
            <v>CG</v>
          </cell>
          <cell r="E149">
            <v>14</v>
          </cell>
          <cell r="F149">
            <v>9</v>
          </cell>
          <cell r="G149" t="str">
            <v>14.9</v>
          </cell>
          <cell r="H149"/>
          <cell r="I149"/>
          <cell r="J149">
            <v>1</v>
          </cell>
          <cell r="K149">
            <v>128</v>
          </cell>
          <cell r="L149" t="str">
            <v>Formato</v>
          </cell>
        </row>
        <row r="150">
          <cell r="B150" t="str">
            <v>Realización del tercer simulacro del PREP</v>
          </cell>
          <cell r="C150" t="str">
            <v>OPL</v>
          </cell>
          <cell r="D150" t="str">
            <v>CG</v>
          </cell>
          <cell r="E150">
            <v>14</v>
          </cell>
          <cell r="F150">
            <v>10</v>
          </cell>
          <cell r="G150" t="str">
            <v>14.10</v>
          </cell>
        </row>
        <row r="151">
          <cell r="B151" t="str">
            <v>Operación del PREP</v>
          </cell>
          <cell r="C151" t="str">
            <v>OPL</v>
          </cell>
          <cell r="D151" t="str">
            <v>CG</v>
          </cell>
          <cell r="E151">
            <v>14</v>
          </cell>
          <cell r="F151">
            <v>11</v>
          </cell>
          <cell r="G151" t="str">
            <v>14.11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8"/>
  <sheetViews>
    <sheetView topLeftCell="B159" zoomScale="85" zoomScaleNormal="85" workbookViewId="0">
      <selection activeCell="M23" sqref="M23"/>
    </sheetView>
  </sheetViews>
  <sheetFormatPr baseColWidth="10" defaultColWidth="11.5546875" defaultRowHeight="15"/>
  <cols>
    <col min="1" max="1" width="43.33203125" style="16" hidden="1" customWidth="1"/>
    <col min="2" max="2" width="12.33203125" style="16" customWidth="1"/>
    <col min="3" max="3" width="130" style="16" customWidth="1"/>
    <col min="4" max="4" width="11.5546875" style="16"/>
    <col min="5" max="5" width="12" style="16" customWidth="1"/>
    <col min="6" max="6" width="7.6640625" style="16" hidden="1" customWidth="1"/>
    <col min="7" max="7" width="9.109375" style="16" hidden="1" customWidth="1"/>
    <col min="8" max="11" width="0" style="16" hidden="1" customWidth="1"/>
    <col min="12" max="12" width="15.5546875" style="47" customWidth="1"/>
    <col min="13" max="16384" width="11.5546875" style="16"/>
  </cols>
  <sheetData>
    <row r="1" spans="1:12" ht="17.25">
      <c r="A1" s="9"/>
      <c r="B1" s="9"/>
      <c r="C1" s="167" t="s">
        <v>161</v>
      </c>
      <c r="D1" s="48" t="s">
        <v>0</v>
      </c>
      <c r="E1" s="48"/>
      <c r="F1" s="48"/>
      <c r="G1" s="48"/>
      <c r="H1" s="48"/>
      <c r="I1" s="48"/>
      <c r="J1" s="48"/>
      <c r="K1" s="48"/>
      <c r="L1" s="49"/>
    </row>
    <row r="2" spans="1:12" ht="21.75" customHeight="1">
      <c r="A2" s="9"/>
      <c r="B2" s="9"/>
      <c r="C2" s="167"/>
      <c r="D2" s="165"/>
      <c r="E2" s="166"/>
      <c r="F2" s="166"/>
      <c r="G2" s="166"/>
      <c r="H2" s="26"/>
      <c r="I2" s="26"/>
    </row>
    <row r="3" spans="1:12" ht="14.25" customHeight="1">
      <c r="A3" s="9"/>
      <c r="B3" s="9"/>
      <c r="C3" s="9"/>
      <c r="D3" s="165"/>
      <c r="E3" s="166"/>
      <c r="F3" s="166"/>
      <c r="G3" s="166"/>
    </row>
    <row r="4" spans="1:12" ht="51">
      <c r="A4" s="25" t="s">
        <v>94</v>
      </c>
      <c r="B4" s="25" t="s">
        <v>98</v>
      </c>
      <c r="C4" s="25" t="s">
        <v>3</v>
      </c>
      <c r="D4" s="25" t="s">
        <v>4</v>
      </c>
      <c r="E4" s="25" t="s">
        <v>5</v>
      </c>
      <c r="F4" s="25" t="s">
        <v>96</v>
      </c>
      <c r="G4" s="25" t="s">
        <v>97</v>
      </c>
      <c r="H4" s="10" t="s">
        <v>195</v>
      </c>
      <c r="I4" s="10" t="s">
        <v>197</v>
      </c>
      <c r="J4" s="2"/>
      <c r="K4" s="2"/>
      <c r="L4" s="10" t="s">
        <v>198</v>
      </c>
    </row>
    <row r="5" spans="1:12">
      <c r="A5" s="168" t="s">
        <v>109</v>
      </c>
      <c r="B5" s="168"/>
      <c r="C5" s="168"/>
      <c r="D5" s="168"/>
      <c r="E5" s="168"/>
      <c r="F5" s="168"/>
      <c r="G5" s="168"/>
      <c r="H5" s="168"/>
      <c r="I5" s="168"/>
      <c r="J5" s="168"/>
      <c r="K5" s="168"/>
      <c r="L5" s="168"/>
    </row>
    <row r="6" spans="1:12">
      <c r="A6" s="18" t="s">
        <v>109</v>
      </c>
      <c r="B6" s="2" t="str">
        <f>_xlfn.CONCAT(F6,".",G6)</f>
        <v>1.1</v>
      </c>
      <c r="C6" s="4" t="s">
        <v>6</v>
      </c>
      <c r="D6" s="15" t="s">
        <v>7</v>
      </c>
      <c r="E6" s="15" t="s">
        <v>8</v>
      </c>
      <c r="F6" s="2">
        <v>1</v>
      </c>
      <c r="G6" s="2">
        <f>COUNTIF($F$6:F6,F6)</f>
        <v>1</v>
      </c>
      <c r="H6" s="2"/>
      <c r="I6" s="2"/>
      <c r="J6" s="2">
        <v>1</v>
      </c>
      <c r="K6" s="2">
        <f>COUNTIF($J$6:J6,J6)</f>
        <v>1</v>
      </c>
      <c r="L6" s="50" t="str">
        <f>_xlfn.CONCAT(F6,".",G6)</f>
        <v>1.1</v>
      </c>
    </row>
    <row r="7" spans="1:12">
      <c r="A7" s="18" t="s">
        <v>109</v>
      </c>
      <c r="B7" s="2" t="str">
        <f>_xlfn.CONCAT(F7,".",G7)</f>
        <v>1.2</v>
      </c>
      <c r="C7" s="12" t="s">
        <v>108</v>
      </c>
      <c r="D7" s="3" t="s">
        <v>12</v>
      </c>
      <c r="E7" s="3" t="s">
        <v>8</v>
      </c>
      <c r="F7" s="2">
        <v>1</v>
      </c>
      <c r="G7" s="2">
        <f>COUNTIF($F$6:F7,F7)</f>
        <v>2</v>
      </c>
      <c r="H7" s="2"/>
      <c r="I7" s="2"/>
      <c r="J7" s="2">
        <v>1</v>
      </c>
      <c r="K7" s="2">
        <f>COUNTIF($J$6:J7,J7)</f>
        <v>2</v>
      </c>
      <c r="L7" s="50" t="str">
        <f t="shared" ref="L7:L70" si="0">_xlfn.CONCAT(F7,".",G7)</f>
        <v>1.2</v>
      </c>
    </row>
    <row r="8" spans="1:12">
      <c r="A8" s="18" t="s">
        <v>109</v>
      </c>
      <c r="B8" s="2" t="str">
        <f>_xlfn.CONCAT(F8,".",G8)</f>
        <v>1.3</v>
      </c>
      <c r="C8" s="12" t="s">
        <v>142</v>
      </c>
      <c r="D8" s="3" t="s">
        <v>17</v>
      </c>
      <c r="E8" s="3" t="s">
        <v>17</v>
      </c>
      <c r="F8" s="2">
        <v>1</v>
      </c>
      <c r="G8" s="2">
        <f>COUNTIF($F$6:F8,F8)</f>
        <v>3</v>
      </c>
      <c r="H8" s="2"/>
      <c r="I8" s="2"/>
      <c r="J8" s="2">
        <v>1</v>
      </c>
      <c r="K8" s="2">
        <f>COUNTIF($J$6:J8,J8)</f>
        <v>3</v>
      </c>
      <c r="L8" s="50" t="str">
        <f t="shared" si="0"/>
        <v>1.3</v>
      </c>
    </row>
    <row r="9" spans="1:12">
      <c r="A9" s="18" t="s">
        <v>109</v>
      </c>
      <c r="B9" s="2" t="str">
        <f>_xlfn.CONCAT(F9,".",G9)</f>
        <v>1.4</v>
      </c>
      <c r="C9" s="12" t="s">
        <v>143</v>
      </c>
      <c r="D9" s="3" t="s">
        <v>17</v>
      </c>
      <c r="E9" s="3" t="s">
        <v>17</v>
      </c>
      <c r="F9" s="2">
        <v>1</v>
      </c>
      <c r="G9" s="2">
        <f>COUNTIF($F$6:F9,F9)</f>
        <v>4</v>
      </c>
      <c r="H9" s="2"/>
      <c r="I9" s="2"/>
      <c r="J9" s="2">
        <v>1</v>
      </c>
      <c r="K9" s="2">
        <f>COUNTIF($J$6:J9,J9)</f>
        <v>4</v>
      </c>
      <c r="L9" s="50" t="str">
        <f t="shared" si="0"/>
        <v>1.4</v>
      </c>
    </row>
    <row r="10" spans="1:12">
      <c r="A10" s="164" t="s">
        <v>95</v>
      </c>
      <c r="B10" s="164"/>
      <c r="C10" s="164"/>
      <c r="D10" s="164"/>
      <c r="E10" s="164"/>
      <c r="F10" s="164"/>
      <c r="G10" s="164"/>
      <c r="H10" s="164"/>
      <c r="I10" s="164"/>
      <c r="J10" s="164"/>
      <c r="K10" s="164"/>
      <c r="L10" s="164"/>
    </row>
    <row r="11" spans="1:12">
      <c r="A11" s="5" t="s">
        <v>95</v>
      </c>
      <c r="B11" s="2" t="str">
        <f t="shared" ref="B11:B20" si="1">_xlfn.CONCAT(F11,".",G11)</f>
        <v>2.1</v>
      </c>
      <c r="C11" s="5" t="s">
        <v>9</v>
      </c>
      <c r="D11" s="15" t="s">
        <v>7</v>
      </c>
      <c r="E11" s="15" t="s">
        <v>8</v>
      </c>
      <c r="F11" s="2">
        <v>2</v>
      </c>
      <c r="G11" s="2">
        <f>COUNTIF($F$6:F11,F11)</f>
        <v>1</v>
      </c>
      <c r="H11" s="2"/>
      <c r="I11" s="2"/>
      <c r="J11" s="2">
        <v>1</v>
      </c>
      <c r="K11" s="2">
        <f>COUNTIF($J$6:J11,J11)</f>
        <v>5</v>
      </c>
      <c r="L11" s="50" t="str">
        <f t="shared" si="0"/>
        <v>2.1</v>
      </c>
    </row>
    <row r="12" spans="1:12">
      <c r="A12" s="5" t="s">
        <v>95</v>
      </c>
      <c r="B12" s="2" t="str">
        <f t="shared" si="1"/>
        <v>2.2</v>
      </c>
      <c r="C12" s="5" t="s">
        <v>10</v>
      </c>
      <c r="D12" s="15" t="s">
        <v>7</v>
      </c>
      <c r="E12" s="15" t="s">
        <v>8</v>
      </c>
      <c r="F12" s="2">
        <v>2</v>
      </c>
      <c r="G12" s="2">
        <f>COUNTIF($F$6:F12,F12)</f>
        <v>2</v>
      </c>
      <c r="H12" s="2"/>
      <c r="I12" s="2"/>
      <c r="J12" s="2">
        <v>1</v>
      </c>
      <c r="K12" s="2">
        <f>COUNTIF($J$6:J12,J12)</f>
        <v>6</v>
      </c>
      <c r="L12" s="50" t="str">
        <f t="shared" si="0"/>
        <v>2.2</v>
      </c>
    </row>
    <row r="13" spans="1:12">
      <c r="A13" s="5" t="s">
        <v>95</v>
      </c>
      <c r="B13" s="2" t="str">
        <f t="shared" si="1"/>
        <v>2.3</v>
      </c>
      <c r="C13" s="5" t="s">
        <v>110</v>
      </c>
      <c r="D13" s="15" t="s">
        <v>7</v>
      </c>
      <c r="E13" s="15" t="s">
        <v>8</v>
      </c>
      <c r="F13" s="2">
        <v>2</v>
      </c>
      <c r="G13" s="2">
        <f>COUNTIF($F$6:F13,F13)</f>
        <v>3</v>
      </c>
      <c r="H13" s="2"/>
      <c r="I13" s="2"/>
      <c r="J13" s="2">
        <v>1</v>
      </c>
      <c r="K13" s="2">
        <f>COUNTIF($J$6:J13,J13)</f>
        <v>7</v>
      </c>
      <c r="L13" s="50" t="str">
        <f t="shared" si="0"/>
        <v>2.3</v>
      </c>
    </row>
    <row r="14" spans="1:12">
      <c r="A14" s="5" t="s">
        <v>95</v>
      </c>
      <c r="B14" s="2" t="str">
        <f t="shared" si="1"/>
        <v>2.4</v>
      </c>
      <c r="C14" s="7" t="s">
        <v>93</v>
      </c>
      <c r="D14" s="15" t="s">
        <v>7</v>
      </c>
      <c r="E14" s="15" t="s">
        <v>8</v>
      </c>
      <c r="F14" s="2">
        <v>2</v>
      </c>
      <c r="G14" s="2">
        <f>COUNTIF($F$6:F14,F14)</f>
        <v>4</v>
      </c>
      <c r="H14" s="2"/>
      <c r="I14" s="2"/>
      <c r="J14" s="2">
        <v>1</v>
      </c>
      <c r="K14" s="2">
        <f>COUNTIF($J$6:J14,J14)</f>
        <v>8</v>
      </c>
      <c r="L14" s="50" t="str">
        <f t="shared" si="0"/>
        <v>2.4</v>
      </c>
    </row>
    <row r="15" spans="1:12">
      <c r="A15" s="5" t="s">
        <v>95</v>
      </c>
      <c r="B15" s="2" t="str">
        <f t="shared" si="1"/>
        <v>2.5</v>
      </c>
      <c r="C15" s="7" t="s">
        <v>92</v>
      </c>
      <c r="D15" s="15" t="s">
        <v>7</v>
      </c>
      <c r="E15" s="15" t="s">
        <v>8</v>
      </c>
      <c r="F15" s="2">
        <v>2</v>
      </c>
      <c r="G15" s="2">
        <f>COUNTIF($F$6:F15,F15)</f>
        <v>5</v>
      </c>
      <c r="H15" s="2"/>
      <c r="I15" s="2"/>
      <c r="J15" s="2">
        <v>1</v>
      </c>
      <c r="K15" s="2">
        <f>COUNTIF($J$6:J15,J15)</f>
        <v>9</v>
      </c>
      <c r="L15" s="50" t="str">
        <f t="shared" si="0"/>
        <v>2.5</v>
      </c>
    </row>
    <row r="16" spans="1:12">
      <c r="A16" s="5" t="s">
        <v>95</v>
      </c>
      <c r="B16" s="2" t="str">
        <f t="shared" si="1"/>
        <v>2.6</v>
      </c>
      <c r="C16" s="5" t="s">
        <v>111</v>
      </c>
      <c r="D16" s="15" t="s">
        <v>7</v>
      </c>
      <c r="E16" s="15" t="s">
        <v>8</v>
      </c>
      <c r="F16" s="2">
        <v>2</v>
      </c>
      <c r="G16" s="2">
        <f>COUNTIF($F$6:F16,F16)</f>
        <v>6</v>
      </c>
      <c r="H16" s="2"/>
      <c r="I16" s="2"/>
      <c r="J16" s="2">
        <v>1</v>
      </c>
      <c r="K16" s="2">
        <f>COUNTIF($J$6:J16,J16)</f>
        <v>10</v>
      </c>
      <c r="L16" s="50" t="str">
        <f t="shared" si="0"/>
        <v>2.6</v>
      </c>
    </row>
    <row r="17" spans="1:12">
      <c r="A17" s="5" t="s">
        <v>95</v>
      </c>
      <c r="B17" s="2" t="str">
        <f t="shared" si="1"/>
        <v>2.7</v>
      </c>
      <c r="C17" s="5" t="s">
        <v>155</v>
      </c>
      <c r="D17" s="15" t="s">
        <v>12</v>
      </c>
      <c r="E17" s="15" t="s">
        <v>8</v>
      </c>
      <c r="F17" s="2">
        <v>2</v>
      </c>
      <c r="G17" s="2">
        <f>COUNTIF($F$6:F17,F17)</f>
        <v>7</v>
      </c>
      <c r="H17" s="2"/>
      <c r="I17" s="2"/>
      <c r="J17" s="2">
        <v>1</v>
      </c>
      <c r="K17" s="2">
        <f>COUNTIF($J$6:J17,J17)</f>
        <v>11</v>
      </c>
      <c r="L17" s="50" t="str">
        <f t="shared" si="0"/>
        <v>2.7</v>
      </c>
    </row>
    <row r="18" spans="1:12">
      <c r="A18" s="5" t="s">
        <v>95</v>
      </c>
      <c r="B18" s="2" t="str">
        <f t="shared" si="1"/>
        <v>2.8</v>
      </c>
      <c r="C18" s="5" t="s">
        <v>112</v>
      </c>
      <c r="D18" s="15" t="s">
        <v>12</v>
      </c>
      <c r="E18" s="15" t="s">
        <v>13</v>
      </c>
      <c r="F18" s="2">
        <v>2</v>
      </c>
      <c r="G18" s="2">
        <f>COUNTIF($F$6:F18,F18)</f>
        <v>8</v>
      </c>
      <c r="H18" s="2"/>
      <c r="I18" s="2"/>
      <c r="J18" s="2">
        <v>1</v>
      </c>
      <c r="K18" s="2">
        <f>COUNTIF($J$6:J18,J18)</f>
        <v>12</v>
      </c>
      <c r="L18" s="50" t="str">
        <f t="shared" si="0"/>
        <v>2.8</v>
      </c>
    </row>
    <row r="19" spans="1:12">
      <c r="A19" s="5" t="s">
        <v>95</v>
      </c>
      <c r="B19" s="2" t="str">
        <f t="shared" si="1"/>
        <v>2.9</v>
      </c>
      <c r="C19" s="5" t="s">
        <v>11</v>
      </c>
      <c r="D19" s="15" t="s">
        <v>12</v>
      </c>
      <c r="E19" s="15" t="s">
        <v>13</v>
      </c>
      <c r="F19" s="2">
        <v>2</v>
      </c>
      <c r="G19" s="2">
        <f>COUNTIF($F$6:F19,F19)</f>
        <v>9</v>
      </c>
      <c r="H19" s="2"/>
      <c r="I19" s="2"/>
      <c r="J19" s="2">
        <v>1</v>
      </c>
      <c r="K19" s="2">
        <f>COUNTIF($J$6:J19,J19)</f>
        <v>13</v>
      </c>
      <c r="L19" s="50" t="str">
        <f t="shared" si="0"/>
        <v>2.9</v>
      </c>
    </row>
    <row r="20" spans="1:12">
      <c r="A20" s="5" t="s">
        <v>95</v>
      </c>
      <c r="B20" s="2" t="str">
        <f t="shared" si="1"/>
        <v>2.10</v>
      </c>
      <c r="C20" s="5" t="s">
        <v>113</v>
      </c>
      <c r="D20" s="15" t="s">
        <v>12</v>
      </c>
      <c r="E20" s="15" t="s">
        <v>15</v>
      </c>
      <c r="F20" s="2">
        <v>2</v>
      </c>
      <c r="G20" s="2">
        <f>COUNTIF($F$6:F20,F20)</f>
        <v>10</v>
      </c>
      <c r="H20" s="2"/>
      <c r="I20" s="2"/>
      <c r="J20" s="2">
        <v>1</v>
      </c>
      <c r="K20" s="2">
        <f>COUNTIF($J$6:J20,J20)</f>
        <v>14</v>
      </c>
      <c r="L20" s="50" t="str">
        <f t="shared" si="0"/>
        <v>2.10</v>
      </c>
    </row>
    <row r="21" spans="1:12">
      <c r="A21" s="164" t="s">
        <v>14</v>
      </c>
      <c r="B21" s="164"/>
      <c r="C21" s="164"/>
      <c r="D21" s="164"/>
      <c r="E21" s="164"/>
      <c r="F21" s="164"/>
      <c r="G21" s="164"/>
      <c r="H21" s="164"/>
      <c r="I21" s="164"/>
      <c r="J21" s="164"/>
      <c r="K21" s="164"/>
      <c r="L21" s="164"/>
    </row>
    <row r="22" spans="1:12" ht="30">
      <c r="A22" s="5" t="s">
        <v>14</v>
      </c>
      <c r="B22" s="2" t="str">
        <f>_xlfn.CONCAT(F22,".",G22)</f>
        <v>3.1</v>
      </c>
      <c r="C22" s="12" t="s">
        <v>194</v>
      </c>
      <c r="D22" s="15" t="s">
        <v>12</v>
      </c>
      <c r="E22" s="15" t="s">
        <v>15</v>
      </c>
      <c r="F22" s="2">
        <v>3</v>
      </c>
      <c r="G22" s="2">
        <f>COUNTIF($F$6:F22,F22)</f>
        <v>1</v>
      </c>
      <c r="H22" s="2"/>
      <c r="I22" s="2"/>
      <c r="J22" s="2">
        <v>1</v>
      </c>
      <c r="K22" s="2">
        <f>COUNTIF($J$6:J22,J22)</f>
        <v>15</v>
      </c>
      <c r="L22" s="50" t="str">
        <f t="shared" si="0"/>
        <v>3.1</v>
      </c>
    </row>
    <row r="23" spans="1:12">
      <c r="A23" s="5" t="s">
        <v>14</v>
      </c>
      <c r="B23" s="2" t="str">
        <f>_xlfn.CONCAT(F23,".",G23)</f>
        <v>3.2</v>
      </c>
      <c r="C23" s="5" t="s">
        <v>16</v>
      </c>
      <c r="D23" s="15" t="s">
        <v>17</v>
      </c>
      <c r="E23" s="15" t="s">
        <v>15</v>
      </c>
      <c r="F23" s="2">
        <v>3</v>
      </c>
      <c r="G23" s="2">
        <f>COUNTIF($F$6:F23,F23)</f>
        <v>2</v>
      </c>
      <c r="H23" s="2"/>
      <c r="I23" s="2"/>
      <c r="J23" s="2">
        <v>1</v>
      </c>
      <c r="K23" s="2">
        <f>COUNTIF($J$6:J23,J23)</f>
        <v>16</v>
      </c>
      <c r="L23" s="50" t="str">
        <f t="shared" si="0"/>
        <v>3.2</v>
      </c>
    </row>
    <row r="24" spans="1:12">
      <c r="A24" s="5" t="s">
        <v>14</v>
      </c>
      <c r="B24" s="2" t="str">
        <f>_xlfn.CONCAT(F24,".",G24)</f>
        <v>3.3</v>
      </c>
      <c r="C24" s="5" t="s">
        <v>18</v>
      </c>
      <c r="D24" s="15" t="s">
        <v>12</v>
      </c>
      <c r="E24" s="15" t="s">
        <v>15</v>
      </c>
      <c r="F24" s="2">
        <v>3</v>
      </c>
      <c r="G24" s="2">
        <f>COUNTIF($F$6:F24,F24)</f>
        <v>3</v>
      </c>
      <c r="H24" s="2"/>
      <c r="I24" s="2"/>
      <c r="J24" s="2">
        <v>1</v>
      </c>
      <c r="K24" s="2">
        <f>COUNTIF($J$6:J24,J24)</f>
        <v>17</v>
      </c>
      <c r="L24" s="50" t="str">
        <f t="shared" si="0"/>
        <v>3.3</v>
      </c>
    </row>
    <row r="25" spans="1:12">
      <c r="A25" s="5" t="s">
        <v>14</v>
      </c>
      <c r="B25" s="2" t="str">
        <f>_xlfn.CONCAT(F25,".",G25)</f>
        <v>3.4</v>
      </c>
      <c r="C25" s="5" t="s">
        <v>19</v>
      </c>
      <c r="D25" s="15" t="s">
        <v>12</v>
      </c>
      <c r="E25" s="15" t="s">
        <v>15</v>
      </c>
      <c r="F25" s="2">
        <v>3</v>
      </c>
      <c r="G25" s="2">
        <f>COUNTIF($F$6:F25,F25)</f>
        <v>4</v>
      </c>
      <c r="H25" s="2"/>
      <c r="I25" s="2"/>
      <c r="J25" s="2">
        <v>1</v>
      </c>
      <c r="K25" s="2">
        <f>COUNTIF($J$6:J25,J25)</f>
        <v>18</v>
      </c>
      <c r="L25" s="50" t="str">
        <f t="shared" si="0"/>
        <v>3.4</v>
      </c>
    </row>
    <row r="26" spans="1:12">
      <c r="A26" s="164" t="s">
        <v>199</v>
      </c>
      <c r="B26" s="164"/>
      <c r="C26" s="164"/>
      <c r="D26" s="164"/>
      <c r="E26" s="164"/>
      <c r="F26" s="164"/>
      <c r="G26" s="164"/>
      <c r="H26" s="164"/>
      <c r="I26" s="164"/>
      <c r="J26" s="164"/>
      <c r="K26" s="164"/>
      <c r="L26" s="164"/>
    </row>
    <row r="27" spans="1:12">
      <c r="A27" s="5" t="s">
        <v>20</v>
      </c>
      <c r="B27" s="2" t="str">
        <f t="shared" ref="B27:B33" si="2">_xlfn.CONCAT(F27,".",G27)</f>
        <v>4.1</v>
      </c>
      <c r="C27" s="17" t="s">
        <v>180</v>
      </c>
      <c r="D27" s="3" t="s">
        <v>17</v>
      </c>
      <c r="E27" s="3" t="s">
        <v>8</v>
      </c>
      <c r="F27" s="2">
        <v>4</v>
      </c>
      <c r="G27" s="2">
        <f>COUNTIF($F$6:F27,F27)</f>
        <v>1</v>
      </c>
      <c r="H27" s="2"/>
      <c r="I27" s="2"/>
      <c r="J27" s="2">
        <v>1</v>
      </c>
      <c r="K27" s="2">
        <f>COUNTIF($J$6:J27,J27)</f>
        <v>19</v>
      </c>
      <c r="L27" s="50" t="str">
        <f t="shared" si="0"/>
        <v>4.1</v>
      </c>
    </row>
    <row r="28" spans="1:12">
      <c r="A28" s="18" t="s">
        <v>20</v>
      </c>
      <c r="B28" s="2" t="str">
        <f t="shared" si="2"/>
        <v>4.2</v>
      </c>
      <c r="C28" s="12" t="s">
        <v>114</v>
      </c>
      <c r="D28" s="3" t="s">
        <v>7</v>
      </c>
      <c r="E28" s="3" t="s">
        <v>8</v>
      </c>
      <c r="F28" s="2">
        <v>4</v>
      </c>
      <c r="G28" s="2">
        <f>COUNTIF($F$6:F28,F28)</f>
        <v>2</v>
      </c>
      <c r="H28" s="2"/>
      <c r="I28" s="2"/>
      <c r="J28" s="2">
        <v>1</v>
      </c>
      <c r="K28" s="2">
        <f>COUNTIF($J$6:J28,J28)</f>
        <v>20</v>
      </c>
      <c r="L28" s="50" t="str">
        <f t="shared" si="0"/>
        <v>4.2</v>
      </c>
    </row>
    <row r="29" spans="1:12">
      <c r="A29" s="18" t="s">
        <v>20</v>
      </c>
      <c r="B29" s="2" t="str">
        <f t="shared" si="2"/>
        <v>4.3</v>
      </c>
      <c r="C29" s="12" t="s">
        <v>158</v>
      </c>
      <c r="D29" s="17" t="s">
        <v>7</v>
      </c>
      <c r="E29" s="3" t="s">
        <v>8</v>
      </c>
      <c r="F29" s="2">
        <v>4</v>
      </c>
      <c r="G29" s="2">
        <f>COUNTIF($F$6:F29,F29)</f>
        <v>3</v>
      </c>
      <c r="H29" s="2"/>
      <c r="I29" s="2"/>
      <c r="J29" s="2">
        <v>1</v>
      </c>
      <c r="K29" s="2">
        <f>COUNTIF($J$6:J29,J29)</f>
        <v>21</v>
      </c>
      <c r="L29" s="50" t="str">
        <f t="shared" si="0"/>
        <v>4.3</v>
      </c>
    </row>
    <row r="30" spans="1:12">
      <c r="A30" s="18" t="s">
        <v>20</v>
      </c>
      <c r="B30" s="2" t="str">
        <f t="shared" si="2"/>
        <v>4.4</v>
      </c>
      <c r="C30" s="12" t="s">
        <v>115</v>
      </c>
      <c r="D30" s="3" t="s">
        <v>17</v>
      </c>
      <c r="E30" s="3" t="s">
        <v>116</v>
      </c>
      <c r="F30" s="2">
        <v>4</v>
      </c>
      <c r="G30" s="2">
        <f>COUNTIF($F$6:F30,F30)</f>
        <v>4</v>
      </c>
      <c r="H30" s="2"/>
      <c r="I30" s="2"/>
      <c r="J30" s="2">
        <v>1</v>
      </c>
      <c r="K30" s="2">
        <f>COUNTIF($J$6:J30,J30)</f>
        <v>22</v>
      </c>
      <c r="L30" s="50" t="str">
        <f t="shared" si="0"/>
        <v>4.4</v>
      </c>
    </row>
    <row r="31" spans="1:12">
      <c r="A31" s="18" t="s">
        <v>20</v>
      </c>
      <c r="B31" s="2" t="str">
        <f t="shared" si="2"/>
        <v>4.5</v>
      </c>
      <c r="C31" s="17" t="s">
        <v>183</v>
      </c>
      <c r="D31" s="3" t="s">
        <v>12</v>
      </c>
      <c r="E31" s="3" t="s">
        <v>76</v>
      </c>
      <c r="F31" s="2">
        <v>4</v>
      </c>
      <c r="G31" s="2">
        <f>COUNTIF($F$6:F31,F31)</f>
        <v>5</v>
      </c>
      <c r="H31" s="2"/>
      <c r="I31" s="2"/>
      <c r="J31" s="2">
        <v>1</v>
      </c>
      <c r="K31" s="2">
        <f>COUNTIF($J$6:J31,J31)</f>
        <v>23</v>
      </c>
      <c r="L31" s="50" t="str">
        <f t="shared" si="0"/>
        <v>4.5</v>
      </c>
    </row>
    <row r="32" spans="1:12">
      <c r="A32" s="18" t="s">
        <v>20</v>
      </c>
      <c r="B32" s="2" t="str">
        <f t="shared" si="2"/>
        <v>4.6</v>
      </c>
      <c r="C32" s="17" t="s">
        <v>184</v>
      </c>
      <c r="D32" s="3" t="s">
        <v>17</v>
      </c>
      <c r="E32" s="3" t="s">
        <v>117</v>
      </c>
      <c r="F32" s="2">
        <v>4</v>
      </c>
      <c r="G32" s="2">
        <f>COUNTIF($F$6:F32,F32)</f>
        <v>6</v>
      </c>
      <c r="H32" s="2"/>
      <c r="I32" s="2"/>
      <c r="J32" s="2">
        <v>1</v>
      </c>
      <c r="K32" s="2">
        <f>COUNTIF($J$6:J32,J32)</f>
        <v>24</v>
      </c>
      <c r="L32" s="50" t="str">
        <f t="shared" si="0"/>
        <v>4.6</v>
      </c>
    </row>
    <row r="33" spans="1:12">
      <c r="A33" s="5" t="s">
        <v>20</v>
      </c>
      <c r="B33" s="2" t="str">
        <f t="shared" si="2"/>
        <v>4.7</v>
      </c>
      <c r="C33" s="5" t="s">
        <v>21</v>
      </c>
      <c r="D33" s="3" t="s">
        <v>12</v>
      </c>
      <c r="E33" s="3" t="s">
        <v>22</v>
      </c>
      <c r="F33" s="2">
        <v>4</v>
      </c>
      <c r="G33" s="2">
        <f>COUNTIF($F$6:F33,F33)</f>
        <v>7</v>
      </c>
      <c r="H33" s="2"/>
      <c r="I33" s="2"/>
      <c r="J33" s="2">
        <v>1</v>
      </c>
      <c r="K33" s="2">
        <f>COUNTIF($J$6:J33,J33)</f>
        <v>25</v>
      </c>
      <c r="L33" s="50" t="str">
        <f t="shared" si="0"/>
        <v>4.7</v>
      </c>
    </row>
    <row r="34" spans="1:12">
      <c r="A34" s="164" t="s">
        <v>23</v>
      </c>
      <c r="B34" s="164"/>
      <c r="C34" s="164"/>
      <c r="D34" s="164"/>
      <c r="E34" s="164"/>
      <c r="F34" s="164"/>
      <c r="G34" s="164"/>
      <c r="H34" s="164"/>
      <c r="I34" s="164"/>
      <c r="J34" s="164"/>
      <c r="K34" s="164"/>
      <c r="L34" s="164"/>
    </row>
    <row r="35" spans="1:12">
      <c r="A35" s="18" t="s">
        <v>23</v>
      </c>
      <c r="B35" s="2" t="str">
        <f t="shared" ref="B35:B47" si="3">_xlfn.CONCAT(F35,".",G35)</f>
        <v>5.1</v>
      </c>
      <c r="C35" s="12" t="s">
        <v>118</v>
      </c>
      <c r="D35" s="3" t="s">
        <v>17</v>
      </c>
      <c r="E35" s="3" t="s">
        <v>124</v>
      </c>
      <c r="F35" s="2">
        <v>5</v>
      </c>
      <c r="G35" s="2">
        <f>COUNTIF($F$6:F35,F35)</f>
        <v>1</v>
      </c>
      <c r="H35" s="2"/>
      <c r="I35" s="2"/>
      <c r="J35" s="2">
        <v>1</v>
      </c>
      <c r="K35" s="2">
        <f>COUNTIF($J$6:J35,J35)</f>
        <v>26</v>
      </c>
      <c r="L35" s="50" t="str">
        <f t="shared" si="0"/>
        <v>5.1</v>
      </c>
    </row>
    <row r="36" spans="1:12">
      <c r="A36" s="18" t="s">
        <v>23</v>
      </c>
      <c r="B36" s="2" t="str">
        <f t="shared" si="3"/>
        <v>5.2</v>
      </c>
      <c r="C36" s="12" t="s">
        <v>24</v>
      </c>
      <c r="D36" s="3" t="s">
        <v>12</v>
      </c>
      <c r="E36" s="3" t="s">
        <v>25</v>
      </c>
      <c r="F36" s="2">
        <v>5</v>
      </c>
      <c r="G36" s="2">
        <f>COUNTIF($F$6:F36,F36)</f>
        <v>2</v>
      </c>
      <c r="H36" s="2"/>
      <c r="I36" s="2"/>
      <c r="J36" s="2">
        <v>1</v>
      </c>
      <c r="K36" s="2">
        <f>COUNTIF($J$6:J36,J36)</f>
        <v>27</v>
      </c>
      <c r="L36" s="50" t="str">
        <f t="shared" si="0"/>
        <v>5.2</v>
      </c>
    </row>
    <row r="37" spans="1:12">
      <c r="A37" s="18" t="s">
        <v>23</v>
      </c>
      <c r="B37" s="2" t="str">
        <f t="shared" si="3"/>
        <v>5.3</v>
      </c>
      <c r="C37" s="12" t="s">
        <v>119</v>
      </c>
      <c r="D37" s="3" t="s">
        <v>17</v>
      </c>
      <c r="E37" s="3" t="s">
        <v>125</v>
      </c>
      <c r="F37" s="2">
        <v>5</v>
      </c>
      <c r="G37" s="2">
        <f>COUNTIF($F$6:F37,F37)</f>
        <v>3</v>
      </c>
      <c r="H37" s="2"/>
      <c r="I37" s="2"/>
      <c r="J37" s="2">
        <v>1</v>
      </c>
      <c r="K37" s="2">
        <f>COUNTIF($J$6:J37,J37)</f>
        <v>28</v>
      </c>
      <c r="L37" s="50" t="str">
        <f t="shared" si="0"/>
        <v>5.3</v>
      </c>
    </row>
    <row r="38" spans="1:12">
      <c r="A38" s="18" t="s">
        <v>23</v>
      </c>
      <c r="B38" s="2" t="str">
        <f t="shared" si="3"/>
        <v>5.4</v>
      </c>
      <c r="C38" s="20" t="s">
        <v>162</v>
      </c>
      <c r="D38" s="3" t="s">
        <v>12</v>
      </c>
      <c r="E38" s="3" t="s">
        <v>15</v>
      </c>
      <c r="F38" s="2">
        <v>5</v>
      </c>
      <c r="G38" s="2">
        <f>COUNTIF($F$6:F38,F38)</f>
        <v>4</v>
      </c>
      <c r="H38" s="2"/>
      <c r="I38" s="2"/>
      <c r="J38" s="2">
        <v>1</v>
      </c>
      <c r="K38" s="2">
        <f>COUNTIF($J$6:J38,J38)</f>
        <v>29</v>
      </c>
      <c r="L38" s="50" t="str">
        <f t="shared" si="0"/>
        <v>5.4</v>
      </c>
    </row>
    <row r="39" spans="1:12">
      <c r="A39" s="18" t="s">
        <v>23</v>
      </c>
      <c r="B39" s="2" t="str">
        <f t="shared" si="3"/>
        <v>5.5</v>
      </c>
      <c r="C39" s="12" t="s">
        <v>200</v>
      </c>
      <c r="D39" s="3" t="s">
        <v>12</v>
      </c>
      <c r="E39" s="3" t="s">
        <v>26</v>
      </c>
      <c r="F39" s="2">
        <v>5</v>
      </c>
      <c r="G39" s="2">
        <f>COUNTIF($F$6:F39,F39)</f>
        <v>5</v>
      </c>
      <c r="H39" s="2"/>
      <c r="I39" s="2"/>
      <c r="J39" s="2">
        <v>1</v>
      </c>
      <c r="K39" s="2">
        <f>COUNTIF($J$6:J39,J39)</f>
        <v>30</v>
      </c>
      <c r="L39" s="50" t="str">
        <f t="shared" si="0"/>
        <v>5.5</v>
      </c>
    </row>
    <row r="40" spans="1:12">
      <c r="A40" s="18" t="s">
        <v>23</v>
      </c>
      <c r="B40" s="2" t="str">
        <f t="shared" si="3"/>
        <v>5.6</v>
      </c>
      <c r="C40" s="12" t="s">
        <v>159</v>
      </c>
      <c r="D40" s="3" t="s">
        <v>12</v>
      </c>
      <c r="E40" s="3" t="s">
        <v>26</v>
      </c>
      <c r="F40" s="2">
        <v>5</v>
      </c>
      <c r="G40" s="2">
        <f>COUNTIF($F$6:F40,F40)</f>
        <v>6</v>
      </c>
      <c r="H40" s="2"/>
      <c r="I40" s="2"/>
      <c r="J40" s="2">
        <v>1</v>
      </c>
      <c r="K40" s="2">
        <f>COUNTIF($J$6:J40,J40)</f>
        <v>31</v>
      </c>
      <c r="L40" s="50" t="str">
        <f t="shared" si="0"/>
        <v>5.6</v>
      </c>
    </row>
    <row r="41" spans="1:12">
      <c r="A41" s="18" t="s">
        <v>23</v>
      </c>
      <c r="B41" s="2" t="str">
        <f t="shared" si="3"/>
        <v>5.7</v>
      </c>
      <c r="C41" s="12" t="s">
        <v>27</v>
      </c>
      <c r="D41" s="3" t="s">
        <v>12</v>
      </c>
      <c r="E41" s="3" t="s">
        <v>26</v>
      </c>
      <c r="F41" s="2">
        <v>5</v>
      </c>
      <c r="G41" s="2">
        <f>COUNTIF($F$6:F41,F41)</f>
        <v>7</v>
      </c>
      <c r="H41" s="2"/>
      <c r="I41" s="2"/>
      <c r="J41" s="2">
        <v>1</v>
      </c>
      <c r="K41" s="2">
        <f>COUNTIF($J$6:J41,J41)</f>
        <v>32</v>
      </c>
      <c r="L41" s="50" t="str">
        <f t="shared" si="0"/>
        <v>5.7</v>
      </c>
    </row>
    <row r="42" spans="1:12">
      <c r="A42" s="18" t="s">
        <v>23</v>
      </c>
      <c r="B42" s="2" t="str">
        <f t="shared" si="3"/>
        <v>5.8</v>
      </c>
      <c r="C42" s="12" t="s">
        <v>28</v>
      </c>
      <c r="D42" s="3" t="s">
        <v>12</v>
      </c>
      <c r="E42" s="3" t="s">
        <v>26</v>
      </c>
      <c r="F42" s="2">
        <v>5</v>
      </c>
      <c r="G42" s="2">
        <f>COUNTIF($F$6:F42,F42)</f>
        <v>8</v>
      </c>
      <c r="H42" s="2"/>
      <c r="I42" s="2"/>
      <c r="J42" s="2">
        <v>1</v>
      </c>
      <c r="K42" s="2">
        <f>COUNTIF($J$6:J42,J42)</f>
        <v>33</v>
      </c>
      <c r="L42" s="50" t="str">
        <f t="shared" si="0"/>
        <v>5.8</v>
      </c>
    </row>
    <row r="43" spans="1:12">
      <c r="A43" s="18" t="s">
        <v>23</v>
      </c>
      <c r="B43" s="2" t="str">
        <f t="shared" si="3"/>
        <v>5.9</v>
      </c>
      <c r="C43" s="12" t="s">
        <v>120</v>
      </c>
      <c r="D43" s="3" t="s">
        <v>12</v>
      </c>
      <c r="E43" s="3" t="s">
        <v>26</v>
      </c>
      <c r="F43" s="2">
        <v>5</v>
      </c>
      <c r="G43" s="2">
        <f>COUNTIF($F$6:F43,F43)</f>
        <v>9</v>
      </c>
      <c r="H43" s="2"/>
      <c r="I43" s="2"/>
      <c r="J43" s="2">
        <v>1</v>
      </c>
      <c r="K43" s="2">
        <f>COUNTIF($J$6:J43,J43)</f>
        <v>34</v>
      </c>
      <c r="L43" s="50" t="str">
        <f t="shared" si="0"/>
        <v>5.9</v>
      </c>
    </row>
    <row r="44" spans="1:12">
      <c r="A44" s="18" t="s">
        <v>23</v>
      </c>
      <c r="B44" s="2" t="str">
        <f t="shared" si="3"/>
        <v>5.10</v>
      </c>
      <c r="C44" s="12" t="s">
        <v>121</v>
      </c>
      <c r="D44" s="3" t="s">
        <v>12</v>
      </c>
      <c r="E44" s="3" t="s">
        <v>26</v>
      </c>
      <c r="F44" s="2">
        <v>5</v>
      </c>
      <c r="G44" s="2">
        <f>COUNTIF($F$6:F44,F44)</f>
        <v>10</v>
      </c>
      <c r="H44" s="2"/>
      <c r="I44" s="2"/>
      <c r="J44" s="2">
        <v>1</v>
      </c>
      <c r="K44" s="2">
        <f>COUNTIF($J$6:J44,J44)</f>
        <v>35</v>
      </c>
      <c r="L44" s="50" t="str">
        <f t="shared" si="0"/>
        <v>5.10</v>
      </c>
    </row>
    <row r="45" spans="1:12">
      <c r="A45" s="18" t="s">
        <v>23</v>
      </c>
      <c r="B45" s="2" t="str">
        <f t="shared" si="3"/>
        <v>5.11</v>
      </c>
      <c r="C45" s="12" t="s">
        <v>122</v>
      </c>
      <c r="D45" s="3" t="s">
        <v>12</v>
      </c>
      <c r="E45" s="3" t="s">
        <v>26</v>
      </c>
      <c r="F45" s="2">
        <v>5</v>
      </c>
      <c r="G45" s="2">
        <f>COUNTIF($F$6:F45,F45)</f>
        <v>11</v>
      </c>
      <c r="H45" s="2"/>
      <c r="I45" s="2"/>
      <c r="J45" s="2">
        <v>1</v>
      </c>
      <c r="K45" s="2">
        <f>COUNTIF($J$6:J45,J45)</f>
        <v>36</v>
      </c>
      <c r="L45" s="50" t="str">
        <f t="shared" si="0"/>
        <v>5.11</v>
      </c>
    </row>
    <row r="46" spans="1:12">
      <c r="A46" s="18" t="s">
        <v>23</v>
      </c>
      <c r="B46" s="2" t="str">
        <f t="shared" si="3"/>
        <v>5.12</v>
      </c>
      <c r="C46" s="20" t="s">
        <v>163</v>
      </c>
      <c r="D46" s="3" t="s">
        <v>12</v>
      </c>
      <c r="E46" s="3" t="s">
        <v>26</v>
      </c>
      <c r="F46" s="2">
        <v>5</v>
      </c>
      <c r="G46" s="2">
        <f>COUNTIF($F$6:F46,F46)</f>
        <v>12</v>
      </c>
      <c r="H46" s="2"/>
      <c r="I46" s="2"/>
      <c r="J46" s="2">
        <v>1</v>
      </c>
      <c r="K46" s="2">
        <f>COUNTIF($J$6:J46,J46)</f>
        <v>37</v>
      </c>
      <c r="L46" s="50" t="str">
        <f t="shared" si="0"/>
        <v>5.12</v>
      </c>
    </row>
    <row r="47" spans="1:12">
      <c r="A47" s="18" t="s">
        <v>23</v>
      </c>
      <c r="B47" s="2" t="str">
        <f t="shared" si="3"/>
        <v>5.13</v>
      </c>
      <c r="C47" s="12" t="s">
        <v>123</v>
      </c>
      <c r="D47" s="3" t="s">
        <v>12</v>
      </c>
      <c r="E47" s="3" t="s">
        <v>13</v>
      </c>
      <c r="F47" s="2">
        <v>5</v>
      </c>
      <c r="G47" s="2">
        <f>COUNTIF($F$6:F47,F47)</f>
        <v>13</v>
      </c>
      <c r="H47" s="2"/>
      <c r="I47" s="2"/>
      <c r="J47" s="2">
        <v>1</v>
      </c>
      <c r="K47" s="2">
        <f>COUNTIF($J$6:J47,J47)</f>
        <v>38</v>
      </c>
      <c r="L47" s="50" t="str">
        <f t="shared" si="0"/>
        <v>5.13</v>
      </c>
    </row>
    <row r="48" spans="1:12">
      <c r="A48" s="164" t="s">
        <v>29</v>
      </c>
      <c r="B48" s="164"/>
      <c r="C48" s="164"/>
      <c r="D48" s="164"/>
      <c r="E48" s="164"/>
      <c r="F48" s="164"/>
      <c r="G48" s="164"/>
      <c r="H48" s="164"/>
      <c r="I48" s="164"/>
      <c r="J48" s="164"/>
      <c r="K48" s="164"/>
      <c r="L48" s="164"/>
    </row>
    <row r="49" spans="1:12">
      <c r="A49" s="18" t="s">
        <v>29</v>
      </c>
      <c r="B49" s="2" t="str">
        <f t="shared" ref="B49:B63" si="4">_xlfn.CONCAT(F49,".",G49)</f>
        <v>6.1</v>
      </c>
      <c r="C49" s="12" t="s">
        <v>126</v>
      </c>
      <c r="D49" s="3" t="s">
        <v>12</v>
      </c>
      <c r="E49" s="3" t="s">
        <v>8</v>
      </c>
      <c r="F49" s="2">
        <v>6</v>
      </c>
      <c r="G49" s="2">
        <f>COUNTIF($F$6:F49,F49)</f>
        <v>1</v>
      </c>
      <c r="H49" s="2"/>
      <c r="I49" s="2"/>
      <c r="J49" s="2">
        <v>1</v>
      </c>
      <c r="K49" s="2">
        <f>COUNTIF($J$6:J49,J49)</f>
        <v>39</v>
      </c>
      <c r="L49" s="50" t="str">
        <f t="shared" si="0"/>
        <v>6.1</v>
      </c>
    </row>
    <row r="50" spans="1:12">
      <c r="A50" s="18" t="s">
        <v>29</v>
      </c>
      <c r="B50" s="2" t="str">
        <f t="shared" si="4"/>
        <v>6.2</v>
      </c>
      <c r="C50" s="17" t="s">
        <v>164</v>
      </c>
      <c r="D50" s="3" t="s">
        <v>12</v>
      </c>
      <c r="E50" s="3" t="s">
        <v>13</v>
      </c>
      <c r="F50" s="2">
        <v>6</v>
      </c>
      <c r="G50" s="2">
        <f>COUNTIF($F$6:F50,F50)</f>
        <v>2</v>
      </c>
      <c r="H50" s="2"/>
      <c r="I50" s="2"/>
      <c r="J50" s="2">
        <v>1</v>
      </c>
      <c r="K50" s="2">
        <f>COUNTIF($J$6:J50,J50)</f>
        <v>40</v>
      </c>
      <c r="L50" s="50" t="str">
        <f t="shared" si="0"/>
        <v>6.2</v>
      </c>
    </row>
    <row r="51" spans="1:12">
      <c r="A51" s="18" t="s">
        <v>29</v>
      </c>
      <c r="B51" s="2" t="str">
        <f t="shared" si="4"/>
        <v>6.3</v>
      </c>
      <c r="C51" s="17" t="s">
        <v>193</v>
      </c>
      <c r="D51" s="3" t="s">
        <v>17</v>
      </c>
      <c r="E51" s="3" t="s">
        <v>185</v>
      </c>
      <c r="F51" s="2">
        <v>6</v>
      </c>
      <c r="G51" s="2">
        <f>COUNTIF($F$6:F51,F51)</f>
        <v>3</v>
      </c>
      <c r="H51" s="2"/>
      <c r="I51" s="2"/>
      <c r="J51" s="2">
        <v>1</v>
      </c>
      <c r="K51" s="2">
        <f>COUNTIF($J$6:J51,J51)</f>
        <v>41</v>
      </c>
      <c r="L51" s="50" t="str">
        <f t="shared" si="0"/>
        <v>6.3</v>
      </c>
    </row>
    <row r="52" spans="1:12">
      <c r="A52" s="18" t="s">
        <v>29</v>
      </c>
      <c r="B52" s="2" t="str">
        <f t="shared" si="4"/>
        <v>6.4</v>
      </c>
      <c r="C52" s="17" t="s">
        <v>165</v>
      </c>
      <c r="D52" s="3" t="s">
        <v>7</v>
      </c>
      <c r="E52" s="3" t="s">
        <v>8</v>
      </c>
      <c r="F52" s="2">
        <v>6</v>
      </c>
      <c r="G52" s="2">
        <f>COUNTIF($F$6:F52,F52)</f>
        <v>4</v>
      </c>
      <c r="H52" s="2"/>
      <c r="I52" s="2"/>
      <c r="J52" s="2">
        <v>1</v>
      </c>
      <c r="K52" s="2">
        <f>COUNTIF($J$6:J52,J52)</f>
        <v>42</v>
      </c>
      <c r="L52" s="50" t="str">
        <f t="shared" si="0"/>
        <v>6.4</v>
      </c>
    </row>
    <row r="53" spans="1:12">
      <c r="A53" s="18" t="s">
        <v>29</v>
      </c>
      <c r="B53" s="2" t="str">
        <f t="shared" si="4"/>
        <v>6.5</v>
      </c>
      <c r="C53" s="12" t="s">
        <v>127</v>
      </c>
      <c r="D53" s="3" t="s">
        <v>12</v>
      </c>
      <c r="E53" s="3" t="s">
        <v>8</v>
      </c>
      <c r="F53" s="2">
        <v>6</v>
      </c>
      <c r="G53" s="2">
        <f>COUNTIF($F$6:F53,F53)</f>
        <v>5</v>
      </c>
      <c r="H53" s="2"/>
      <c r="I53" s="2"/>
      <c r="J53" s="2">
        <v>1</v>
      </c>
      <c r="K53" s="2">
        <f>COUNTIF($J$6:J53,J53)</f>
        <v>43</v>
      </c>
      <c r="L53" s="50" t="str">
        <f t="shared" si="0"/>
        <v>6.5</v>
      </c>
    </row>
    <row r="54" spans="1:12">
      <c r="A54" s="18" t="s">
        <v>29</v>
      </c>
      <c r="B54" s="2" t="str">
        <f t="shared" si="4"/>
        <v>6.6</v>
      </c>
      <c r="C54" s="17" t="s">
        <v>167</v>
      </c>
      <c r="D54" s="3" t="s">
        <v>12</v>
      </c>
      <c r="E54" s="3" t="s">
        <v>13</v>
      </c>
      <c r="F54" s="2">
        <v>6</v>
      </c>
      <c r="G54" s="2">
        <f>COUNTIF($F$6:F54,F54)</f>
        <v>6</v>
      </c>
      <c r="H54" s="2"/>
      <c r="I54" s="2"/>
      <c r="J54" s="2">
        <v>1</v>
      </c>
      <c r="K54" s="2">
        <f>COUNTIF($J$6:J54,J54)</f>
        <v>44</v>
      </c>
      <c r="L54" s="50" t="str">
        <f t="shared" si="0"/>
        <v>6.6</v>
      </c>
    </row>
    <row r="55" spans="1:12">
      <c r="A55" s="18" t="s">
        <v>29</v>
      </c>
      <c r="B55" s="2" t="str">
        <f t="shared" si="4"/>
        <v>6.7</v>
      </c>
      <c r="C55" s="20" t="s">
        <v>192</v>
      </c>
      <c r="D55" s="3" t="s">
        <v>17</v>
      </c>
      <c r="E55" s="3" t="s">
        <v>185</v>
      </c>
      <c r="F55" s="2">
        <v>6</v>
      </c>
      <c r="G55" s="2">
        <f>COUNTIF($F$6:F55,F55)</f>
        <v>7</v>
      </c>
      <c r="H55" s="2"/>
      <c r="I55" s="2"/>
      <c r="J55" s="2">
        <v>1</v>
      </c>
      <c r="K55" s="2">
        <f>COUNTIF($J$6:J55,J55)</f>
        <v>45</v>
      </c>
      <c r="L55" s="50" t="str">
        <f t="shared" si="0"/>
        <v>6.7</v>
      </c>
    </row>
    <row r="56" spans="1:12">
      <c r="A56" s="18" t="s">
        <v>29</v>
      </c>
      <c r="B56" s="2" t="str">
        <f t="shared" si="4"/>
        <v>6.8</v>
      </c>
      <c r="C56" s="17" t="s">
        <v>168</v>
      </c>
      <c r="D56" s="3" t="s">
        <v>7</v>
      </c>
      <c r="E56" s="3" t="s">
        <v>8</v>
      </c>
      <c r="F56" s="2">
        <v>6</v>
      </c>
      <c r="G56" s="2">
        <f>COUNTIF($F$6:F56,F56)</f>
        <v>8</v>
      </c>
      <c r="H56" s="2"/>
      <c r="I56" s="2"/>
      <c r="J56" s="2">
        <v>1</v>
      </c>
      <c r="K56" s="2">
        <f>COUNTIF($J$6:J56,J56)</f>
        <v>46</v>
      </c>
      <c r="L56" s="50" t="str">
        <f t="shared" si="0"/>
        <v>6.8</v>
      </c>
    </row>
    <row r="57" spans="1:12">
      <c r="A57" s="18" t="s">
        <v>29</v>
      </c>
      <c r="B57" s="2" t="str">
        <f t="shared" si="4"/>
        <v>6.9</v>
      </c>
      <c r="C57" s="12" t="s">
        <v>30</v>
      </c>
      <c r="D57" s="3" t="s">
        <v>12</v>
      </c>
      <c r="E57" s="3" t="s">
        <v>8</v>
      </c>
      <c r="F57" s="2">
        <v>6</v>
      </c>
      <c r="G57" s="2">
        <f>COUNTIF($F$6:F57,F57)</f>
        <v>9</v>
      </c>
      <c r="H57" s="2"/>
      <c r="I57" s="2"/>
      <c r="J57" s="2">
        <v>1</v>
      </c>
      <c r="K57" s="2">
        <f>COUNTIF($J$6:J57,J57)</f>
        <v>47</v>
      </c>
      <c r="L57" s="50" t="str">
        <f t="shared" si="0"/>
        <v>6.9</v>
      </c>
    </row>
    <row r="58" spans="1:12">
      <c r="A58" s="18" t="s">
        <v>29</v>
      </c>
      <c r="B58" s="2" t="str">
        <f t="shared" si="4"/>
        <v>6.10</v>
      </c>
      <c r="C58" s="12" t="s">
        <v>31</v>
      </c>
      <c r="D58" s="3" t="s">
        <v>12</v>
      </c>
      <c r="E58" s="3" t="s">
        <v>25</v>
      </c>
      <c r="F58" s="2">
        <v>6</v>
      </c>
      <c r="G58" s="2">
        <f>COUNTIF($F$6:F58,F58)</f>
        <v>10</v>
      </c>
      <c r="H58" s="2"/>
      <c r="I58" s="2"/>
      <c r="J58" s="2">
        <v>1</v>
      </c>
      <c r="K58" s="2">
        <f>COUNTIF($J$6:J58,J58)</f>
        <v>48</v>
      </c>
      <c r="L58" s="50" t="str">
        <f t="shared" si="0"/>
        <v>6.10</v>
      </c>
    </row>
    <row r="59" spans="1:12">
      <c r="A59" s="18" t="s">
        <v>29</v>
      </c>
      <c r="B59" s="2" t="str">
        <f t="shared" si="4"/>
        <v>6.11</v>
      </c>
      <c r="C59" s="12" t="s">
        <v>128</v>
      </c>
      <c r="D59" s="3" t="s">
        <v>12</v>
      </c>
      <c r="E59" s="3" t="s">
        <v>26</v>
      </c>
      <c r="F59" s="2">
        <v>6</v>
      </c>
      <c r="G59" s="2">
        <f>COUNTIF($F$6:F59,F59)</f>
        <v>11</v>
      </c>
      <c r="H59" s="2"/>
      <c r="I59" s="2"/>
      <c r="J59" s="2">
        <v>1</v>
      </c>
      <c r="K59" s="2">
        <f>COUNTIF($J$6:J59,J59)</f>
        <v>49</v>
      </c>
      <c r="L59" s="50" t="str">
        <f t="shared" si="0"/>
        <v>6.11</v>
      </c>
    </row>
    <row r="60" spans="1:12">
      <c r="A60" s="18" t="s">
        <v>29</v>
      </c>
      <c r="B60" s="2" t="str">
        <f t="shared" si="4"/>
        <v>6.12</v>
      </c>
      <c r="C60" s="12" t="s">
        <v>129</v>
      </c>
      <c r="D60" s="3" t="s">
        <v>12</v>
      </c>
      <c r="E60" s="3" t="s">
        <v>26</v>
      </c>
      <c r="F60" s="2">
        <v>6</v>
      </c>
      <c r="G60" s="2">
        <f>COUNTIF($F$6:F60,F60)</f>
        <v>12</v>
      </c>
      <c r="H60" s="2"/>
      <c r="I60" s="2"/>
      <c r="J60" s="2">
        <v>1</v>
      </c>
      <c r="K60" s="2">
        <f>COUNTIF($J$6:J60,J60)</f>
        <v>50</v>
      </c>
      <c r="L60" s="50" t="str">
        <f t="shared" si="0"/>
        <v>6.12</v>
      </c>
    </row>
    <row r="61" spans="1:12">
      <c r="A61" s="18" t="s">
        <v>29</v>
      </c>
      <c r="B61" s="2" t="str">
        <f t="shared" si="4"/>
        <v>6.13</v>
      </c>
      <c r="C61" s="12" t="s">
        <v>32</v>
      </c>
      <c r="D61" s="17" t="s">
        <v>12</v>
      </c>
      <c r="E61" s="17" t="s">
        <v>26</v>
      </c>
      <c r="F61" s="2">
        <v>6</v>
      </c>
      <c r="G61" s="2">
        <f>COUNTIF($F$6:F61,F61)</f>
        <v>13</v>
      </c>
      <c r="H61" s="2"/>
      <c r="I61" s="2"/>
      <c r="J61" s="2">
        <v>1</v>
      </c>
      <c r="K61" s="2">
        <f>COUNTIF($J$6:J61,J61)</f>
        <v>51</v>
      </c>
      <c r="L61" s="50" t="str">
        <f t="shared" si="0"/>
        <v>6.13</v>
      </c>
    </row>
    <row r="62" spans="1:12">
      <c r="A62" s="18" t="s">
        <v>29</v>
      </c>
      <c r="B62" s="2" t="str">
        <f t="shared" si="4"/>
        <v>6.14</v>
      </c>
      <c r="C62" s="12" t="s">
        <v>130</v>
      </c>
      <c r="D62" s="17" t="s">
        <v>12</v>
      </c>
      <c r="E62" s="17" t="s">
        <v>26</v>
      </c>
      <c r="F62" s="2">
        <v>6</v>
      </c>
      <c r="G62" s="2">
        <f>COUNTIF($F$6:F62,F62)</f>
        <v>14</v>
      </c>
      <c r="H62" s="2"/>
      <c r="I62" s="2"/>
      <c r="J62" s="2">
        <v>1</v>
      </c>
      <c r="K62" s="2">
        <f>COUNTIF($J$6:J62,J62)</f>
        <v>52</v>
      </c>
      <c r="L62" s="50" t="str">
        <f t="shared" si="0"/>
        <v>6.14</v>
      </c>
    </row>
    <row r="63" spans="1:12">
      <c r="A63" s="18" t="s">
        <v>29</v>
      </c>
      <c r="B63" s="2" t="str">
        <f t="shared" si="4"/>
        <v>6.15</v>
      </c>
      <c r="C63" s="12" t="s">
        <v>131</v>
      </c>
      <c r="D63" s="17" t="s">
        <v>12</v>
      </c>
      <c r="E63" s="17" t="s">
        <v>26</v>
      </c>
      <c r="F63" s="2">
        <v>6</v>
      </c>
      <c r="G63" s="2">
        <f>COUNTIF($F$6:F63,F63)</f>
        <v>15</v>
      </c>
      <c r="H63" s="2"/>
      <c r="I63" s="2"/>
      <c r="J63" s="2">
        <v>1</v>
      </c>
      <c r="K63" s="2">
        <f>COUNTIF($J$6:J63,J63)</f>
        <v>53</v>
      </c>
      <c r="L63" s="50" t="str">
        <f t="shared" si="0"/>
        <v>6.15</v>
      </c>
    </row>
    <row r="64" spans="1:12">
      <c r="A64" s="164" t="s">
        <v>33</v>
      </c>
      <c r="B64" s="164"/>
      <c r="C64" s="164"/>
      <c r="D64" s="164"/>
      <c r="E64" s="164"/>
      <c r="F64" s="164"/>
      <c r="G64" s="164"/>
      <c r="H64" s="164"/>
      <c r="I64" s="164"/>
      <c r="J64" s="164"/>
      <c r="K64" s="164"/>
      <c r="L64" s="164"/>
    </row>
    <row r="65" spans="1:12">
      <c r="A65" s="5" t="s">
        <v>33</v>
      </c>
      <c r="B65" s="2" t="str">
        <f t="shared" ref="B65:B76" si="5">_xlfn.CONCAT(F65,".",G65)</f>
        <v>7.1</v>
      </c>
      <c r="C65" s="12" t="s">
        <v>102</v>
      </c>
      <c r="D65" s="24" t="s">
        <v>7</v>
      </c>
      <c r="E65" s="24" t="s">
        <v>8</v>
      </c>
      <c r="F65" s="2">
        <v>7</v>
      </c>
      <c r="G65" s="2">
        <f>COUNTIF($F$6:F65,F65)</f>
        <v>1</v>
      </c>
      <c r="H65" s="2"/>
      <c r="I65" s="2"/>
      <c r="J65" s="2">
        <v>1</v>
      </c>
      <c r="K65" s="2">
        <f>COUNTIF($J$6:J65,J65)</f>
        <v>54</v>
      </c>
      <c r="L65" s="50" t="str">
        <f t="shared" si="0"/>
        <v>7.1</v>
      </c>
    </row>
    <row r="66" spans="1:12">
      <c r="A66" s="5" t="s">
        <v>33</v>
      </c>
      <c r="B66" s="2" t="str">
        <f t="shared" si="5"/>
        <v>7.2</v>
      </c>
      <c r="C66" s="12" t="s">
        <v>103</v>
      </c>
      <c r="D66" s="24" t="s">
        <v>7</v>
      </c>
      <c r="E66" s="24" t="s">
        <v>8</v>
      </c>
      <c r="F66" s="2">
        <v>7</v>
      </c>
      <c r="G66" s="2">
        <f>COUNTIF($F$6:F66,F66)</f>
        <v>2</v>
      </c>
      <c r="H66" s="2"/>
      <c r="I66" s="2"/>
      <c r="J66" s="2">
        <v>1</v>
      </c>
      <c r="K66" s="2">
        <f>COUNTIF($J$6:J66,J66)</f>
        <v>55</v>
      </c>
      <c r="L66" s="50" t="str">
        <f t="shared" si="0"/>
        <v>7.2</v>
      </c>
    </row>
    <row r="67" spans="1:12">
      <c r="A67" s="5" t="s">
        <v>33</v>
      </c>
      <c r="B67" s="2" t="str">
        <f t="shared" si="5"/>
        <v>7.3</v>
      </c>
      <c r="C67" s="12" t="s">
        <v>104</v>
      </c>
      <c r="D67" s="15" t="s">
        <v>7</v>
      </c>
      <c r="E67" s="15" t="s">
        <v>8</v>
      </c>
      <c r="F67" s="2">
        <v>7</v>
      </c>
      <c r="G67" s="2">
        <f>COUNTIF($F$6:F67,F67)</f>
        <v>3</v>
      </c>
      <c r="H67" s="2"/>
      <c r="I67" s="2"/>
      <c r="J67" s="2">
        <v>1</v>
      </c>
      <c r="K67" s="2">
        <f>COUNTIF($J$6:J67,J67)</f>
        <v>56</v>
      </c>
      <c r="L67" s="50" t="str">
        <f t="shared" si="0"/>
        <v>7.3</v>
      </c>
    </row>
    <row r="68" spans="1:12">
      <c r="A68" s="5" t="s">
        <v>33</v>
      </c>
      <c r="B68" s="2" t="str">
        <f t="shared" si="5"/>
        <v>7.4</v>
      </c>
      <c r="C68" s="12" t="s">
        <v>34</v>
      </c>
      <c r="D68" s="15" t="s">
        <v>7</v>
      </c>
      <c r="E68" s="15" t="s">
        <v>8</v>
      </c>
      <c r="F68" s="2">
        <v>7</v>
      </c>
      <c r="G68" s="2">
        <f>COUNTIF($F$6:F68,F68)</f>
        <v>4</v>
      </c>
      <c r="H68" s="2"/>
      <c r="I68" s="2"/>
      <c r="J68" s="2">
        <v>1</v>
      </c>
      <c r="K68" s="2">
        <f>COUNTIF($J$6:J68,J68)</f>
        <v>57</v>
      </c>
      <c r="L68" s="50" t="str">
        <f t="shared" si="0"/>
        <v>7.4</v>
      </c>
    </row>
    <row r="69" spans="1:12">
      <c r="A69" s="5" t="s">
        <v>33</v>
      </c>
      <c r="B69" s="2" t="str">
        <f t="shared" si="5"/>
        <v>7.5</v>
      </c>
      <c r="C69" s="12" t="s">
        <v>35</v>
      </c>
      <c r="D69" s="15" t="s">
        <v>7</v>
      </c>
      <c r="E69" s="15" t="s">
        <v>8</v>
      </c>
      <c r="F69" s="2">
        <v>7</v>
      </c>
      <c r="G69" s="2">
        <f>COUNTIF($F$6:F69,F69)</f>
        <v>5</v>
      </c>
      <c r="H69" s="2"/>
      <c r="I69" s="2"/>
      <c r="J69" s="2">
        <v>1</v>
      </c>
      <c r="K69" s="2">
        <f>COUNTIF($J$6:J69,J69)</f>
        <v>58</v>
      </c>
      <c r="L69" s="50" t="str">
        <f t="shared" si="0"/>
        <v>7.5</v>
      </c>
    </row>
    <row r="70" spans="1:12">
      <c r="A70" s="5" t="s">
        <v>33</v>
      </c>
      <c r="B70" s="2" t="str">
        <f t="shared" si="5"/>
        <v>7.6</v>
      </c>
      <c r="C70" s="12" t="s">
        <v>36</v>
      </c>
      <c r="D70" s="15" t="s">
        <v>7</v>
      </c>
      <c r="E70" s="15" t="s">
        <v>8</v>
      </c>
      <c r="F70" s="2">
        <v>7</v>
      </c>
      <c r="G70" s="2">
        <f>COUNTIF($F$6:F70,F70)</f>
        <v>6</v>
      </c>
      <c r="H70" s="2"/>
      <c r="I70" s="2"/>
      <c r="J70" s="2">
        <v>1</v>
      </c>
      <c r="K70" s="2">
        <f>COUNTIF($J$6:J70,J70)</f>
        <v>59</v>
      </c>
      <c r="L70" s="50" t="str">
        <f t="shared" si="0"/>
        <v>7.6</v>
      </c>
    </row>
    <row r="71" spans="1:12">
      <c r="A71" s="5" t="s">
        <v>33</v>
      </c>
      <c r="B71" s="2" t="str">
        <f t="shared" si="5"/>
        <v>7.7</v>
      </c>
      <c r="C71" s="12" t="s">
        <v>105</v>
      </c>
      <c r="D71" s="15" t="s">
        <v>7</v>
      </c>
      <c r="E71" s="15" t="s">
        <v>8</v>
      </c>
      <c r="F71" s="2">
        <v>7</v>
      </c>
      <c r="G71" s="2">
        <f>COUNTIF($F$6:F71,F71)</f>
        <v>7</v>
      </c>
      <c r="H71" s="2"/>
      <c r="I71" s="2"/>
      <c r="J71" s="2">
        <v>1</v>
      </c>
      <c r="K71" s="2">
        <f>COUNTIF($J$6:J71,J71)</f>
        <v>60</v>
      </c>
      <c r="L71" s="50" t="str">
        <f t="shared" ref="L71:L135" si="6">_xlfn.CONCAT(F71,".",G71)</f>
        <v>7.7</v>
      </c>
    </row>
    <row r="72" spans="1:12">
      <c r="A72" s="5" t="s">
        <v>33</v>
      </c>
      <c r="B72" s="2" t="str">
        <f t="shared" si="5"/>
        <v>7.8</v>
      </c>
      <c r="C72" s="12" t="s">
        <v>106</v>
      </c>
      <c r="D72" s="15" t="s">
        <v>7</v>
      </c>
      <c r="E72" s="15" t="s">
        <v>8</v>
      </c>
      <c r="F72" s="2">
        <v>7</v>
      </c>
      <c r="G72" s="2">
        <f>COUNTIF($F$6:F72,F72)</f>
        <v>8</v>
      </c>
      <c r="H72" s="2"/>
      <c r="I72" s="2"/>
      <c r="J72" s="2">
        <v>1</v>
      </c>
      <c r="K72" s="2">
        <f>COUNTIF($J$6:J72,J72)</f>
        <v>61</v>
      </c>
      <c r="L72" s="50" t="str">
        <f t="shared" si="6"/>
        <v>7.8</v>
      </c>
    </row>
    <row r="73" spans="1:12">
      <c r="A73" s="5" t="s">
        <v>33</v>
      </c>
      <c r="B73" s="2" t="str">
        <f t="shared" si="5"/>
        <v>7.9</v>
      </c>
      <c r="C73" s="12" t="s">
        <v>107</v>
      </c>
      <c r="D73" s="15" t="s">
        <v>7</v>
      </c>
      <c r="E73" s="15" t="s">
        <v>8</v>
      </c>
      <c r="F73" s="2">
        <v>7</v>
      </c>
      <c r="G73" s="2">
        <f>COUNTIF($F$6:F73,F73)</f>
        <v>9</v>
      </c>
      <c r="H73" s="2"/>
      <c r="I73" s="2"/>
      <c r="J73" s="2">
        <v>1</v>
      </c>
      <c r="K73" s="2">
        <f>COUNTIF($J$6:J73,J73)</f>
        <v>62</v>
      </c>
      <c r="L73" s="50" t="str">
        <f t="shared" si="6"/>
        <v>7.9</v>
      </c>
    </row>
    <row r="74" spans="1:12">
      <c r="A74" s="5" t="s">
        <v>33</v>
      </c>
      <c r="B74" s="2" t="str">
        <f t="shared" si="5"/>
        <v>7.10</v>
      </c>
      <c r="C74" s="12" t="s">
        <v>37</v>
      </c>
      <c r="D74" s="15" t="s">
        <v>7</v>
      </c>
      <c r="E74" s="15" t="s">
        <v>8</v>
      </c>
      <c r="F74" s="2">
        <v>7</v>
      </c>
      <c r="G74" s="2">
        <f>COUNTIF($F$6:F74,F74)</f>
        <v>10</v>
      </c>
      <c r="H74" s="2"/>
      <c r="I74" s="2"/>
      <c r="J74" s="2">
        <v>1</v>
      </c>
      <c r="K74" s="2">
        <f>COUNTIF($J$6:J74,J74)</f>
        <v>63</v>
      </c>
      <c r="L74" s="50" t="str">
        <f t="shared" si="6"/>
        <v>7.10</v>
      </c>
    </row>
    <row r="75" spans="1:12">
      <c r="A75" s="5" t="s">
        <v>33</v>
      </c>
      <c r="B75" s="2" t="str">
        <f t="shared" si="5"/>
        <v>7.11</v>
      </c>
      <c r="C75" s="12" t="s">
        <v>38</v>
      </c>
      <c r="D75" s="15" t="s">
        <v>7</v>
      </c>
      <c r="E75" s="15" t="s">
        <v>8</v>
      </c>
      <c r="F75" s="2">
        <v>7</v>
      </c>
      <c r="G75" s="2">
        <f>COUNTIF($F$6:F75,F75)</f>
        <v>11</v>
      </c>
      <c r="H75" s="2"/>
      <c r="I75" s="2"/>
      <c r="J75" s="2">
        <v>1</v>
      </c>
      <c r="K75" s="2">
        <f>COUNTIF($J$6:J75,J75)</f>
        <v>64</v>
      </c>
      <c r="L75" s="50" t="str">
        <f t="shared" si="6"/>
        <v>7.11</v>
      </c>
    </row>
    <row r="76" spans="1:12">
      <c r="A76" s="5" t="s">
        <v>33</v>
      </c>
      <c r="B76" s="2" t="str">
        <f t="shared" si="5"/>
        <v>7.12</v>
      </c>
      <c r="C76" s="12" t="s">
        <v>39</v>
      </c>
      <c r="D76" s="15" t="s">
        <v>7</v>
      </c>
      <c r="E76" s="15" t="s">
        <v>8</v>
      </c>
      <c r="F76" s="2">
        <v>7</v>
      </c>
      <c r="G76" s="2">
        <f>COUNTIF($F$6:F76,F76)</f>
        <v>12</v>
      </c>
      <c r="H76" s="2"/>
      <c r="I76" s="2"/>
      <c r="J76" s="2">
        <v>1</v>
      </c>
      <c r="K76" s="2">
        <f>COUNTIF($J$6:J76,J76)</f>
        <v>65</v>
      </c>
      <c r="L76" s="50" t="str">
        <f t="shared" si="6"/>
        <v>7.12</v>
      </c>
    </row>
    <row r="77" spans="1:12">
      <c r="A77" s="164" t="s">
        <v>40</v>
      </c>
      <c r="B77" s="164"/>
      <c r="C77" s="164"/>
      <c r="D77" s="164"/>
      <c r="E77" s="164"/>
      <c r="F77" s="164"/>
      <c r="G77" s="164"/>
      <c r="H77" s="164"/>
      <c r="I77" s="164"/>
      <c r="J77" s="164"/>
      <c r="K77" s="164"/>
      <c r="L77" s="164"/>
    </row>
    <row r="78" spans="1:12">
      <c r="A78" s="5" t="s">
        <v>40</v>
      </c>
      <c r="B78" s="2" t="str">
        <f t="shared" ref="B78:B104" si="7">_xlfn.CONCAT(F78,".",G78)</f>
        <v>8.1</v>
      </c>
      <c r="C78" s="5" t="s">
        <v>41</v>
      </c>
      <c r="D78" s="15" t="s">
        <v>7</v>
      </c>
      <c r="E78" s="15" t="s">
        <v>42</v>
      </c>
      <c r="F78" s="2">
        <v>8</v>
      </c>
      <c r="G78" s="2">
        <f>COUNTIF($F$6:F78,F78)</f>
        <v>1</v>
      </c>
      <c r="H78" s="2"/>
      <c r="I78" s="2"/>
      <c r="J78" s="2">
        <v>1</v>
      </c>
      <c r="K78" s="2">
        <f>COUNTIF($J$6:J78,J78)</f>
        <v>66</v>
      </c>
      <c r="L78" s="50" t="str">
        <f t="shared" si="6"/>
        <v>8.1</v>
      </c>
    </row>
    <row r="79" spans="1:12">
      <c r="A79" s="5" t="s">
        <v>40</v>
      </c>
      <c r="B79" s="2" t="str">
        <f t="shared" si="7"/>
        <v>8.2</v>
      </c>
      <c r="C79" s="5" t="s">
        <v>43</v>
      </c>
      <c r="D79" s="15" t="s">
        <v>7</v>
      </c>
      <c r="E79" s="15" t="s">
        <v>42</v>
      </c>
      <c r="F79" s="2">
        <v>8</v>
      </c>
      <c r="G79" s="2">
        <f>COUNTIF($F$6:F79,F79)</f>
        <v>2</v>
      </c>
      <c r="H79" s="2"/>
      <c r="I79" s="2"/>
      <c r="J79" s="2">
        <v>1</v>
      </c>
      <c r="K79" s="2">
        <f>COUNTIF($J$6:J79,J79)</f>
        <v>67</v>
      </c>
      <c r="L79" s="50" t="str">
        <f t="shared" si="6"/>
        <v>8.2</v>
      </c>
    </row>
    <row r="80" spans="1:12">
      <c r="A80" s="5" t="s">
        <v>40</v>
      </c>
      <c r="B80" s="2" t="str">
        <f t="shared" si="7"/>
        <v>8.3</v>
      </c>
      <c r="C80" s="5" t="s">
        <v>91</v>
      </c>
      <c r="D80" s="15" t="s">
        <v>7</v>
      </c>
      <c r="E80" s="15" t="s">
        <v>42</v>
      </c>
      <c r="F80" s="2">
        <v>8</v>
      </c>
      <c r="G80" s="2">
        <f>COUNTIF($F$6:F80,F80)</f>
        <v>3</v>
      </c>
      <c r="H80" s="2"/>
      <c r="I80" s="2"/>
      <c r="J80" s="2">
        <v>1</v>
      </c>
      <c r="K80" s="2">
        <f>COUNTIF($J$6:J80,J80)</f>
        <v>68</v>
      </c>
      <c r="L80" s="50" t="str">
        <f t="shared" si="6"/>
        <v>8.3</v>
      </c>
    </row>
    <row r="81" spans="1:12">
      <c r="A81" s="5" t="s">
        <v>40</v>
      </c>
      <c r="B81" s="2" t="str">
        <f t="shared" si="7"/>
        <v>8.4</v>
      </c>
      <c r="C81" s="5" t="s">
        <v>44</v>
      </c>
      <c r="D81" s="15" t="s">
        <v>7</v>
      </c>
      <c r="E81" s="15" t="s">
        <v>8</v>
      </c>
      <c r="F81" s="2">
        <v>8</v>
      </c>
      <c r="G81" s="2">
        <f>COUNTIF($F$6:F81,F81)</f>
        <v>4</v>
      </c>
      <c r="H81" s="2"/>
      <c r="I81" s="2"/>
      <c r="J81" s="2">
        <v>1</v>
      </c>
      <c r="K81" s="2">
        <f>COUNTIF($J$6:J81,J81)</f>
        <v>69</v>
      </c>
      <c r="L81" s="50" t="str">
        <f t="shared" si="6"/>
        <v>8.4</v>
      </c>
    </row>
    <row r="82" spans="1:12">
      <c r="A82" s="5" t="s">
        <v>40</v>
      </c>
      <c r="B82" s="2" t="str">
        <f t="shared" si="7"/>
        <v>8.5</v>
      </c>
      <c r="C82" s="5" t="s">
        <v>101</v>
      </c>
      <c r="D82" s="15" t="s">
        <v>7</v>
      </c>
      <c r="E82" s="15" t="s">
        <v>8</v>
      </c>
      <c r="F82" s="2">
        <v>8</v>
      </c>
      <c r="G82" s="2">
        <f>COUNTIF($F$6:F82,F82)</f>
        <v>5</v>
      </c>
      <c r="H82" s="2"/>
      <c r="I82" s="2"/>
      <c r="J82" s="2">
        <v>1</v>
      </c>
      <c r="K82" s="2">
        <f>COUNTIF($J$6:J82,J82)</f>
        <v>70</v>
      </c>
      <c r="L82" s="50" t="str">
        <f t="shared" si="6"/>
        <v>8.5</v>
      </c>
    </row>
    <row r="83" spans="1:12">
      <c r="A83" s="5" t="s">
        <v>40</v>
      </c>
      <c r="B83" s="2" t="str">
        <f t="shared" si="7"/>
        <v>8.6</v>
      </c>
      <c r="C83" s="5" t="s">
        <v>45</v>
      </c>
      <c r="D83" s="15" t="s">
        <v>7</v>
      </c>
      <c r="E83" s="15" t="s">
        <v>8</v>
      </c>
      <c r="F83" s="2">
        <v>8</v>
      </c>
      <c r="G83" s="2">
        <f>COUNTIF($F$6:F83,F83)</f>
        <v>6</v>
      </c>
      <c r="H83" s="2"/>
      <c r="I83" s="2"/>
      <c r="J83" s="2">
        <v>1</v>
      </c>
      <c r="K83" s="2">
        <f>COUNTIF($J$6:J83,J83)</f>
        <v>71</v>
      </c>
      <c r="L83" s="50" t="str">
        <f t="shared" si="6"/>
        <v>8.6</v>
      </c>
    </row>
    <row r="84" spans="1:12">
      <c r="A84" s="5" t="s">
        <v>40</v>
      </c>
      <c r="B84" s="2" t="str">
        <f t="shared" si="7"/>
        <v>8.7</v>
      </c>
      <c r="C84" s="5" t="s">
        <v>46</v>
      </c>
      <c r="D84" s="15" t="s">
        <v>7</v>
      </c>
      <c r="E84" s="15" t="s">
        <v>8</v>
      </c>
      <c r="F84" s="2">
        <v>8</v>
      </c>
      <c r="G84" s="2">
        <f>COUNTIF($F$6:F84,F84)</f>
        <v>7</v>
      </c>
      <c r="H84" s="2"/>
      <c r="I84" s="2"/>
      <c r="J84" s="2">
        <v>1</v>
      </c>
      <c r="K84" s="2">
        <f>COUNTIF($J$6:J84,J84)</f>
        <v>72</v>
      </c>
      <c r="L84" s="50" t="str">
        <f t="shared" si="6"/>
        <v>8.7</v>
      </c>
    </row>
    <row r="85" spans="1:12">
      <c r="A85" s="5" t="s">
        <v>40</v>
      </c>
      <c r="B85" s="2" t="str">
        <f t="shared" si="7"/>
        <v>8.8</v>
      </c>
      <c r="C85" s="23" t="s">
        <v>47</v>
      </c>
      <c r="D85" s="15" t="s">
        <v>7</v>
      </c>
      <c r="E85" s="15" t="s">
        <v>48</v>
      </c>
      <c r="F85" s="2">
        <v>8</v>
      </c>
      <c r="G85" s="2">
        <f>COUNTIF($F$6:F85,F85)</f>
        <v>8</v>
      </c>
      <c r="H85" s="2"/>
      <c r="I85" s="2"/>
      <c r="J85" s="2">
        <v>1</v>
      </c>
      <c r="K85" s="2">
        <f>COUNTIF($J$6:J85,J85)</f>
        <v>73</v>
      </c>
      <c r="L85" s="50" t="str">
        <f t="shared" si="6"/>
        <v>8.8</v>
      </c>
    </row>
    <row r="86" spans="1:12">
      <c r="A86" s="5" t="s">
        <v>40</v>
      </c>
      <c r="B86" s="2" t="str">
        <f t="shared" si="7"/>
        <v>8.9</v>
      </c>
      <c r="C86" s="23" t="s">
        <v>49</v>
      </c>
      <c r="D86" s="15" t="s">
        <v>7</v>
      </c>
      <c r="E86" s="15" t="s">
        <v>50</v>
      </c>
      <c r="F86" s="2">
        <v>8</v>
      </c>
      <c r="G86" s="2">
        <f>COUNTIF($F$6:F86,F86)</f>
        <v>9</v>
      </c>
      <c r="H86" s="2"/>
      <c r="I86" s="2"/>
      <c r="J86" s="2">
        <v>1</v>
      </c>
      <c r="K86" s="2">
        <f>COUNTIF($J$6:J86,J86)</f>
        <v>74</v>
      </c>
      <c r="L86" s="50" t="str">
        <f t="shared" si="6"/>
        <v>8.9</v>
      </c>
    </row>
    <row r="87" spans="1:12">
      <c r="A87" s="5" t="s">
        <v>40</v>
      </c>
      <c r="B87" s="2" t="str">
        <f t="shared" si="7"/>
        <v>8.10</v>
      </c>
      <c r="C87" s="5" t="s">
        <v>51</v>
      </c>
      <c r="D87" s="15" t="s">
        <v>7</v>
      </c>
      <c r="E87" s="15" t="s">
        <v>202</v>
      </c>
      <c r="F87" s="2">
        <v>8</v>
      </c>
      <c r="G87" s="2">
        <f>COUNTIF($F$6:F87,F87)</f>
        <v>10</v>
      </c>
      <c r="H87" s="2"/>
      <c r="I87" s="2"/>
      <c r="J87" s="2">
        <v>1</v>
      </c>
      <c r="K87" s="2">
        <f>COUNTIF($J$6:J87,J87)</f>
        <v>75</v>
      </c>
      <c r="L87" s="50" t="str">
        <f t="shared" si="6"/>
        <v>8.10</v>
      </c>
    </row>
    <row r="88" spans="1:12">
      <c r="A88" s="5" t="s">
        <v>40</v>
      </c>
      <c r="B88" s="2" t="str">
        <f t="shared" si="7"/>
        <v>8.11</v>
      </c>
      <c r="C88" s="5" t="s">
        <v>53</v>
      </c>
      <c r="D88" s="15" t="s">
        <v>7</v>
      </c>
      <c r="E88" s="15" t="s">
        <v>8</v>
      </c>
      <c r="F88" s="2">
        <v>8</v>
      </c>
      <c r="G88" s="2">
        <f>COUNTIF($F$6:F88,F88)</f>
        <v>11</v>
      </c>
      <c r="H88" s="2"/>
      <c r="I88" s="2"/>
      <c r="J88" s="2">
        <v>1</v>
      </c>
      <c r="K88" s="2">
        <f>COUNTIF($J$6:J88,J88)</f>
        <v>76</v>
      </c>
      <c r="L88" s="50" t="str">
        <f t="shared" si="6"/>
        <v>8.11</v>
      </c>
    </row>
    <row r="89" spans="1:12">
      <c r="A89" s="5" t="s">
        <v>40</v>
      </c>
      <c r="B89" s="2" t="str">
        <f t="shared" si="7"/>
        <v>8.12</v>
      </c>
      <c r="C89" s="5" t="s">
        <v>54</v>
      </c>
      <c r="D89" s="15" t="s">
        <v>7</v>
      </c>
      <c r="E89" s="15" t="s">
        <v>8</v>
      </c>
      <c r="F89" s="2">
        <v>8</v>
      </c>
      <c r="G89" s="2">
        <f>COUNTIF($F$6:F89,F89)</f>
        <v>12</v>
      </c>
      <c r="H89" s="2"/>
      <c r="I89" s="2"/>
      <c r="J89" s="2">
        <v>1</v>
      </c>
      <c r="K89" s="2">
        <f>COUNTIF($J$6:J89,J89)</f>
        <v>77</v>
      </c>
      <c r="L89" s="50" t="str">
        <f t="shared" si="6"/>
        <v>8.12</v>
      </c>
    </row>
    <row r="90" spans="1:12">
      <c r="A90" s="5" t="s">
        <v>40</v>
      </c>
      <c r="B90" s="2" t="str">
        <f t="shared" si="7"/>
        <v>8.13</v>
      </c>
      <c r="C90" s="5" t="s">
        <v>55</v>
      </c>
      <c r="D90" s="15" t="s">
        <v>7</v>
      </c>
      <c r="E90" s="15" t="s">
        <v>8</v>
      </c>
      <c r="F90" s="2">
        <v>8</v>
      </c>
      <c r="G90" s="2">
        <f>COUNTIF($F$6:F90,F90)</f>
        <v>13</v>
      </c>
      <c r="H90" s="2"/>
      <c r="I90" s="2"/>
      <c r="J90" s="2">
        <v>1</v>
      </c>
      <c r="K90" s="2">
        <f>COUNTIF($J$6:J90,J90)</f>
        <v>78</v>
      </c>
      <c r="L90" s="50" t="str">
        <f t="shared" si="6"/>
        <v>8.13</v>
      </c>
    </row>
    <row r="91" spans="1:12">
      <c r="A91" s="5" t="s">
        <v>40</v>
      </c>
      <c r="B91" s="2" t="str">
        <f t="shared" si="7"/>
        <v>8.14</v>
      </c>
      <c r="C91" s="5" t="s">
        <v>56</v>
      </c>
      <c r="D91" s="15" t="s">
        <v>7</v>
      </c>
      <c r="E91" s="15" t="s">
        <v>8</v>
      </c>
      <c r="F91" s="2">
        <v>8</v>
      </c>
      <c r="G91" s="2">
        <f>COUNTIF($F$6:F91,F91)</f>
        <v>14</v>
      </c>
      <c r="H91" s="2"/>
      <c r="I91" s="2"/>
      <c r="J91" s="2">
        <v>1</v>
      </c>
      <c r="K91" s="2">
        <f>COUNTIF($J$6:J91,J91)</f>
        <v>79</v>
      </c>
      <c r="L91" s="50" t="str">
        <f t="shared" si="6"/>
        <v>8.14</v>
      </c>
    </row>
    <row r="92" spans="1:12">
      <c r="A92" s="5" t="s">
        <v>40</v>
      </c>
      <c r="B92" s="2" t="str">
        <f t="shared" si="7"/>
        <v>8.15</v>
      </c>
      <c r="C92" s="5" t="s">
        <v>57</v>
      </c>
      <c r="D92" s="15" t="s">
        <v>7</v>
      </c>
      <c r="E92" s="15" t="s">
        <v>48</v>
      </c>
      <c r="F92" s="2">
        <v>8</v>
      </c>
      <c r="G92" s="2">
        <f>COUNTIF($F$6:F92,F92)</f>
        <v>15</v>
      </c>
      <c r="H92" s="2"/>
      <c r="I92" s="2"/>
      <c r="J92" s="2">
        <v>1</v>
      </c>
      <c r="K92" s="2">
        <f>COUNTIF($J$6:J92,J92)</f>
        <v>80</v>
      </c>
      <c r="L92" s="50" t="str">
        <f t="shared" si="6"/>
        <v>8.15</v>
      </c>
    </row>
    <row r="93" spans="1:12">
      <c r="A93" s="5" t="s">
        <v>40</v>
      </c>
      <c r="B93" s="2" t="str">
        <f t="shared" si="7"/>
        <v>8.16</v>
      </c>
      <c r="C93" s="5" t="s">
        <v>58</v>
      </c>
      <c r="D93" s="15" t="s">
        <v>7</v>
      </c>
      <c r="E93" s="15" t="s">
        <v>202</v>
      </c>
      <c r="F93" s="2">
        <v>8</v>
      </c>
      <c r="G93" s="2">
        <f>COUNTIF($F$6:F93,F93)</f>
        <v>16</v>
      </c>
      <c r="H93" s="2"/>
      <c r="I93" s="2"/>
      <c r="J93" s="2">
        <v>1</v>
      </c>
      <c r="K93" s="2">
        <f>COUNTIF($J$6:J93,J93)</f>
        <v>81</v>
      </c>
      <c r="L93" s="50" t="str">
        <f t="shared" si="6"/>
        <v>8.16</v>
      </c>
    </row>
    <row r="94" spans="1:12">
      <c r="A94" s="5" t="s">
        <v>40</v>
      </c>
      <c r="B94" s="2" t="str">
        <f t="shared" si="7"/>
        <v>8.17</v>
      </c>
      <c r="C94" s="6" t="s">
        <v>156</v>
      </c>
      <c r="D94" s="15" t="s">
        <v>7</v>
      </c>
      <c r="E94" s="15" t="s">
        <v>8</v>
      </c>
      <c r="F94" s="2">
        <v>8</v>
      </c>
      <c r="G94" s="2">
        <f>COUNTIF($F$6:F94,F94)</f>
        <v>17</v>
      </c>
      <c r="H94" s="2"/>
      <c r="I94" s="2"/>
      <c r="J94" s="2">
        <v>1</v>
      </c>
      <c r="K94" s="2">
        <f>COUNTIF($J$6:J94,J94)</f>
        <v>82</v>
      </c>
      <c r="L94" s="50" t="str">
        <f t="shared" si="6"/>
        <v>8.17</v>
      </c>
    </row>
    <row r="95" spans="1:12">
      <c r="A95" s="5" t="s">
        <v>40</v>
      </c>
      <c r="B95" s="2" t="str">
        <f t="shared" si="7"/>
        <v>8.18</v>
      </c>
      <c r="C95" s="5" t="s">
        <v>59</v>
      </c>
      <c r="D95" s="15" t="s">
        <v>7</v>
      </c>
      <c r="E95" s="15" t="s">
        <v>8</v>
      </c>
      <c r="F95" s="2">
        <v>8</v>
      </c>
      <c r="G95" s="2">
        <f>COUNTIF($F$6:F95,F95)</f>
        <v>18</v>
      </c>
      <c r="H95" s="2"/>
      <c r="I95" s="2"/>
      <c r="J95" s="2">
        <v>1</v>
      </c>
      <c r="K95" s="2">
        <f>COUNTIF($J$6:J95,J95)</f>
        <v>83</v>
      </c>
      <c r="L95" s="50" t="str">
        <f t="shared" si="6"/>
        <v>8.18</v>
      </c>
    </row>
    <row r="96" spans="1:12">
      <c r="A96" s="5" t="s">
        <v>40</v>
      </c>
      <c r="B96" s="2" t="str">
        <f t="shared" si="7"/>
        <v>8.19</v>
      </c>
      <c r="C96" s="5" t="s">
        <v>60</v>
      </c>
      <c r="D96" s="15" t="s">
        <v>7</v>
      </c>
      <c r="E96" s="15" t="s">
        <v>42</v>
      </c>
      <c r="F96" s="2">
        <v>8</v>
      </c>
      <c r="G96" s="2">
        <f>COUNTIF($F$6:F96,F96)</f>
        <v>19</v>
      </c>
      <c r="H96" s="2"/>
      <c r="I96" s="2"/>
      <c r="J96" s="2">
        <v>1</v>
      </c>
      <c r="K96" s="2">
        <f>COUNTIF($J$6:J96,J96)</f>
        <v>84</v>
      </c>
      <c r="L96" s="50" t="str">
        <f t="shared" si="6"/>
        <v>8.19</v>
      </c>
    </row>
    <row r="97" spans="1:12">
      <c r="A97" s="5" t="s">
        <v>40</v>
      </c>
      <c r="B97" s="2" t="str">
        <f t="shared" si="7"/>
        <v>8.20</v>
      </c>
      <c r="C97" s="5" t="s">
        <v>61</v>
      </c>
      <c r="D97" s="15" t="s">
        <v>7</v>
      </c>
      <c r="E97" s="15" t="s">
        <v>42</v>
      </c>
      <c r="F97" s="2">
        <v>8</v>
      </c>
      <c r="G97" s="2">
        <f>COUNTIF($F$6:F97,F97)</f>
        <v>20</v>
      </c>
      <c r="H97" s="2"/>
      <c r="I97" s="2"/>
      <c r="J97" s="2">
        <v>1</v>
      </c>
      <c r="K97" s="2">
        <f>COUNTIF($J$6:J97,J97)</f>
        <v>85</v>
      </c>
      <c r="L97" s="50" t="str">
        <f t="shared" si="6"/>
        <v>8.20</v>
      </c>
    </row>
    <row r="98" spans="1:12">
      <c r="A98" s="5" t="s">
        <v>40</v>
      </c>
      <c r="B98" s="2" t="str">
        <f t="shared" si="7"/>
        <v>8.21</v>
      </c>
      <c r="C98" s="5" t="s">
        <v>62</v>
      </c>
      <c r="D98" s="15" t="s">
        <v>7</v>
      </c>
      <c r="E98" s="15" t="s">
        <v>42</v>
      </c>
      <c r="F98" s="2">
        <v>8</v>
      </c>
      <c r="G98" s="2">
        <f>COUNTIF($F$6:F98,F98)</f>
        <v>21</v>
      </c>
      <c r="H98" s="2"/>
      <c r="I98" s="2"/>
      <c r="J98" s="2">
        <v>1</v>
      </c>
      <c r="K98" s="2">
        <f>COUNTIF($J$6:J98,J98)</f>
        <v>86</v>
      </c>
      <c r="L98" s="50" t="str">
        <f t="shared" si="6"/>
        <v>8.21</v>
      </c>
    </row>
    <row r="99" spans="1:12">
      <c r="A99" s="5" t="s">
        <v>40</v>
      </c>
      <c r="B99" s="2" t="str">
        <f t="shared" si="7"/>
        <v>8.22</v>
      </c>
      <c r="C99" s="5" t="s">
        <v>63</v>
      </c>
      <c r="D99" s="15" t="s">
        <v>7</v>
      </c>
      <c r="E99" s="15" t="s">
        <v>8</v>
      </c>
      <c r="F99" s="2">
        <v>8</v>
      </c>
      <c r="G99" s="2">
        <f>COUNTIF($F$6:F99,F99)</f>
        <v>22</v>
      </c>
      <c r="H99" s="2"/>
      <c r="I99" s="2"/>
      <c r="J99" s="2">
        <v>1</v>
      </c>
      <c r="K99" s="2">
        <f>COUNTIF($J$6:J99,J99)</f>
        <v>87</v>
      </c>
      <c r="L99" s="50" t="str">
        <f t="shared" si="6"/>
        <v>8.22</v>
      </c>
    </row>
    <row r="100" spans="1:12">
      <c r="A100" s="5" t="s">
        <v>40</v>
      </c>
      <c r="B100" s="2" t="str">
        <f t="shared" si="7"/>
        <v>8.23</v>
      </c>
      <c r="C100" s="5" t="s">
        <v>64</v>
      </c>
      <c r="D100" s="15" t="s">
        <v>7</v>
      </c>
      <c r="E100" s="15" t="s">
        <v>8</v>
      </c>
      <c r="F100" s="2">
        <v>8</v>
      </c>
      <c r="G100" s="2">
        <f>COUNTIF($F$6:F100,F100)</f>
        <v>23</v>
      </c>
      <c r="H100" s="2"/>
      <c r="I100" s="2"/>
      <c r="J100" s="2">
        <v>1</v>
      </c>
      <c r="K100" s="2">
        <f>COUNTIF($J$6:J100,J100)</f>
        <v>88</v>
      </c>
      <c r="L100" s="50" t="str">
        <f t="shared" si="6"/>
        <v>8.23</v>
      </c>
    </row>
    <row r="101" spans="1:12">
      <c r="A101" s="5" t="s">
        <v>40</v>
      </c>
      <c r="B101" s="2" t="str">
        <f t="shared" si="7"/>
        <v>8.24</v>
      </c>
      <c r="C101" s="5" t="s">
        <v>65</v>
      </c>
      <c r="D101" s="15" t="s">
        <v>7</v>
      </c>
      <c r="E101" s="15" t="s">
        <v>8</v>
      </c>
      <c r="F101" s="2">
        <v>8</v>
      </c>
      <c r="G101" s="2">
        <f>COUNTIF($F$6:F101,F101)</f>
        <v>24</v>
      </c>
      <c r="H101" s="2"/>
      <c r="I101" s="2"/>
      <c r="J101" s="2">
        <v>1</v>
      </c>
      <c r="K101" s="2">
        <f>COUNTIF($J$6:J101,J101)</f>
        <v>89</v>
      </c>
      <c r="L101" s="50" t="str">
        <f t="shared" si="6"/>
        <v>8.24</v>
      </c>
    </row>
    <row r="102" spans="1:12">
      <c r="A102" s="5" t="s">
        <v>40</v>
      </c>
      <c r="B102" s="2" t="str">
        <f t="shared" si="7"/>
        <v>8.25</v>
      </c>
      <c r="C102" s="7" t="s">
        <v>89</v>
      </c>
      <c r="D102" s="19" t="s">
        <v>7</v>
      </c>
      <c r="E102" s="19" t="s">
        <v>90</v>
      </c>
      <c r="F102" s="2">
        <v>8</v>
      </c>
      <c r="G102" s="2">
        <f>COUNTIF($F$6:F102,F102)</f>
        <v>25</v>
      </c>
      <c r="H102" s="2"/>
      <c r="I102" s="2"/>
      <c r="J102" s="2">
        <v>1</v>
      </c>
      <c r="K102" s="2">
        <f>COUNTIF($J$6:J102,J102)</f>
        <v>90</v>
      </c>
      <c r="L102" s="50" t="str">
        <f t="shared" si="6"/>
        <v>8.25</v>
      </c>
    </row>
    <row r="103" spans="1:12">
      <c r="A103" s="5" t="s">
        <v>40</v>
      </c>
      <c r="B103" s="2" t="str">
        <f t="shared" si="7"/>
        <v>8.26</v>
      </c>
      <c r="C103" s="7" t="s">
        <v>88</v>
      </c>
      <c r="D103" s="19" t="s">
        <v>7</v>
      </c>
      <c r="E103" s="19" t="s">
        <v>8</v>
      </c>
      <c r="F103" s="2">
        <v>8</v>
      </c>
      <c r="G103" s="2">
        <f>COUNTIF($F$6:F103,F103)</f>
        <v>26</v>
      </c>
      <c r="H103" s="2"/>
      <c r="I103" s="2"/>
      <c r="J103" s="2">
        <v>1</v>
      </c>
      <c r="K103" s="2">
        <f>COUNTIF($J$6:J103,J103)</f>
        <v>91</v>
      </c>
      <c r="L103" s="50" t="str">
        <f t="shared" si="6"/>
        <v>8.26</v>
      </c>
    </row>
    <row r="104" spans="1:12">
      <c r="A104" s="5" t="s">
        <v>40</v>
      </c>
      <c r="B104" s="2" t="str">
        <f t="shared" si="7"/>
        <v>8.27</v>
      </c>
      <c r="C104" s="17" t="s">
        <v>189</v>
      </c>
      <c r="D104" s="19" t="s">
        <v>7</v>
      </c>
      <c r="E104" s="19" t="s">
        <v>8</v>
      </c>
      <c r="F104" s="2">
        <v>8</v>
      </c>
      <c r="G104" s="2">
        <f>COUNTIF($F$6:F104,F104)</f>
        <v>27</v>
      </c>
      <c r="H104" s="2"/>
      <c r="I104" s="2"/>
      <c r="J104" s="2">
        <v>1</v>
      </c>
      <c r="K104" s="2">
        <f>COUNTIF($J$6:J104,J104)</f>
        <v>92</v>
      </c>
      <c r="L104" s="50" t="str">
        <f t="shared" si="6"/>
        <v>8.27</v>
      </c>
    </row>
    <row r="105" spans="1:12">
      <c r="A105" s="164" t="s">
        <v>66</v>
      </c>
      <c r="B105" s="164"/>
      <c r="C105" s="164"/>
      <c r="D105" s="164"/>
      <c r="E105" s="164"/>
      <c r="F105" s="164"/>
      <c r="G105" s="164"/>
      <c r="H105" s="164"/>
      <c r="I105" s="164"/>
      <c r="J105" s="164"/>
      <c r="K105" s="164"/>
      <c r="L105" s="164"/>
    </row>
    <row r="106" spans="1:12" ht="30">
      <c r="A106" s="5" t="s">
        <v>66</v>
      </c>
      <c r="B106" s="2" t="str">
        <f t="shared" ref="B106:B124" si="8">_xlfn.CONCAT(F106,".",G106)</f>
        <v>9.1</v>
      </c>
      <c r="C106" s="7" t="s">
        <v>67</v>
      </c>
      <c r="D106" s="3" t="s">
        <v>7</v>
      </c>
      <c r="E106" s="3" t="s">
        <v>8</v>
      </c>
      <c r="F106" s="2">
        <v>9</v>
      </c>
      <c r="G106" s="2">
        <f>COUNTIF($F$6:F106,F106)</f>
        <v>1</v>
      </c>
      <c r="H106" s="2"/>
      <c r="I106" s="2"/>
      <c r="J106" s="2">
        <v>1</v>
      </c>
      <c r="K106" s="2">
        <f>COUNTIF($J$6:J106,J106)</f>
        <v>93</v>
      </c>
      <c r="L106" s="50" t="str">
        <f t="shared" si="6"/>
        <v>9.1</v>
      </c>
    </row>
    <row r="107" spans="1:12" ht="30">
      <c r="A107" s="21" t="s">
        <v>66</v>
      </c>
      <c r="B107" s="2" t="str">
        <f t="shared" si="8"/>
        <v>9.2</v>
      </c>
      <c r="C107" s="12" t="s">
        <v>68</v>
      </c>
      <c r="D107" s="3" t="s">
        <v>12</v>
      </c>
      <c r="E107" s="3" t="s">
        <v>69</v>
      </c>
      <c r="F107" s="2">
        <v>9</v>
      </c>
      <c r="G107" s="2">
        <f>COUNTIF($F$6:F107,F107)</f>
        <v>2</v>
      </c>
      <c r="H107" s="2"/>
      <c r="I107" s="2"/>
      <c r="J107" s="2">
        <v>1</v>
      </c>
      <c r="K107" s="2">
        <f>COUNTIF($J$6:J107,J107)</f>
        <v>94</v>
      </c>
      <c r="L107" s="50" t="str">
        <f t="shared" si="6"/>
        <v>9.2</v>
      </c>
    </row>
    <row r="108" spans="1:12" ht="30">
      <c r="A108" s="21" t="s">
        <v>66</v>
      </c>
      <c r="B108" s="2" t="str">
        <f t="shared" si="8"/>
        <v>9.3</v>
      </c>
      <c r="C108" s="12" t="s">
        <v>70</v>
      </c>
      <c r="D108" s="3" t="s">
        <v>7</v>
      </c>
      <c r="E108" s="3" t="s">
        <v>8</v>
      </c>
      <c r="F108" s="2">
        <v>9</v>
      </c>
      <c r="G108" s="2">
        <f>COUNTIF($F$6:F108,F108)</f>
        <v>3</v>
      </c>
      <c r="H108" s="2"/>
      <c r="I108" s="2"/>
      <c r="J108" s="2">
        <v>1</v>
      </c>
      <c r="K108" s="2">
        <f>COUNTIF($J$6:J108,J108)</f>
        <v>95</v>
      </c>
      <c r="L108" s="50" t="str">
        <f t="shared" si="6"/>
        <v>9.3</v>
      </c>
    </row>
    <row r="109" spans="1:12" ht="30">
      <c r="A109" s="21" t="s">
        <v>66</v>
      </c>
      <c r="B109" s="2" t="str">
        <f t="shared" si="8"/>
        <v>9.4</v>
      </c>
      <c r="C109" s="12" t="s">
        <v>71</v>
      </c>
      <c r="D109" s="3" t="s">
        <v>12</v>
      </c>
      <c r="E109" s="3" t="s">
        <v>69</v>
      </c>
      <c r="F109" s="2">
        <v>9</v>
      </c>
      <c r="G109" s="2">
        <f>COUNTIF($F$6:F109,F109)</f>
        <v>4</v>
      </c>
      <c r="H109" s="2"/>
      <c r="I109" s="2"/>
      <c r="J109" s="2">
        <v>1</v>
      </c>
      <c r="K109" s="2">
        <f>COUNTIF($J$6:J109,J109)</f>
        <v>96</v>
      </c>
      <c r="L109" s="50" t="str">
        <f t="shared" si="6"/>
        <v>9.4</v>
      </c>
    </row>
    <row r="110" spans="1:12">
      <c r="A110" s="21" t="s">
        <v>66</v>
      </c>
      <c r="B110" s="2" t="str">
        <f t="shared" si="8"/>
        <v>9.5</v>
      </c>
      <c r="C110" s="20" t="s">
        <v>169</v>
      </c>
      <c r="D110" s="3" t="s">
        <v>7</v>
      </c>
      <c r="E110" s="3" t="s">
        <v>8</v>
      </c>
      <c r="F110" s="2">
        <v>9</v>
      </c>
      <c r="G110" s="2">
        <f>COUNTIF($F$6:F110,F110)</f>
        <v>5</v>
      </c>
      <c r="H110" s="2"/>
      <c r="I110" s="2"/>
      <c r="J110" s="2">
        <v>1</v>
      </c>
      <c r="K110" s="2">
        <f>COUNTIF($J$6:J110,J110)</f>
        <v>97</v>
      </c>
      <c r="L110" s="50" t="str">
        <f t="shared" si="6"/>
        <v>9.5</v>
      </c>
    </row>
    <row r="111" spans="1:12">
      <c r="A111" s="21" t="s">
        <v>66</v>
      </c>
      <c r="B111" s="2" t="str">
        <f t="shared" si="8"/>
        <v>9.6</v>
      </c>
      <c r="C111" s="17" t="s">
        <v>196</v>
      </c>
      <c r="D111" s="3" t="s">
        <v>12</v>
      </c>
      <c r="E111" s="3" t="s">
        <v>69</v>
      </c>
      <c r="F111" s="2">
        <v>9</v>
      </c>
      <c r="G111" s="2">
        <f>COUNTIF($F$6:F111,F111)</f>
        <v>6</v>
      </c>
      <c r="H111" s="2"/>
      <c r="I111" s="2"/>
      <c r="J111" s="2">
        <v>1</v>
      </c>
      <c r="K111" s="2">
        <f>COUNTIF($J$6:J111,J111)</f>
        <v>98</v>
      </c>
      <c r="L111" s="50" t="str">
        <f t="shared" si="6"/>
        <v>9.6</v>
      </c>
    </row>
    <row r="112" spans="1:12">
      <c r="A112" s="21" t="s">
        <v>66</v>
      </c>
      <c r="B112" s="2" t="str">
        <f t="shared" si="8"/>
        <v>9.7</v>
      </c>
      <c r="C112" s="20" t="s">
        <v>170</v>
      </c>
      <c r="D112" s="3" t="s">
        <v>7</v>
      </c>
      <c r="E112" s="3" t="s">
        <v>8</v>
      </c>
      <c r="F112" s="2">
        <v>9</v>
      </c>
      <c r="G112" s="2">
        <f>COUNTIF($F$6:F112,F112)</f>
        <v>7</v>
      </c>
      <c r="H112" s="2"/>
      <c r="I112" s="2"/>
      <c r="J112" s="2">
        <v>1</v>
      </c>
      <c r="K112" s="2">
        <f>COUNTIF($J$6:J112,J112)</f>
        <v>99</v>
      </c>
      <c r="L112" s="50" t="str">
        <f t="shared" si="6"/>
        <v>9.7</v>
      </c>
    </row>
    <row r="113" spans="1:12">
      <c r="A113" s="21" t="s">
        <v>66</v>
      </c>
      <c r="B113" s="2" t="str">
        <f t="shared" si="8"/>
        <v>9.8</v>
      </c>
      <c r="C113" s="20" t="s">
        <v>171</v>
      </c>
      <c r="D113" s="3" t="s">
        <v>12</v>
      </c>
      <c r="E113" s="3" t="s">
        <v>69</v>
      </c>
      <c r="F113" s="2">
        <v>9</v>
      </c>
      <c r="G113" s="2">
        <f>COUNTIF($F$6:F113,F113)</f>
        <v>8</v>
      </c>
      <c r="H113" s="2"/>
      <c r="I113" s="2"/>
      <c r="J113" s="2">
        <v>1</v>
      </c>
      <c r="K113" s="2">
        <f>COUNTIF($J$6:J113,J113)</f>
        <v>100</v>
      </c>
      <c r="L113" s="50" t="str">
        <f t="shared" si="6"/>
        <v>9.8</v>
      </c>
    </row>
    <row r="114" spans="1:12">
      <c r="A114" s="21" t="s">
        <v>66</v>
      </c>
      <c r="B114" s="2" t="str">
        <f t="shared" si="8"/>
        <v>9.9</v>
      </c>
      <c r="C114" s="20" t="s">
        <v>172</v>
      </c>
      <c r="D114" s="3" t="s">
        <v>7</v>
      </c>
      <c r="E114" s="3" t="s">
        <v>8</v>
      </c>
      <c r="F114" s="2">
        <v>9</v>
      </c>
      <c r="G114" s="2">
        <f>COUNTIF($F$6:F114,F114)</f>
        <v>9</v>
      </c>
      <c r="H114" s="2"/>
      <c r="I114" s="2"/>
      <c r="J114" s="2">
        <v>1</v>
      </c>
      <c r="K114" s="2">
        <f>COUNTIF($J$6:J114,J114)</f>
        <v>101</v>
      </c>
      <c r="L114" s="50" t="str">
        <f t="shared" si="6"/>
        <v>9.9</v>
      </c>
    </row>
    <row r="115" spans="1:12">
      <c r="A115" s="21" t="s">
        <v>66</v>
      </c>
      <c r="B115" s="2" t="str">
        <f t="shared" si="8"/>
        <v>9.10</v>
      </c>
      <c r="C115" s="20" t="s">
        <v>173</v>
      </c>
      <c r="D115" s="3" t="s">
        <v>12</v>
      </c>
      <c r="E115" s="3" t="s">
        <v>69</v>
      </c>
      <c r="F115" s="2">
        <v>9</v>
      </c>
      <c r="G115" s="2">
        <f>COUNTIF($F$6:F115,F115)</f>
        <v>10</v>
      </c>
      <c r="H115" s="2"/>
      <c r="I115" s="2"/>
      <c r="J115" s="2">
        <v>1</v>
      </c>
      <c r="K115" s="2">
        <f>COUNTIF($J$6:J115,J115)</f>
        <v>102</v>
      </c>
      <c r="L115" s="50" t="str">
        <f t="shared" si="6"/>
        <v>9.10</v>
      </c>
    </row>
    <row r="116" spans="1:12">
      <c r="A116" s="21" t="s">
        <v>66</v>
      </c>
      <c r="B116" s="2" t="str">
        <f t="shared" si="8"/>
        <v>9.11</v>
      </c>
      <c r="C116" s="12" t="s">
        <v>72</v>
      </c>
      <c r="D116" s="3" t="s">
        <v>7</v>
      </c>
      <c r="E116" s="3" t="s">
        <v>8</v>
      </c>
      <c r="F116" s="2">
        <v>9</v>
      </c>
      <c r="G116" s="2">
        <f>COUNTIF($F$6:F116,F116)</f>
        <v>11</v>
      </c>
      <c r="H116" s="2"/>
      <c r="I116" s="2"/>
      <c r="J116" s="2">
        <v>1</v>
      </c>
      <c r="K116" s="2">
        <f>COUNTIF($J$6:J116,J116)</f>
        <v>103</v>
      </c>
      <c r="L116" s="50" t="str">
        <f t="shared" si="6"/>
        <v>9.11</v>
      </c>
    </row>
    <row r="117" spans="1:12">
      <c r="A117" s="21" t="s">
        <v>66</v>
      </c>
      <c r="B117" s="2" t="str">
        <f t="shared" si="8"/>
        <v>9.12</v>
      </c>
      <c r="C117" s="20" t="s">
        <v>174</v>
      </c>
      <c r="D117" s="3" t="s">
        <v>7</v>
      </c>
      <c r="E117" s="3" t="s">
        <v>8</v>
      </c>
      <c r="F117" s="2">
        <v>9</v>
      </c>
      <c r="G117" s="2">
        <f>COUNTIF($F$6:F117,F117)</f>
        <v>12</v>
      </c>
      <c r="H117" s="2"/>
      <c r="I117" s="2"/>
      <c r="J117" s="2">
        <v>1</v>
      </c>
      <c r="K117" s="2">
        <f>COUNTIF($J$6:J117,J117)</f>
        <v>104</v>
      </c>
      <c r="L117" s="50" t="str">
        <f t="shared" si="6"/>
        <v>9.12</v>
      </c>
    </row>
    <row r="118" spans="1:12" ht="30">
      <c r="A118" s="21" t="s">
        <v>66</v>
      </c>
      <c r="B118" s="2" t="str">
        <f t="shared" si="8"/>
        <v>9.13</v>
      </c>
      <c r="C118" s="12" t="s">
        <v>132</v>
      </c>
      <c r="D118" s="3" t="s">
        <v>12</v>
      </c>
      <c r="E118" s="3" t="s">
        <v>69</v>
      </c>
      <c r="F118" s="2">
        <v>9</v>
      </c>
      <c r="G118" s="2">
        <f>COUNTIF($F$6:F118,F118)</f>
        <v>13</v>
      </c>
      <c r="H118" s="2"/>
      <c r="I118" s="2"/>
      <c r="J118" s="2">
        <v>1</v>
      </c>
      <c r="K118" s="2">
        <f>COUNTIF($J$6:J118,J118)</f>
        <v>105</v>
      </c>
      <c r="L118" s="50" t="str">
        <f t="shared" si="6"/>
        <v>9.13</v>
      </c>
    </row>
    <row r="119" spans="1:12">
      <c r="A119" s="21" t="s">
        <v>66</v>
      </c>
      <c r="B119" s="2" t="str">
        <f t="shared" si="8"/>
        <v>9.14</v>
      </c>
      <c r="C119" s="12" t="s">
        <v>133</v>
      </c>
      <c r="D119" s="3" t="s">
        <v>7</v>
      </c>
      <c r="E119" s="3" t="s">
        <v>8</v>
      </c>
      <c r="F119" s="2">
        <v>9</v>
      </c>
      <c r="G119" s="2">
        <f>COUNTIF($F$6:F119,F119)</f>
        <v>14</v>
      </c>
      <c r="H119" s="2"/>
      <c r="I119" s="2"/>
      <c r="J119" s="2">
        <v>1</v>
      </c>
      <c r="K119" s="2">
        <f>COUNTIF($J$6:J119,J119)</f>
        <v>106</v>
      </c>
      <c r="L119" s="50" t="str">
        <f t="shared" si="6"/>
        <v>9.14</v>
      </c>
    </row>
    <row r="120" spans="1:12" ht="30">
      <c r="A120" s="21" t="s">
        <v>66</v>
      </c>
      <c r="B120" s="2" t="str">
        <f t="shared" si="8"/>
        <v>9.15</v>
      </c>
      <c r="C120" s="12" t="s">
        <v>160</v>
      </c>
      <c r="D120" s="3" t="s">
        <v>7</v>
      </c>
      <c r="E120" s="3" t="s">
        <v>8</v>
      </c>
      <c r="F120" s="2">
        <v>9</v>
      </c>
      <c r="G120" s="2">
        <f>COUNTIF($F$6:F120,F120)</f>
        <v>15</v>
      </c>
      <c r="H120" s="2"/>
      <c r="I120" s="2"/>
      <c r="J120" s="2">
        <v>1</v>
      </c>
      <c r="K120" s="2">
        <f>COUNTIF($J$6:J120,J120)</f>
        <v>107</v>
      </c>
      <c r="L120" s="50" t="str">
        <f t="shared" si="6"/>
        <v>9.15</v>
      </c>
    </row>
    <row r="121" spans="1:12">
      <c r="A121" s="21" t="s">
        <v>66</v>
      </c>
      <c r="B121" s="2" t="str">
        <f t="shared" si="8"/>
        <v>9.16</v>
      </c>
      <c r="C121" s="12" t="s">
        <v>73</v>
      </c>
      <c r="D121" s="3" t="s">
        <v>7</v>
      </c>
      <c r="E121" s="3" t="s">
        <v>8</v>
      </c>
      <c r="F121" s="2">
        <v>9</v>
      </c>
      <c r="G121" s="2">
        <f>COUNTIF($F$6:F121,F121)</f>
        <v>16</v>
      </c>
      <c r="H121" s="2"/>
      <c r="I121" s="2"/>
      <c r="J121" s="2">
        <v>1</v>
      </c>
      <c r="K121" s="2">
        <f>COUNTIF($J$6:J121,J121)</f>
        <v>108</v>
      </c>
      <c r="L121" s="50" t="str">
        <f t="shared" si="6"/>
        <v>9.16</v>
      </c>
    </row>
    <row r="122" spans="1:12">
      <c r="A122" s="21" t="s">
        <v>66</v>
      </c>
      <c r="B122" s="2" t="str">
        <f t="shared" si="8"/>
        <v>9.17</v>
      </c>
      <c r="C122" s="12" t="s">
        <v>74</v>
      </c>
      <c r="D122" s="3" t="s">
        <v>7</v>
      </c>
      <c r="E122" s="3" t="s">
        <v>8</v>
      </c>
      <c r="F122" s="2">
        <v>9</v>
      </c>
      <c r="G122" s="2">
        <f>COUNTIF($F$6:F122,F122)</f>
        <v>17</v>
      </c>
      <c r="H122" s="2"/>
      <c r="I122" s="2"/>
      <c r="J122" s="2">
        <v>1</v>
      </c>
      <c r="K122" s="2">
        <f>COUNTIF($J$6:J122,J122)</f>
        <v>109</v>
      </c>
      <c r="L122" s="50" t="str">
        <f t="shared" si="6"/>
        <v>9.17</v>
      </c>
    </row>
    <row r="123" spans="1:12">
      <c r="A123" s="21" t="s">
        <v>66</v>
      </c>
      <c r="B123" s="2" t="str">
        <f t="shared" si="8"/>
        <v>9.18</v>
      </c>
      <c r="C123" s="12" t="s">
        <v>134</v>
      </c>
      <c r="D123" s="3" t="s">
        <v>7</v>
      </c>
      <c r="E123" s="3" t="s">
        <v>26</v>
      </c>
      <c r="F123" s="2">
        <v>9</v>
      </c>
      <c r="G123" s="2">
        <f>COUNTIF($F$6:F123,F123)</f>
        <v>18</v>
      </c>
      <c r="H123" s="2"/>
      <c r="I123" s="2"/>
      <c r="J123" s="2">
        <v>1</v>
      </c>
      <c r="K123" s="2">
        <f>COUNTIF($J$6:J123,J123)</f>
        <v>110</v>
      </c>
      <c r="L123" s="50" t="str">
        <f t="shared" si="6"/>
        <v>9.18</v>
      </c>
    </row>
    <row r="124" spans="1:12">
      <c r="A124" s="21" t="s">
        <v>66</v>
      </c>
      <c r="B124" s="2" t="str">
        <f t="shared" si="8"/>
        <v>9.19</v>
      </c>
      <c r="C124" s="12" t="s">
        <v>75</v>
      </c>
      <c r="D124" s="3" t="s">
        <v>12</v>
      </c>
      <c r="E124" s="3" t="s">
        <v>76</v>
      </c>
      <c r="F124" s="2">
        <v>9</v>
      </c>
      <c r="G124" s="2">
        <f>COUNTIF($F$6:F124,F124)</f>
        <v>19</v>
      </c>
      <c r="H124" s="2"/>
      <c r="I124" s="2"/>
      <c r="J124" s="2">
        <v>1</v>
      </c>
      <c r="K124" s="2">
        <f>COUNTIF($J$6:J124,J124)</f>
        <v>111</v>
      </c>
      <c r="L124" s="50" t="str">
        <f t="shared" si="6"/>
        <v>9.19</v>
      </c>
    </row>
    <row r="125" spans="1:12">
      <c r="A125" s="164" t="s">
        <v>78</v>
      </c>
      <c r="B125" s="164"/>
      <c r="C125" s="164"/>
      <c r="D125" s="164"/>
      <c r="E125" s="164"/>
      <c r="F125" s="164"/>
      <c r="G125" s="164"/>
      <c r="H125" s="164"/>
      <c r="I125" s="164"/>
      <c r="J125" s="164"/>
      <c r="K125" s="164"/>
      <c r="L125" s="164"/>
    </row>
    <row r="126" spans="1:12">
      <c r="A126" s="18" t="s">
        <v>78</v>
      </c>
      <c r="B126" s="2" t="str">
        <f t="shared" ref="B126:B132" si="9">_xlfn.CONCAT(F126,".",G126)</f>
        <v>10.1</v>
      </c>
      <c r="C126" s="12" t="s">
        <v>191</v>
      </c>
      <c r="D126" s="3" t="s">
        <v>12</v>
      </c>
      <c r="E126" s="3" t="s">
        <v>8</v>
      </c>
      <c r="F126" s="2">
        <v>10</v>
      </c>
      <c r="G126" s="2">
        <f>COUNTIF($F$6:F126,F126)</f>
        <v>1</v>
      </c>
      <c r="H126" s="2"/>
      <c r="I126" s="2"/>
      <c r="J126" s="2">
        <v>1</v>
      </c>
      <c r="K126" s="2">
        <f>COUNTIF($J$6:J126,J126)</f>
        <v>112</v>
      </c>
      <c r="L126" s="50" t="str">
        <f t="shared" si="6"/>
        <v>10.1</v>
      </c>
    </row>
    <row r="127" spans="1:12">
      <c r="A127" s="18" t="s">
        <v>78</v>
      </c>
      <c r="B127" s="2" t="str">
        <f t="shared" si="9"/>
        <v>10.2</v>
      </c>
      <c r="C127" s="12" t="s">
        <v>190</v>
      </c>
      <c r="D127" s="3" t="s">
        <v>12</v>
      </c>
      <c r="E127" s="3" t="s">
        <v>8</v>
      </c>
      <c r="F127" s="2">
        <v>10</v>
      </c>
      <c r="G127" s="2">
        <f>COUNTIF($F$6:F127,F127)</f>
        <v>2</v>
      </c>
      <c r="H127" s="2"/>
      <c r="I127" s="2"/>
      <c r="J127" s="2">
        <v>1</v>
      </c>
      <c r="K127" s="2">
        <f>COUNTIF($J$6:J127,J127)</f>
        <v>113</v>
      </c>
      <c r="L127" s="50" t="str">
        <f t="shared" si="6"/>
        <v>10.2</v>
      </c>
    </row>
    <row r="128" spans="1:12">
      <c r="A128" s="18" t="s">
        <v>78</v>
      </c>
      <c r="B128" s="2" t="str">
        <f t="shared" si="9"/>
        <v>10.3</v>
      </c>
      <c r="C128" s="20" t="s">
        <v>175</v>
      </c>
      <c r="D128" s="3" t="s">
        <v>12</v>
      </c>
      <c r="E128" s="3" t="s">
        <v>69</v>
      </c>
      <c r="F128" s="2">
        <v>10</v>
      </c>
      <c r="G128" s="2">
        <f>COUNTIF($F$6:F128,F128)</f>
        <v>3</v>
      </c>
      <c r="H128" s="2"/>
      <c r="I128" s="2"/>
      <c r="J128" s="2">
        <v>1</v>
      </c>
      <c r="K128" s="2">
        <f>COUNTIF($J$6:J128,J128)</f>
        <v>114</v>
      </c>
      <c r="L128" s="50" t="str">
        <f t="shared" si="6"/>
        <v>10.3</v>
      </c>
    </row>
    <row r="129" spans="1:12">
      <c r="A129" s="21" t="s">
        <v>78</v>
      </c>
      <c r="B129" s="2" t="str">
        <f t="shared" si="9"/>
        <v>10.4</v>
      </c>
      <c r="C129" s="5" t="s">
        <v>148</v>
      </c>
      <c r="D129" s="15" t="s">
        <v>17</v>
      </c>
      <c r="E129" s="15" t="s">
        <v>69</v>
      </c>
      <c r="F129" s="2">
        <v>10</v>
      </c>
      <c r="G129" s="2">
        <f>COUNTIF($F$6:F129,F129)</f>
        <v>4</v>
      </c>
      <c r="H129" s="2"/>
      <c r="I129" s="2"/>
      <c r="J129" s="2">
        <v>1</v>
      </c>
      <c r="K129" s="2">
        <f>COUNTIF($J$6:J129,J129)</f>
        <v>115</v>
      </c>
      <c r="L129" s="50" t="str">
        <f t="shared" si="6"/>
        <v>10.4</v>
      </c>
    </row>
    <row r="130" spans="1:12">
      <c r="A130" s="21" t="s">
        <v>78</v>
      </c>
      <c r="B130" s="2" t="str">
        <f t="shared" si="9"/>
        <v>10.5</v>
      </c>
      <c r="C130" s="5" t="s">
        <v>149</v>
      </c>
      <c r="D130" s="15" t="s">
        <v>17</v>
      </c>
      <c r="E130" s="15" t="s">
        <v>69</v>
      </c>
      <c r="F130" s="2">
        <v>10</v>
      </c>
      <c r="G130" s="2">
        <f>COUNTIF($F$6:F130,F130)</f>
        <v>5</v>
      </c>
      <c r="H130" s="2"/>
      <c r="I130" s="2"/>
      <c r="J130" s="2">
        <v>1</v>
      </c>
      <c r="K130" s="2">
        <f>COUNTIF($J$6:J130,J130)</f>
        <v>116</v>
      </c>
      <c r="L130" s="50" t="str">
        <f t="shared" si="6"/>
        <v>10.5</v>
      </c>
    </row>
    <row r="131" spans="1:12">
      <c r="A131" s="21" t="s">
        <v>78</v>
      </c>
      <c r="B131" s="2" t="str">
        <f t="shared" si="9"/>
        <v>10.6</v>
      </c>
      <c r="C131" s="5" t="s">
        <v>150</v>
      </c>
      <c r="D131" s="15" t="s">
        <v>17</v>
      </c>
      <c r="E131" s="15" t="s">
        <v>69</v>
      </c>
      <c r="F131" s="2">
        <v>10</v>
      </c>
      <c r="G131" s="2">
        <f>COUNTIF($F$6:F131,F131)</f>
        <v>6</v>
      </c>
      <c r="H131" s="2"/>
      <c r="I131" s="2"/>
      <c r="J131" s="2">
        <v>1</v>
      </c>
      <c r="K131" s="2">
        <f>COUNTIF($J$6:J131,J131)</f>
        <v>117</v>
      </c>
      <c r="L131" s="50" t="str">
        <f t="shared" si="6"/>
        <v>10.6</v>
      </c>
    </row>
    <row r="132" spans="1:12">
      <c r="A132" s="21" t="s">
        <v>78</v>
      </c>
      <c r="B132" s="2" t="str">
        <f t="shared" si="9"/>
        <v>10.7</v>
      </c>
      <c r="C132" s="5" t="s">
        <v>78</v>
      </c>
      <c r="D132" s="15" t="s">
        <v>7</v>
      </c>
      <c r="E132" s="15" t="s">
        <v>203</v>
      </c>
      <c r="F132" s="2">
        <v>10</v>
      </c>
      <c r="G132" s="2">
        <f>COUNTIF($F$6:F132,F132)</f>
        <v>7</v>
      </c>
      <c r="H132" s="2"/>
      <c r="I132" s="2"/>
      <c r="J132" s="2">
        <v>1</v>
      </c>
      <c r="K132" s="2">
        <f>COUNTIF($J$6:J132,J132)</f>
        <v>118</v>
      </c>
      <c r="L132" s="50" t="str">
        <f t="shared" si="6"/>
        <v>10.7</v>
      </c>
    </row>
    <row r="133" spans="1:12">
      <c r="A133" s="164" t="s">
        <v>77</v>
      </c>
      <c r="B133" s="164"/>
      <c r="C133" s="164"/>
      <c r="D133" s="164"/>
      <c r="E133" s="164"/>
      <c r="F133" s="164"/>
      <c r="G133" s="164"/>
      <c r="H133" s="164"/>
      <c r="I133" s="164"/>
      <c r="J133" s="164"/>
      <c r="K133" s="164"/>
      <c r="L133" s="164"/>
    </row>
    <row r="134" spans="1:12">
      <c r="A134" s="21" t="s">
        <v>77</v>
      </c>
      <c r="B134" s="2" t="str">
        <f>_xlfn.CONCAT(F134,".",G134)</f>
        <v>11.1</v>
      </c>
      <c r="C134" s="12" t="s">
        <v>135</v>
      </c>
      <c r="D134" s="3" t="s">
        <v>7</v>
      </c>
      <c r="E134" s="3" t="s">
        <v>8</v>
      </c>
      <c r="F134" s="2">
        <v>11</v>
      </c>
      <c r="G134" s="2">
        <f>COUNTIF($F$6:F134,F134)</f>
        <v>1</v>
      </c>
      <c r="H134" s="2"/>
      <c r="I134" s="2"/>
      <c r="J134" s="2">
        <v>1</v>
      </c>
      <c r="K134" s="2">
        <f>COUNTIF($J$6:J134,J134)</f>
        <v>119</v>
      </c>
      <c r="L134" s="50" t="str">
        <f t="shared" si="6"/>
        <v>11.1</v>
      </c>
    </row>
    <row r="135" spans="1:12">
      <c r="A135" s="21" t="s">
        <v>77</v>
      </c>
      <c r="B135" s="2" t="str">
        <f>_xlfn.CONCAT(F135,".",G135)</f>
        <v>11.2</v>
      </c>
      <c r="C135" s="17" t="s">
        <v>186</v>
      </c>
      <c r="D135" s="3" t="s">
        <v>7</v>
      </c>
      <c r="E135" s="3" t="s">
        <v>26</v>
      </c>
      <c r="F135" s="2">
        <v>11</v>
      </c>
      <c r="G135" s="2">
        <f>COUNTIF($F$6:F135,F135)</f>
        <v>2</v>
      </c>
      <c r="H135" s="2"/>
      <c r="I135" s="2"/>
      <c r="J135" s="2">
        <v>1</v>
      </c>
      <c r="K135" s="2">
        <f>COUNTIF($J$6:J135,J135)</f>
        <v>120</v>
      </c>
      <c r="L135" s="50" t="str">
        <f t="shared" si="6"/>
        <v>11.2</v>
      </c>
    </row>
    <row r="136" spans="1:12">
      <c r="A136" s="21" t="s">
        <v>77</v>
      </c>
      <c r="B136" s="2" t="str">
        <f>_xlfn.CONCAT(F136,".",G136)</f>
        <v>11.3</v>
      </c>
      <c r="C136" s="12" t="s">
        <v>136</v>
      </c>
      <c r="D136" s="3" t="s">
        <v>7</v>
      </c>
      <c r="E136" s="3" t="s">
        <v>8</v>
      </c>
      <c r="F136" s="2">
        <v>11</v>
      </c>
      <c r="G136" s="2">
        <f>COUNTIF($F$6:F136,F136)</f>
        <v>3</v>
      </c>
      <c r="H136" s="2"/>
      <c r="I136" s="2"/>
      <c r="J136" s="2">
        <v>1</v>
      </c>
      <c r="K136" s="2">
        <f>COUNTIF($J$6:J136,J136)</f>
        <v>121</v>
      </c>
      <c r="L136" s="50" t="str">
        <f t="shared" ref="L136:L168" si="10">_xlfn.CONCAT(F136,".",G136)</f>
        <v>11.3</v>
      </c>
    </row>
    <row r="137" spans="1:12" ht="30">
      <c r="A137" s="21" t="s">
        <v>77</v>
      </c>
      <c r="B137" s="2" t="str">
        <f>_xlfn.CONCAT(F137,".",G137)</f>
        <v>11.4</v>
      </c>
      <c r="C137" s="12" t="s">
        <v>137</v>
      </c>
      <c r="D137" s="3" t="s">
        <v>7</v>
      </c>
      <c r="E137" s="3" t="s">
        <v>8</v>
      </c>
      <c r="F137" s="2">
        <v>11</v>
      </c>
      <c r="G137" s="2">
        <f>COUNTIF($F$6:F137,F137)</f>
        <v>4</v>
      </c>
      <c r="H137" s="2"/>
      <c r="I137" s="2"/>
      <c r="J137" s="2">
        <v>1</v>
      </c>
      <c r="K137" s="2">
        <f>COUNTIF($J$6:J137,J137)</f>
        <v>122</v>
      </c>
      <c r="L137" s="50" t="str">
        <f t="shared" si="10"/>
        <v>11.4</v>
      </c>
    </row>
    <row r="138" spans="1:12">
      <c r="A138" s="164" t="s">
        <v>79</v>
      </c>
      <c r="B138" s="164"/>
      <c r="C138" s="164"/>
      <c r="D138" s="164"/>
      <c r="E138" s="164"/>
      <c r="F138" s="164"/>
      <c r="G138" s="164"/>
      <c r="H138" s="164"/>
      <c r="I138" s="164"/>
      <c r="J138" s="164"/>
      <c r="K138" s="164"/>
      <c r="L138" s="164"/>
    </row>
    <row r="139" spans="1:12">
      <c r="A139" s="21" t="s">
        <v>79</v>
      </c>
      <c r="B139" s="2" t="str">
        <f>_xlfn.CONCAT(F139,".",G139)</f>
        <v>12.1</v>
      </c>
      <c r="C139" s="19" t="s">
        <v>176</v>
      </c>
      <c r="D139" s="15" t="s">
        <v>12</v>
      </c>
      <c r="E139" s="3" t="s">
        <v>26</v>
      </c>
      <c r="F139" s="2">
        <v>12</v>
      </c>
      <c r="G139" s="2">
        <f>COUNTIF($F$6:F139,F139)</f>
        <v>1</v>
      </c>
      <c r="H139" s="2"/>
      <c r="I139" s="2"/>
      <c r="J139" s="2">
        <v>1</v>
      </c>
      <c r="K139" s="2">
        <f>COUNTIF($J$6:J139,J139)</f>
        <v>123</v>
      </c>
      <c r="L139" s="50" t="str">
        <f t="shared" si="10"/>
        <v>12.1</v>
      </c>
    </row>
    <row r="140" spans="1:12">
      <c r="A140" s="21" t="s">
        <v>79</v>
      </c>
      <c r="B140" s="2" t="str">
        <f>_xlfn.CONCAT(F140,".",G140)</f>
        <v>12.2</v>
      </c>
      <c r="C140" s="19" t="s">
        <v>177</v>
      </c>
      <c r="D140" s="3" t="s">
        <v>7</v>
      </c>
      <c r="E140" s="3" t="s">
        <v>8</v>
      </c>
      <c r="F140" s="2">
        <v>12</v>
      </c>
      <c r="G140" s="2">
        <f>COUNTIF($F$6:F140,F140)</f>
        <v>2</v>
      </c>
      <c r="H140" s="2"/>
      <c r="I140" s="2"/>
      <c r="J140" s="2">
        <v>1</v>
      </c>
      <c r="K140" s="2">
        <f>COUNTIF($J$6:J140,J140)</f>
        <v>124</v>
      </c>
      <c r="L140" s="50" t="str">
        <f t="shared" si="10"/>
        <v>12.2</v>
      </c>
    </row>
    <row r="141" spans="1:12">
      <c r="A141" s="21" t="s">
        <v>79</v>
      </c>
      <c r="B141" s="2" t="str">
        <f>_xlfn.CONCAT(F141,".",G141)</f>
        <v>12.3</v>
      </c>
      <c r="C141" s="5" t="s">
        <v>154</v>
      </c>
      <c r="D141" s="15" t="s">
        <v>12</v>
      </c>
      <c r="E141" s="15" t="s">
        <v>26</v>
      </c>
      <c r="F141" s="2">
        <v>12</v>
      </c>
      <c r="G141" s="2">
        <f>COUNTIF($F$6:F141,F141)</f>
        <v>3</v>
      </c>
      <c r="H141" s="2"/>
      <c r="I141" s="2"/>
      <c r="J141" s="2">
        <v>1</v>
      </c>
      <c r="K141" s="2">
        <f>COUNTIF($J$6:J141,J141)</f>
        <v>125</v>
      </c>
      <c r="L141" s="50" t="str">
        <f t="shared" si="10"/>
        <v>12.3</v>
      </c>
    </row>
    <row r="142" spans="1:12">
      <c r="A142" s="21" t="s">
        <v>79</v>
      </c>
      <c r="B142" s="2" t="str">
        <f>_xlfn.CONCAT(F142,".",G142)</f>
        <v>12.4</v>
      </c>
      <c r="C142" s="15" t="s">
        <v>187</v>
      </c>
      <c r="D142" s="15" t="s">
        <v>12</v>
      </c>
      <c r="E142" s="15" t="s">
        <v>26</v>
      </c>
      <c r="F142" s="2">
        <v>12</v>
      </c>
      <c r="G142" s="2">
        <f>COUNTIF($F$6:F142,F142)</f>
        <v>4</v>
      </c>
      <c r="H142" s="2"/>
      <c r="I142" s="2"/>
      <c r="J142" s="2">
        <v>1</v>
      </c>
      <c r="K142" s="2">
        <f>COUNTIF($J$6:J142,J142)</f>
        <v>126</v>
      </c>
      <c r="L142" s="50" t="str">
        <f t="shared" si="10"/>
        <v>12.4</v>
      </c>
    </row>
    <row r="143" spans="1:12">
      <c r="A143" s="21" t="s">
        <v>79</v>
      </c>
      <c r="B143" s="2" t="str">
        <f>_xlfn.CONCAT(F143,".",G143)</f>
        <v>12.5</v>
      </c>
      <c r="C143" s="5" t="s">
        <v>80</v>
      </c>
      <c r="D143" s="15" t="s">
        <v>12</v>
      </c>
      <c r="E143" s="15" t="s">
        <v>26</v>
      </c>
      <c r="F143" s="2">
        <v>12</v>
      </c>
      <c r="G143" s="2">
        <f>COUNTIF($F$6:F143,F143)</f>
        <v>5</v>
      </c>
      <c r="H143" s="2"/>
      <c r="I143" s="2"/>
      <c r="J143" s="2">
        <v>1</v>
      </c>
      <c r="K143" s="2">
        <f>COUNTIF($J$6:J143,J143)</f>
        <v>127</v>
      </c>
      <c r="L143" s="50" t="str">
        <f t="shared" si="10"/>
        <v>12.5</v>
      </c>
    </row>
    <row r="144" spans="1:12">
      <c r="A144" s="164" t="s">
        <v>81</v>
      </c>
      <c r="B144" s="164"/>
      <c r="C144" s="164"/>
      <c r="D144" s="164"/>
      <c r="E144" s="164"/>
      <c r="F144" s="164"/>
      <c r="G144" s="164"/>
      <c r="H144" s="164"/>
      <c r="I144" s="164"/>
      <c r="J144" s="164"/>
      <c r="K144" s="164"/>
      <c r="L144" s="164"/>
    </row>
    <row r="145" spans="1:12">
      <c r="A145" s="21" t="s">
        <v>81</v>
      </c>
      <c r="B145" s="2" t="str">
        <f t="shared" ref="B145:B158" si="11">_xlfn.CONCAT(F145,".",G145)</f>
        <v>13.1</v>
      </c>
      <c r="C145" s="12" t="s">
        <v>138</v>
      </c>
      <c r="D145" s="3" t="s">
        <v>7</v>
      </c>
      <c r="E145" s="3" t="s">
        <v>8</v>
      </c>
      <c r="F145" s="2">
        <v>13</v>
      </c>
      <c r="G145" s="2">
        <f>COUNTIF($F$6:F145,F145)</f>
        <v>1</v>
      </c>
      <c r="H145" s="2"/>
      <c r="I145" s="2"/>
      <c r="J145" s="2">
        <v>1</v>
      </c>
      <c r="K145" s="2">
        <f>COUNTIF($J$6:J145,J145)</f>
        <v>128</v>
      </c>
      <c r="L145" s="50" t="str">
        <f t="shared" si="10"/>
        <v>13.1</v>
      </c>
    </row>
    <row r="146" spans="1:12" ht="30">
      <c r="A146" s="21" t="s">
        <v>81</v>
      </c>
      <c r="B146" s="2" t="str">
        <f t="shared" si="11"/>
        <v>13.2</v>
      </c>
      <c r="C146" s="12" t="s">
        <v>201</v>
      </c>
      <c r="D146" s="3" t="s">
        <v>7</v>
      </c>
      <c r="E146" s="3" t="s">
        <v>48</v>
      </c>
      <c r="F146" s="2">
        <v>13</v>
      </c>
      <c r="G146" s="2">
        <f>COUNTIF($F$6:F146,F146)</f>
        <v>2</v>
      </c>
      <c r="H146" s="2"/>
      <c r="I146" s="2"/>
      <c r="J146" s="2">
        <v>1</v>
      </c>
      <c r="K146" s="2">
        <f>COUNTIF($J$6:J146,J146)</f>
        <v>129</v>
      </c>
      <c r="L146" s="50" t="str">
        <f t="shared" si="10"/>
        <v>13.2</v>
      </c>
    </row>
    <row r="147" spans="1:12">
      <c r="A147" s="21" t="s">
        <v>81</v>
      </c>
      <c r="B147" s="2" t="str">
        <f t="shared" si="11"/>
        <v>13.3</v>
      </c>
      <c r="C147" s="17" t="s">
        <v>188</v>
      </c>
      <c r="D147" s="3" t="s">
        <v>7</v>
      </c>
      <c r="E147" s="3" t="s">
        <v>8</v>
      </c>
      <c r="F147" s="2">
        <v>13</v>
      </c>
      <c r="G147" s="2">
        <f>COUNTIF($F$6:F147,F147)</f>
        <v>3</v>
      </c>
      <c r="H147" s="2"/>
      <c r="I147" s="2"/>
      <c r="J147" s="2">
        <v>1</v>
      </c>
      <c r="K147" s="2">
        <f>COUNTIF($J$6:J147,J147)</f>
        <v>130</v>
      </c>
      <c r="L147" s="50" t="str">
        <f t="shared" si="10"/>
        <v>13.3</v>
      </c>
    </row>
    <row r="148" spans="1:12" ht="30">
      <c r="A148" s="21" t="s">
        <v>81</v>
      </c>
      <c r="B148" s="2" t="str">
        <f t="shared" si="11"/>
        <v>13.4</v>
      </c>
      <c r="C148" s="12" t="s">
        <v>139</v>
      </c>
      <c r="D148" s="3" t="s">
        <v>7</v>
      </c>
      <c r="E148" s="3" t="s">
        <v>8</v>
      </c>
      <c r="F148" s="2">
        <v>13</v>
      </c>
      <c r="G148" s="2">
        <f>COUNTIF($F$6:F148,F148)</f>
        <v>4</v>
      </c>
      <c r="H148" s="2"/>
      <c r="I148" s="2"/>
      <c r="J148" s="2">
        <v>1</v>
      </c>
      <c r="K148" s="2">
        <f>COUNTIF($J$6:J148,J148)</f>
        <v>131</v>
      </c>
      <c r="L148" s="50" t="str">
        <f t="shared" si="10"/>
        <v>13.4</v>
      </c>
    </row>
    <row r="149" spans="1:12">
      <c r="A149" s="21" t="s">
        <v>81</v>
      </c>
      <c r="B149" s="2" t="str">
        <f t="shared" si="11"/>
        <v>13.5</v>
      </c>
      <c r="C149" s="12" t="s">
        <v>140</v>
      </c>
      <c r="D149" s="3" t="s">
        <v>12</v>
      </c>
      <c r="E149" s="3" t="s">
        <v>76</v>
      </c>
      <c r="F149" s="2">
        <v>13</v>
      </c>
      <c r="G149" s="2">
        <f>COUNTIF($F$6:F149,F149)</f>
        <v>5</v>
      </c>
      <c r="H149" s="2"/>
      <c r="I149" s="2"/>
      <c r="J149" s="2">
        <v>1</v>
      </c>
      <c r="K149" s="2">
        <f>COUNTIF($J$6:J149,J149)</f>
        <v>132</v>
      </c>
      <c r="L149" s="50" t="str">
        <f t="shared" si="10"/>
        <v>13.5</v>
      </c>
    </row>
    <row r="150" spans="1:12">
      <c r="A150" s="21" t="s">
        <v>81</v>
      </c>
      <c r="B150" s="2" t="str">
        <f t="shared" si="11"/>
        <v>13.6</v>
      </c>
      <c r="C150" s="12" t="s">
        <v>141</v>
      </c>
      <c r="D150" s="3" t="s">
        <v>7</v>
      </c>
      <c r="E150" s="3" t="s">
        <v>26</v>
      </c>
      <c r="F150" s="2">
        <v>13</v>
      </c>
      <c r="G150" s="2">
        <f>COUNTIF($F$6:F150,F150)</f>
        <v>6</v>
      </c>
      <c r="H150" s="2"/>
      <c r="I150" s="2"/>
      <c r="J150" s="2">
        <v>1</v>
      </c>
      <c r="K150" s="2">
        <f>COUNTIF($J$6:J150,J150)</f>
        <v>133</v>
      </c>
      <c r="L150" s="50" t="str">
        <f t="shared" si="10"/>
        <v>13.6</v>
      </c>
    </row>
    <row r="151" spans="1:12" ht="30">
      <c r="A151" s="21" t="s">
        <v>81</v>
      </c>
      <c r="B151" s="2" t="str">
        <f t="shared" si="11"/>
        <v>13.7</v>
      </c>
      <c r="C151" s="12" t="s">
        <v>157</v>
      </c>
      <c r="D151" s="3" t="s">
        <v>7</v>
      </c>
      <c r="E151" s="3" t="s">
        <v>8</v>
      </c>
      <c r="F151" s="2">
        <v>13</v>
      </c>
      <c r="G151" s="2">
        <f>COUNTIF($F$6:F151,F151)</f>
        <v>7</v>
      </c>
      <c r="H151" s="2"/>
      <c r="I151" s="2"/>
      <c r="J151" s="2">
        <v>1</v>
      </c>
      <c r="K151" s="2">
        <f>COUNTIF($J$6:J151,J151)</f>
        <v>134</v>
      </c>
      <c r="L151" s="50" t="str">
        <f t="shared" si="10"/>
        <v>13.7</v>
      </c>
    </row>
    <row r="152" spans="1:12">
      <c r="A152" s="5" t="s">
        <v>81</v>
      </c>
      <c r="B152" s="2" t="str">
        <f t="shared" si="11"/>
        <v>13.8</v>
      </c>
      <c r="C152" s="12" t="s">
        <v>153</v>
      </c>
      <c r="D152" s="3" t="s">
        <v>7</v>
      </c>
      <c r="E152" s="3" t="s">
        <v>8</v>
      </c>
      <c r="F152" s="2">
        <v>13</v>
      </c>
      <c r="G152" s="2">
        <f>COUNTIF($F$6:F152,F152)</f>
        <v>8</v>
      </c>
      <c r="H152" s="2"/>
      <c r="I152" s="2"/>
      <c r="J152" s="2">
        <v>1</v>
      </c>
      <c r="K152" s="2">
        <f>COUNTIF($J$6:J152,J152)</f>
        <v>135</v>
      </c>
      <c r="L152" s="50" t="str">
        <f t="shared" si="10"/>
        <v>13.8</v>
      </c>
    </row>
    <row r="153" spans="1:12">
      <c r="A153" s="5" t="s">
        <v>81</v>
      </c>
      <c r="B153" s="2" t="str">
        <f t="shared" si="11"/>
        <v>13.9</v>
      </c>
      <c r="C153" s="5" t="s">
        <v>152</v>
      </c>
      <c r="D153" s="3" t="s">
        <v>7</v>
      </c>
      <c r="E153" s="3" t="s">
        <v>8</v>
      </c>
      <c r="F153" s="2">
        <v>13</v>
      </c>
      <c r="G153" s="2">
        <f>COUNTIF($F$6:F153,F153)</f>
        <v>9</v>
      </c>
      <c r="H153" s="2"/>
      <c r="I153" s="2"/>
      <c r="J153" s="2">
        <v>1</v>
      </c>
      <c r="K153" s="2">
        <f>COUNTIF($J$6:J153,J153)</f>
        <v>136</v>
      </c>
      <c r="L153" s="50" t="str">
        <f t="shared" si="10"/>
        <v>13.9</v>
      </c>
    </row>
    <row r="154" spans="1:12">
      <c r="A154" s="5" t="s">
        <v>81</v>
      </c>
      <c r="B154" s="2" t="str">
        <f t="shared" si="11"/>
        <v>13.10</v>
      </c>
      <c r="C154" s="5" t="s">
        <v>151</v>
      </c>
      <c r="D154" s="3" t="s">
        <v>7</v>
      </c>
      <c r="E154" s="3" t="s">
        <v>8</v>
      </c>
      <c r="F154" s="2">
        <v>13</v>
      </c>
      <c r="G154" s="2">
        <f>COUNTIF($F$6:F154,F154)</f>
        <v>10</v>
      </c>
      <c r="H154" s="2"/>
      <c r="I154" s="2"/>
      <c r="J154" s="2">
        <v>1</v>
      </c>
      <c r="K154" s="2">
        <f>COUNTIF($J$6:J154,J154)</f>
        <v>137</v>
      </c>
      <c r="L154" s="50" t="str">
        <f t="shared" si="10"/>
        <v>13.10</v>
      </c>
    </row>
    <row r="155" spans="1:12">
      <c r="A155" s="5" t="s">
        <v>81</v>
      </c>
      <c r="B155" s="2" t="str">
        <f t="shared" si="11"/>
        <v>13.11</v>
      </c>
      <c r="C155" s="5" t="s">
        <v>100</v>
      </c>
      <c r="D155" s="3" t="s">
        <v>7</v>
      </c>
      <c r="E155" s="3" t="s">
        <v>26</v>
      </c>
      <c r="F155" s="2">
        <v>13</v>
      </c>
      <c r="G155" s="2">
        <f>COUNTIF($F$6:F155,F155)</f>
        <v>11</v>
      </c>
      <c r="H155" s="2"/>
      <c r="I155" s="2"/>
      <c r="J155" s="2">
        <v>1</v>
      </c>
      <c r="K155" s="2">
        <f>COUNTIF($J$6:J155,J155)</f>
        <v>138</v>
      </c>
      <c r="L155" s="50" t="str">
        <f t="shared" si="10"/>
        <v>13.11</v>
      </c>
    </row>
    <row r="156" spans="1:12">
      <c r="A156" s="5" t="s">
        <v>81</v>
      </c>
      <c r="B156" s="2" t="str">
        <f t="shared" si="11"/>
        <v>13.12</v>
      </c>
      <c r="C156" s="5" t="s">
        <v>99</v>
      </c>
      <c r="D156" s="3" t="s">
        <v>7</v>
      </c>
      <c r="E156" s="3" t="s">
        <v>52</v>
      </c>
      <c r="F156" s="2">
        <v>13</v>
      </c>
      <c r="G156" s="2">
        <f>COUNTIF($F$6:F156,F156)</f>
        <v>12</v>
      </c>
      <c r="H156" s="2"/>
      <c r="I156" s="2"/>
      <c r="J156" s="2">
        <v>1</v>
      </c>
      <c r="K156" s="2">
        <f>COUNTIF($J$6:J156,J156)</f>
        <v>139</v>
      </c>
      <c r="L156" s="50" t="str">
        <f t="shared" si="10"/>
        <v>13.12</v>
      </c>
    </row>
    <row r="157" spans="1:12">
      <c r="A157" s="5" t="s">
        <v>81</v>
      </c>
      <c r="B157" s="2" t="str">
        <f t="shared" si="11"/>
        <v>13.13</v>
      </c>
      <c r="C157" s="19" t="s">
        <v>178</v>
      </c>
      <c r="D157" s="3" t="s">
        <v>7</v>
      </c>
      <c r="E157" s="3" t="s">
        <v>8</v>
      </c>
      <c r="F157" s="2">
        <v>13</v>
      </c>
      <c r="G157" s="2">
        <f>COUNTIF($F$6:F157,F157)</f>
        <v>13</v>
      </c>
      <c r="H157" s="2"/>
      <c r="I157" s="2"/>
      <c r="J157" s="2">
        <v>1</v>
      </c>
      <c r="K157" s="2">
        <f>COUNTIF($J$6:J157,J157)</f>
        <v>140</v>
      </c>
      <c r="L157" s="50" t="str">
        <f t="shared" si="10"/>
        <v>13.13</v>
      </c>
    </row>
    <row r="158" spans="1:12">
      <c r="A158" s="5" t="s">
        <v>81</v>
      </c>
      <c r="B158" s="2" t="str">
        <f t="shared" si="11"/>
        <v>13.14</v>
      </c>
      <c r="C158" s="19" t="s">
        <v>179</v>
      </c>
      <c r="D158" s="3" t="s">
        <v>7</v>
      </c>
      <c r="E158" s="3" t="s">
        <v>8</v>
      </c>
      <c r="F158" s="2">
        <v>13</v>
      </c>
      <c r="G158" s="2">
        <f>COUNTIF($F$6:F158,F158)</f>
        <v>14</v>
      </c>
      <c r="H158" s="2"/>
      <c r="I158" s="2"/>
      <c r="J158" s="2">
        <v>1</v>
      </c>
      <c r="K158" s="2">
        <f>COUNTIF($J$6:J158,J158)</f>
        <v>141</v>
      </c>
      <c r="L158" s="50" t="str">
        <f t="shared" si="10"/>
        <v>13.14</v>
      </c>
    </row>
    <row r="159" spans="1:12">
      <c r="A159" s="164" t="s">
        <v>82</v>
      </c>
      <c r="B159" s="164"/>
      <c r="C159" s="164"/>
      <c r="D159" s="164"/>
      <c r="E159" s="164"/>
      <c r="F159" s="164"/>
      <c r="G159" s="164"/>
      <c r="H159" s="164"/>
      <c r="I159" s="164"/>
      <c r="J159" s="164"/>
      <c r="K159" s="164"/>
      <c r="L159" s="164"/>
    </row>
    <row r="160" spans="1:12">
      <c r="A160" s="5" t="s">
        <v>82</v>
      </c>
      <c r="B160" s="2" t="str">
        <f t="shared" ref="B160:B168" si="12">_xlfn.CONCAT(F160,".",G160)</f>
        <v>14.1</v>
      </c>
      <c r="C160" s="5" t="s">
        <v>83</v>
      </c>
      <c r="D160" s="15" t="s">
        <v>7</v>
      </c>
      <c r="E160" s="15" t="s">
        <v>8</v>
      </c>
      <c r="F160" s="2">
        <v>14</v>
      </c>
      <c r="G160" s="2">
        <f>COUNTIF($F$6:F160,F160)</f>
        <v>1</v>
      </c>
      <c r="H160" s="2"/>
      <c r="I160" s="2"/>
      <c r="J160" s="2">
        <v>1</v>
      </c>
      <c r="K160" s="2">
        <f>COUNTIF($J$6:J160,J160)</f>
        <v>142</v>
      </c>
      <c r="L160" s="50" t="str">
        <f t="shared" si="10"/>
        <v>14.1</v>
      </c>
    </row>
    <row r="161" spans="1:12">
      <c r="A161" s="5" t="s">
        <v>82</v>
      </c>
      <c r="B161" s="2" t="str">
        <f t="shared" si="12"/>
        <v>14.2</v>
      </c>
      <c r="C161" s="5" t="s">
        <v>84</v>
      </c>
      <c r="D161" s="22" t="s">
        <v>7</v>
      </c>
      <c r="E161" s="22" t="s">
        <v>8</v>
      </c>
      <c r="F161" s="2">
        <v>14</v>
      </c>
      <c r="G161" s="2">
        <f>COUNTIF($F$6:F161,F161)</f>
        <v>2</v>
      </c>
      <c r="H161" s="2"/>
      <c r="I161" s="2"/>
      <c r="J161" s="2">
        <v>1</v>
      </c>
      <c r="K161" s="2">
        <f>COUNTIF($J$6:J161,J161)</f>
        <v>143</v>
      </c>
      <c r="L161" s="50" t="str">
        <f t="shared" si="10"/>
        <v>14.2</v>
      </c>
    </row>
    <row r="162" spans="1:12">
      <c r="A162" s="5" t="s">
        <v>82</v>
      </c>
      <c r="B162" s="2" t="str">
        <f t="shared" si="12"/>
        <v>14.3</v>
      </c>
      <c r="C162" s="5" t="s">
        <v>144</v>
      </c>
      <c r="D162" s="22" t="s">
        <v>7</v>
      </c>
      <c r="E162" s="22" t="s">
        <v>8</v>
      </c>
      <c r="F162" s="2">
        <v>14</v>
      </c>
      <c r="G162" s="2">
        <f>COUNTIF($F$6:F162,F162)</f>
        <v>3</v>
      </c>
      <c r="H162" s="2"/>
      <c r="I162" s="2"/>
      <c r="J162" s="2">
        <v>1</v>
      </c>
      <c r="K162" s="2">
        <f>COUNTIF($J$6:J162,J162)</f>
        <v>144</v>
      </c>
      <c r="L162" s="50" t="str">
        <f t="shared" si="10"/>
        <v>14.3</v>
      </c>
    </row>
    <row r="163" spans="1:12">
      <c r="A163" s="5" t="s">
        <v>82</v>
      </c>
      <c r="B163" s="2" t="str">
        <f t="shared" si="12"/>
        <v>14.4</v>
      </c>
      <c r="C163" s="5" t="s">
        <v>85</v>
      </c>
      <c r="D163" s="22" t="s">
        <v>7</v>
      </c>
      <c r="E163" s="22" t="s">
        <v>8</v>
      </c>
      <c r="F163" s="2">
        <v>14</v>
      </c>
      <c r="G163" s="2">
        <f>COUNTIF($F$6:F163,F163)</f>
        <v>4</v>
      </c>
      <c r="H163" s="2"/>
      <c r="I163" s="2"/>
      <c r="J163" s="2">
        <v>1</v>
      </c>
      <c r="K163" s="2">
        <f>COUNTIF($J$6:J163,J163)</f>
        <v>145</v>
      </c>
      <c r="L163" s="50" t="str">
        <f t="shared" si="10"/>
        <v>14.4</v>
      </c>
    </row>
    <row r="164" spans="1:12">
      <c r="A164" s="5" t="s">
        <v>82</v>
      </c>
      <c r="B164" s="2" t="str">
        <f t="shared" si="12"/>
        <v>14.5</v>
      </c>
      <c r="C164" s="5" t="s">
        <v>86</v>
      </c>
      <c r="D164" s="22" t="s">
        <v>7</v>
      </c>
      <c r="E164" s="22" t="s">
        <v>8</v>
      </c>
      <c r="F164" s="2">
        <v>14</v>
      </c>
      <c r="G164" s="2">
        <f>COUNTIF($F$6:F164,F164)</f>
        <v>5</v>
      </c>
      <c r="H164" s="2"/>
      <c r="I164" s="2"/>
      <c r="J164" s="2">
        <v>1</v>
      </c>
      <c r="K164" s="2">
        <f>COUNTIF($J$6:J164,J164)</f>
        <v>146</v>
      </c>
      <c r="L164" s="50" t="str">
        <f t="shared" si="10"/>
        <v>14.5</v>
      </c>
    </row>
    <row r="165" spans="1:12">
      <c r="A165" s="5" t="s">
        <v>82</v>
      </c>
      <c r="B165" s="2" t="str">
        <f t="shared" si="12"/>
        <v>14.6</v>
      </c>
      <c r="C165" s="5" t="s">
        <v>87</v>
      </c>
      <c r="D165" s="22" t="s">
        <v>7</v>
      </c>
      <c r="E165" s="22" t="s">
        <v>8</v>
      </c>
      <c r="F165" s="2">
        <v>14</v>
      </c>
      <c r="G165" s="2">
        <f>COUNTIF($F$6:F165,F165)</f>
        <v>6</v>
      </c>
      <c r="H165" s="2"/>
      <c r="I165" s="2"/>
      <c r="J165" s="2">
        <v>1</v>
      </c>
      <c r="K165" s="2">
        <f>COUNTIF($J$6:J165,J165)</f>
        <v>147</v>
      </c>
      <c r="L165" s="50" t="str">
        <f t="shared" si="10"/>
        <v>14.6</v>
      </c>
    </row>
    <row r="166" spans="1:12">
      <c r="A166" s="5" t="s">
        <v>82</v>
      </c>
      <c r="B166" s="2" t="str">
        <f t="shared" si="12"/>
        <v>14.7</v>
      </c>
      <c r="C166" s="5" t="s">
        <v>145</v>
      </c>
      <c r="D166" s="22" t="s">
        <v>7</v>
      </c>
      <c r="E166" s="22" t="s">
        <v>8</v>
      </c>
      <c r="F166" s="2">
        <v>14</v>
      </c>
      <c r="G166" s="2">
        <f>COUNTIF($F$6:F166,F166)</f>
        <v>7</v>
      </c>
      <c r="H166" s="2"/>
      <c r="I166" s="2"/>
      <c r="J166" s="2">
        <v>1</v>
      </c>
      <c r="K166" s="2">
        <f>COUNTIF($J$6:J166,J166)</f>
        <v>148</v>
      </c>
      <c r="L166" s="50" t="str">
        <f t="shared" si="10"/>
        <v>14.7</v>
      </c>
    </row>
    <row r="167" spans="1:12">
      <c r="A167" s="5" t="s">
        <v>82</v>
      </c>
      <c r="B167" s="2" t="str">
        <f t="shared" si="12"/>
        <v>14.8</v>
      </c>
      <c r="C167" s="5" t="s">
        <v>146</v>
      </c>
      <c r="D167" s="22" t="s">
        <v>7</v>
      </c>
      <c r="E167" s="22" t="s">
        <v>8</v>
      </c>
      <c r="F167" s="2">
        <v>14</v>
      </c>
      <c r="G167" s="2">
        <f>COUNTIF($F$6:F167,F167)</f>
        <v>8</v>
      </c>
      <c r="H167" s="2"/>
      <c r="I167" s="2"/>
      <c r="J167" s="2">
        <v>1</v>
      </c>
      <c r="K167" s="2">
        <f>COUNTIF($J$6:J167,J167)</f>
        <v>149</v>
      </c>
      <c r="L167" s="50" t="str">
        <f t="shared" si="10"/>
        <v>14.8</v>
      </c>
    </row>
    <row r="168" spans="1:12">
      <c r="A168" s="5" t="s">
        <v>82</v>
      </c>
      <c r="B168" s="2" t="str">
        <f t="shared" si="12"/>
        <v>14.9</v>
      </c>
      <c r="C168" s="5" t="s">
        <v>147</v>
      </c>
      <c r="D168" s="22" t="s">
        <v>7</v>
      </c>
      <c r="E168" s="22" t="s">
        <v>8</v>
      </c>
      <c r="F168" s="2">
        <v>14</v>
      </c>
      <c r="G168" s="2">
        <f>COUNTIF($F$6:F168,F168)</f>
        <v>9</v>
      </c>
      <c r="H168" s="2"/>
      <c r="I168" s="2"/>
      <c r="J168" s="2">
        <v>1</v>
      </c>
      <c r="K168" s="2">
        <f>COUNTIF($J$6:J168,J168)</f>
        <v>150</v>
      </c>
      <c r="L168" s="50" t="str">
        <f t="shared" si="10"/>
        <v>14.9</v>
      </c>
    </row>
  </sheetData>
  <mergeCells count="17">
    <mergeCell ref="D2:G2"/>
    <mergeCell ref="D3:G3"/>
    <mergeCell ref="C1:C2"/>
    <mergeCell ref="A5:L5"/>
    <mergeCell ref="A21:L21"/>
    <mergeCell ref="A10:L10"/>
    <mergeCell ref="A26:L26"/>
    <mergeCell ref="A34:L34"/>
    <mergeCell ref="A48:L48"/>
    <mergeCell ref="A64:L64"/>
    <mergeCell ref="A77:L77"/>
    <mergeCell ref="A159:L159"/>
    <mergeCell ref="A105:L105"/>
    <mergeCell ref="A125:L125"/>
    <mergeCell ref="A133:L133"/>
    <mergeCell ref="A138:L138"/>
    <mergeCell ref="A144:L144"/>
  </mergeCells>
  <pageMargins left="0.7" right="0.7" top="0.75" bottom="0.75" header="0.3" footer="0.3"/>
  <pageSetup scale="42"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6"/>
  <sheetViews>
    <sheetView topLeftCell="A38" zoomScale="60" zoomScaleNormal="60" workbookViewId="0">
      <selection activeCell="B53" sqref="B53"/>
    </sheetView>
  </sheetViews>
  <sheetFormatPr baseColWidth="10" defaultRowHeight="15"/>
  <cols>
    <col min="1" max="1" width="36.77734375" customWidth="1"/>
    <col min="2" max="2" width="85.77734375" customWidth="1"/>
    <col min="3" max="3" width="18.44140625" customWidth="1"/>
    <col min="4" max="4" width="8.5546875" customWidth="1"/>
    <col min="5" max="5" width="7.6640625" hidden="1" customWidth="1"/>
    <col min="6" max="6" width="9.109375" hidden="1" customWidth="1"/>
    <col min="7" max="7" width="11.77734375" bestFit="1" customWidth="1"/>
    <col min="8" max="11" width="11.5546875" hidden="1" customWidth="1"/>
    <col min="12" max="12" width="13.88671875" style="114" customWidth="1"/>
    <col min="13" max="13" width="54.44140625" customWidth="1"/>
  </cols>
  <sheetData>
    <row r="1" spans="1:14" ht="20.25" customHeight="1">
      <c r="A1" s="1"/>
      <c r="B1" s="167" t="s">
        <v>161</v>
      </c>
      <c r="C1" s="169" t="s">
        <v>0</v>
      </c>
      <c r="D1" s="169"/>
      <c r="E1" s="169"/>
      <c r="F1" s="169"/>
      <c r="G1" s="169"/>
      <c r="H1" s="169"/>
      <c r="I1" s="169"/>
    </row>
    <row r="2" spans="1:14" ht="21.75" customHeight="1">
      <c r="A2" s="1"/>
      <c r="B2" s="167"/>
      <c r="C2" s="169"/>
      <c r="D2" s="169"/>
      <c r="E2" s="169"/>
      <c r="F2" s="169"/>
      <c r="G2" s="169"/>
      <c r="H2" s="169"/>
      <c r="I2" s="169"/>
    </row>
    <row r="3" spans="1:14" ht="14.25" customHeight="1">
      <c r="A3" s="1"/>
      <c r="B3" s="1"/>
      <c r="C3" s="165"/>
      <c r="D3" s="166"/>
      <c r="E3" s="166"/>
      <c r="F3" s="166"/>
      <c r="G3" s="166"/>
    </row>
    <row r="4" spans="1:14" ht="37.5">
      <c r="A4" s="98" t="s">
        <v>309</v>
      </c>
      <c r="B4" s="99" t="s">
        <v>204</v>
      </c>
      <c r="C4" s="99" t="s">
        <v>205</v>
      </c>
      <c r="D4" s="98" t="s">
        <v>5</v>
      </c>
      <c r="E4" s="100" t="s">
        <v>198</v>
      </c>
      <c r="F4" s="100" t="s">
        <v>198</v>
      </c>
      <c r="G4" s="100" t="s">
        <v>198</v>
      </c>
      <c r="H4" s="98"/>
      <c r="I4" s="99"/>
      <c r="J4" s="98"/>
      <c r="K4" s="100"/>
      <c r="L4" s="100" t="s">
        <v>268</v>
      </c>
    </row>
    <row r="5" spans="1:14">
      <c r="A5" s="41" t="s">
        <v>109</v>
      </c>
      <c r="B5" s="12" t="s">
        <v>108</v>
      </c>
      <c r="C5" s="35" t="s">
        <v>12</v>
      </c>
      <c r="D5" s="35" t="s">
        <v>8</v>
      </c>
      <c r="E5" s="72">
        <v>1</v>
      </c>
      <c r="F5" s="72">
        <f>COUNTIF($E$5:E5,E5)</f>
        <v>1</v>
      </c>
      <c r="G5" s="72" t="str">
        <f>CONCATENATE(E5,".",F5)</f>
        <v>1.1</v>
      </c>
      <c r="H5" s="67"/>
      <c r="I5" s="67"/>
      <c r="J5" s="73">
        <v>1</v>
      </c>
      <c r="K5" s="73">
        <f>COUNTIF($J$5:J5,J5)</f>
        <v>1</v>
      </c>
      <c r="L5" s="96" t="s">
        <v>261</v>
      </c>
    </row>
    <row r="6" spans="1:14" s="16" customFormat="1">
      <c r="A6" s="41" t="s">
        <v>109</v>
      </c>
      <c r="B6" s="44" t="s">
        <v>281</v>
      </c>
      <c r="C6" s="35" t="s">
        <v>17</v>
      </c>
      <c r="D6" s="35" t="s">
        <v>17</v>
      </c>
      <c r="E6" s="72">
        <v>1</v>
      </c>
      <c r="F6" s="72">
        <f>COUNTIF($E$5:E6,E6)</f>
        <v>2</v>
      </c>
      <c r="G6" s="72" t="str">
        <f>CONCATENATE(E6,".",F6)</f>
        <v>1.2</v>
      </c>
      <c r="H6" s="67"/>
      <c r="I6" s="67"/>
      <c r="J6" s="73"/>
      <c r="K6" s="73"/>
      <c r="L6" s="96" t="s">
        <v>260</v>
      </c>
    </row>
    <row r="7" spans="1:14">
      <c r="A7" s="41" t="s">
        <v>109</v>
      </c>
      <c r="B7" s="12" t="s">
        <v>142</v>
      </c>
      <c r="C7" s="35" t="s">
        <v>17</v>
      </c>
      <c r="D7" s="35" t="s">
        <v>17</v>
      </c>
      <c r="E7" s="72">
        <v>1</v>
      </c>
      <c r="F7" s="72">
        <f>COUNTIF($E$5:E7,E7)</f>
        <v>3</v>
      </c>
      <c r="G7" s="72" t="str">
        <f t="shared" ref="G7:G77" si="0">CONCATENATE(E7,".",F7)</f>
        <v>1.3</v>
      </c>
      <c r="H7" s="67"/>
      <c r="I7" s="67"/>
      <c r="J7" s="73">
        <v>1</v>
      </c>
      <c r="K7" s="73">
        <f>COUNTIF($J$5:J7,J7)</f>
        <v>2</v>
      </c>
      <c r="L7" s="96" t="s">
        <v>260</v>
      </c>
    </row>
    <row r="8" spans="1:14">
      <c r="A8" s="41" t="s">
        <v>109</v>
      </c>
      <c r="B8" s="7" t="s">
        <v>236</v>
      </c>
      <c r="C8" s="71" t="s">
        <v>7</v>
      </c>
      <c r="D8" s="71" t="s">
        <v>8</v>
      </c>
      <c r="E8" s="72">
        <v>1</v>
      </c>
      <c r="F8" s="72">
        <f>COUNTIF($E$5:E8,E8)</f>
        <v>4</v>
      </c>
      <c r="G8" s="72" t="str">
        <f t="shared" si="0"/>
        <v>1.4</v>
      </c>
      <c r="H8" s="67"/>
      <c r="I8" s="67"/>
      <c r="J8" s="73">
        <v>1</v>
      </c>
      <c r="K8" s="73">
        <f>COUNTIF($J$5:J8,J8)</f>
        <v>3</v>
      </c>
      <c r="L8" s="96" t="s">
        <v>260</v>
      </c>
    </row>
    <row r="9" spans="1:14">
      <c r="A9" s="41" t="s">
        <v>109</v>
      </c>
      <c r="B9" s="12" t="s">
        <v>143</v>
      </c>
      <c r="C9" s="35" t="s">
        <v>17</v>
      </c>
      <c r="D9" s="35" t="s">
        <v>17</v>
      </c>
      <c r="E9" s="72">
        <v>1</v>
      </c>
      <c r="F9" s="72">
        <f>COUNTIF($E$5:E9,E9)</f>
        <v>5</v>
      </c>
      <c r="G9" s="72" t="str">
        <f t="shared" si="0"/>
        <v>1.5</v>
      </c>
      <c r="H9" s="67"/>
      <c r="I9" s="67"/>
      <c r="J9" s="73">
        <v>1</v>
      </c>
      <c r="K9" s="73">
        <f>COUNTIF($J$5:J9,J9)</f>
        <v>4</v>
      </c>
      <c r="L9" s="96" t="s">
        <v>260</v>
      </c>
      <c r="N9" s="16"/>
    </row>
    <row r="10" spans="1:14">
      <c r="A10" s="14" t="s">
        <v>95</v>
      </c>
      <c r="B10" s="74" t="s">
        <v>217</v>
      </c>
      <c r="C10" s="61" t="s">
        <v>7</v>
      </c>
      <c r="D10" s="61" t="s">
        <v>8</v>
      </c>
      <c r="E10" s="72">
        <v>2</v>
      </c>
      <c r="F10" s="72">
        <f>COUNTIF($E$5:E10,E10)</f>
        <v>1</v>
      </c>
      <c r="G10" s="72" t="str">
        <f t="shared" si="0"/>
        <v>2.1</v>
      </c>
      <c r="H10" s="67"/>
      <c r="I10" s="67"/>
      <c r="J10" s="73">
        <v>1</v>
      </c>
      <c r="K10" s="73">
        <f>COUNTIF($J$5:J10,J10)</f>
        <v>5</v>
      </c>
      <c r="L10" s="96" t="s">
        <v>261</v>
      </c>
    </row>
    <row r="11" spans="1:14">
      <c r="A11" s="14" t="s">
        <v>95</v>
      </c>
      <c r="B11" s="74" t="s">
        <v>218</v>
      </c>
      <c r="C11" s="61" t="s">
        <v>7</v>
      </c>
      <c r="D11" s="61" t="s">
        <v>8</v>
      </c>
      <c r="E11" s="72">
        <v>2</v>
      </c>
      <c r="F11" s="72">
        <f>COUNTIF($E$5:E11,E11)</f>
        <v>2</v>
      </c>
      <c r="G11" s="72" t="str">
        <f t="shared" si="0"/>
        <v>2.2</v>
      </c>
      <c r="H11" s="67"/>
      <c r="I11" s="67"/>
      <c r="J11" s="73">
        <v>1</v>
      </c>
      <c r="K11" s="73">
        <f>COUNTIF($J$5:J11,J11)</f>
        <v>6</v>
      </c>
      <c r="L11" s="96" t="s">
        <v>260</v>
      </c>
    </row>
    <row r="12" spans="1:14">
      <c r="A12" s="14" t="s">
        <v>95</v>
      </c>
      <c r="B12" s="7" t="s">
        <v>234</v>
      </c>
      <c r="C12" s="61" t="s">
        <v>7</v>
      </c>
      <c r="D12" s="61" t="s">
        <v>8</v>
      </c>
      <c r="E12" s="72">
        <v>2</v>
      </c>
      <c r="F12" s="72">
        <f>COUNTIF($E$5:E12,E12)</f>
        <v>3</v>
      </c>
      <c r="G12" s="72" t="str">
        <f t="shared" si="0"/>
        <v>2.3</v>
      </c>
      <c r="H12" s="67"/>
      <c r="I12" s="67"/>
      <c r="J12" s="73">
        <v>1</v>
      </c>
      <c r="K12" s="73">
        <f>COUNTIF($J$5:J12,J12)</f>
        <v>7</v>
      </c>
      <c r="L12" s="96" t="s">
        <v>261</v>
      </c>
    </row>
    <row r="13" spans="1:14">
      <c r="A13" s="14" t="s">
        <v>95</v>
      </c>
      <c r="B13" s="5" t="s">
        <v>235</v>
      </c>
      <c r="C13" s="61" t="s">
        <v>7</v>
      </c>
      <c r="D13" s="61" t="s">
        <v>8</v>
      </c>
      <c r="E13" s="72">
        <v>2</v>
      </c>
      <c r="F13" s="72">
        <f>COUNTIF($E$5:E13,E13)</f>
        <v>4</v>
      </c>
      <c r="G13" s="72" t="str">
        <f t="shared" si="0"/>
        <v>2.4</v>
      </c>
      <c r="H13" s="67"/>
      <c r="I13" s="67"/>
      <c r="J13" s="73">
        <v>1</v>
      </c>
      <c r="K13" s="73">
        <f>COUNTIF($J$5:J13,J13)</f>
        <v>8</v>
      </c>
      <c r="L13" s="96" t="s">
        <v>260</v>
      </c>
    </row>
    <row r="14" spans="1:14">
      <c r="A14" s="14" t="s">
        <v>95</v>
      </c>
      <c r="B14" s="5" t="s">
        <v>219</v>
      </c>
      <c r="C14" s="61" t="s">
        <v>12</v>
      </c>
      <c r="D14" s="61" t="s">
        <v>8</v>
      </c>
      <c r="E14" s="72">
        <v>2</v>
      </c>
      <c r="F14" s="72">
        <f>COUNTIF($E$5:E14,E14)</f>
        <v>5</v>
      </c>
      <c r="G14" s="72" t="str">
        <f t="shared" si="0"/>
        <v>2.5</v>
      </c>
      <c r="H14" s="67"/>
      <c r="I14" s="67"/>
      <c r="J14" s="73">
        <v>1</v>
      </c>
      <c r="K14" s="73">
        <f>COUNTIF($J$5:J14,J14)</f>
        <v>9</v>
      </c>
      <c r="L14" s="96" t="s">
        <v>261</v>
      </c>
    </row>
    <row r="15" spans="1:14">
      <c r="A15" s="14" t="s">
        <v>95</v>
      </c>
      <c r="B15" s="5" t="s">
        <v>220</v>
      </c>
      <c r="C15" s="61" t="s">
        <v>12</v>
      </c>
      <c r="D15" s="61" t="s">
        <v>13</v>
      </c>
      <c r="E15" s="72">
        <v>2</v>
      </c>
      <c r="F15" s="72">
        <f>COUNTIF($E$5:E15,E15)</f>
        <v>6</v>
      </c>
      <c r="G15" s="72" t="str">
        <f t="shared" si="0"/>
        <v>2.6</v>
      </c>
      <c r="H15" s="67"/>
      <c r="I15" s="67"/>
      <c r="J15" s="73">
        <v>1</v>
      </c>
      <c r="K15" s="73">
        <f>COUNTIF($J$5:J15,J15)</f>
        <v>10</v>
      </c>
      <c r="L15" s="96" t="s">
        <v>260</v>
      </c>
    </row>
    <row r="16" spans="1:14">
      <c r="A16" s="14" t="s">
        <v>95</v>
      </c>
      <c r="B16" s="23" t="s">
        <v>270</v>
      </c>
      <c r="C16" s="61" t="s">
        <v>12</v>
      </c>
      <c r="D16" s="61" t="s">
        <v>13</v>
      </c>
      <c r="E16" s="72">
        <v>2</v>
      </c>
      <c r="F16" s="72">
        <f>COUNTIF($E$5:E16,E16)</f>
        <v>7</v>
      </c>
      <c r="G16" s="72" t="str">
        <f t="shared" si="0"/>
        <v>2.7</v>
      </c>
      <c r="H16" s="67"/>
      <c r="I16" s="67"/>
      <c r="J16" s="73">
        <v>1</v>
      </c>
      <c r="K16" s="73">
        <f>COUNTIF($J$5:J16,J16)</f>
        <v>11</v>
      </c>
      <c r="L16" s="96" t="s">
        <v>261</v>
      </c>
    </row>
    <row r="17" spans="1:12">
      <c r="A17" s="14" t="s">
        <v>95</v>
      </c>
      <c r="B17" s="5" t="s">
        <v>221</v>
      </c>
      <c r="C17" s="61" t="s">
        <v>12</v>
      </c>
      <c r="D17" s="33" t="s">
        <v>26</v>
      </c>
      <c r="E17" s="72">
        <v>2</v>
      </c>
      <c r="F17" s="72">
        <f>COUNTIF($E$5:E17,E17)</f>
        <v>8</v>
      </c>
      <c r="G17" s="72" t="str">
        <f t="shared" si="0"/>
        <v>2.8</v>
      </c>
      <c r="H17" s="67"/>
      <c r="I17" s="67"/>
      <c r="J17" s="73">
        <v>1</v>
      </c>
      <c r="K17" s="73">
        <f>COUNTIF($J$5:J17,J17)</f>
        <v>12</v>
      </c>
      <c r="L17" s="96" t="s">
        <v>260</v>
      </c>
    </row>
    <row r="18" spans="1:12" ht="45">
      <c r="A18" s="14" t="s">
        <v>14</v>
      </c>
      <c r="B18" s="66" t="s">
        <v>283</v>
      </c>
      <c r="C18" s="63" t="s">
        <v>12</v>
      </c>
      <c r="D18" s="63" t="s">
        <v>15</v>
      </c>
      <c r="E18" s="72">
        <v>3</v>
      </c>
      <c r="F18" s="72">
        <f>COUNTIF($E$5:E18,E18)</f>
        <v>1</v>
      </c>
      <c r="G18" s="72" t="str">
        <f t="shared" si="0"/>
        <v>3.1</v>
      </c>
      <c r="H18" s="67"/>
      <c r="I18" s="67"/>
      <c r="J18" s="73">
        <v>1</v>
      </c>
      <c r="K18" s="73">
        <f>COUNTIF($J$5:J18,J18)</f>
        <v>13</v>
      </c>
      <c r="L18" s="96" t="s">
        <v>259</v>
      </c>
    </row>
    <row r="19" spans="1:12" ht="30">
      <c r="A19" s="14" t="s">
        <v>14</v>
      </c>
      <c r="B19" s="5" t="s">
        <v>16</v>
      </c>
      <c r="C19" s="63" t="s">
        <v>17</v>
      </c>
      <c r="D19" s="63" t="s">
        <v>15</v>
      </c>
      <c r="E19" s="72">
        <v>3</v>
      </c>
      <c r="F19" s="72">
        <f>COUNTIF($E$5:E19,E19)</f>
        <v>2</v>
      </c>
      <c r="G19" s="72" t="str">
        <f>CONCATENATE(E19,".",F19)</f>
        <v>3.2</v>
      </c>
      <c r="H19" s="67"/>
      <c r="I19" s="67"/>
      <c r="J19" s="73">
        <v>1</v>
      </c>
      <c r="K19" s="73">
        <f>COUNTIF($J$5:J19,J19)</f>
        <v>14</v>
      </c>
      <c r="L19" s="96" t="s">
        <v>259</v>
      </c>
    </row>
    <row r="20" spans="1:12" s="16" customFormat="1" ht="30">
      <c r="A20" s="14" t="s">
        <v>14</v>
      </c>
      <c r="B20" s="66" t="s">
        <v>312</v>
      </c>
      <c r="C20" s="77" t="s">
        <v>12</v>
      </c>
      <c r="D20" s="77" t="s">
        <v>15</v>
      </c>
      <c r="E20" s="72">
        <v>3</v>
      </c>
      <c r="F20" s="72">
        <v>3</v>
      </c>
      <c r="G20" s="72" t="str">
        <f>CONCATENATE(E20,".",F20)</f>
        <v>3.3</v>
      </c>
      <c r="H20" s="67"/>
      <c r="I20" s="67"/>
      <c r="J20" s="73"/>
      <c r="K20" s="73"/>
      <c r="L20" s="96" t="s">
        <v>260</v>
      </c>
    </row>
    <row r="21" spans="1:12">
      <c r="A21" s="14" t="s">
        <v>14</v>
      </c>
      <c r="B21" s="66" t="s">
        <v>284</v>
      </c>
      <c r="C21" s="63" t="s">
        <v>12</v>
      </c>
      <c r="D21" s="63" t="s">
        <v>15</v>
      </c>
      <c r="E21" s="72">
        <v>3</v>
      </c>
      <c r="F21" s="72">
        <f>COUNTIF($E$5:E21,E21)</f>
        <v>4</v>
      </c>
      <c r="G21" s="72">
        <v>3.4</v>
      </c>
      <c r="H21" s="67"/>
      <c r="I21" s="67"/>
      <c r="J21" s="73">
        <v>1</v>
      </c>
      <c r="K21" s="73">
        <f>COUNTIF($J$5:J21,J21)</f>
        <v>15</v>
      </c>
      <c r="L21" s="96" t="s">
        <v>259</v>
      </c>
    </row>
    <row r="22" spans="1:12" ht="30">
      <c r="A22" s="14" t="s">
        <v>14</v>
      </c>
      <c r="B22" s="66" t="s">
        <v>285</v>
      </c>
      <c r="C22" s="63" t="s">
        <v>12</v>
      </c>
      <c r="D22" s="63" t="s">
        <v>15</v>
      </c>
      <c r="E22" s="72">
        <v>3</v>
      </c>
      <c r="F22" s="72">
        <f>COUNTIF($E$5:E22,E22)</f>
        <v>5</v>
      </c>
      <c r="G22" s="72">
        <v>3.5</v>
      </c>
      <c r="H22" s="67"/>
      <c r="I22" s="67"/>
      <c r="J22" s="73">
        <v>1</v>
      </c>
      <c r="K22" s="73">
        <f>COUNTIF($J$5:J22,J22)</f>
        <v>16</v>
      </c>
      <c r="L22" s="96" t="s">
        <v>259</v>
      </c>
    </row>
    <row r="23" spans="1:12">
      <c r="A23" s="14" t="s">
        <v>269</v>
      </c>
      <c r="B23" s="43" t="s">
        <v>271</v>
      </c>
      <c r="C23" s="35" t="s">
        <v>7</v>
      </c>
      <c r="D23" s="35" t="s">
        <v>8</v>
      </c>
      <c r="E23" s="72">
        <v>4</v>
      </c>
      <c r="F23" s="72">
        <f>COUNTIF($E$5:E23,E23)</f>
        <v>1</v>
      </c>
      <c r="G23" s="72" t="str">
        <f t="shared" si="0"/>
        <v>4.1</v>
      </c>
      <c r="H23" s="67"/>
      <c r="I23" s="67"/>
      <c r="J23" s="73">
        <v>1</v>
      </c>
      <c r="K23" s="73">
        <f>COUNTIF($J$5:J23,J23)</f>
        <v>17</v>
      </c>
      <c r="L23" s="96" t="s">
        <v>261</v>
      </c>
    </row>
    <row r="24" spans="1:12" ht="30">
      <c r="A24" s="14" t="s">
        <v>269</v>
      </c>
      <c r="B24" s="43" t="s">
        <v>272</v>
      </c>
      <c r="C24" s="35" t="s">
        <v>17</v>
      </c>
      <c r="D24" s="35" t="s">
        <v>208</v>
      </c>
      <c r="E24" s="72">
        <v>4</v>
      </c>
      <c r="F24" s="72">
        <f>COUNTIF($E$5:E24,E24)</f>
        <v>2</v>
      </c>
      <c r="G24" s="72" t="str">
        <f t="shared" si="0"/>
        <v>4.2</v>
      </c>
      <c r="H24" s="67"/>
      <c r="I24" s="67"/>
      <c r="J24" s="73">
        <v>1</v>
      </c>
      <c r="K24" s="73">
        <f>COUNTIF($J$5:J24,J24)</f>
        <v>18</v>
      </c>
      <c r="L24" s="96" t="s">
        <v>260</v>
      </c>
    </row>
    <row r="25" spans="1:12" s="16" customFormat="1" ht="30">
      <c r="A25" s="14" t="s">
        <v>269</v>
      </c>
      <c r="B25" s="75" t="s">
        <v>273</v>
      </c>
      <c r="C25" s="76" t="s">
        <v>17</v>
      </c>
      <c r="D25" s="76" t="s">
        <v>208</v>
      </c>
      <c r="E25" s="72">
        <v>4</v>
      </c>
      <c r="F25" s="72">
        <f>COUNTIF($E$5:E25,E25)</f>
        <v>3</v>
      </c>
      <c r="G25" s="72" t="str">
        <f t="shared" si="0"/>
        <v>4.3</v>
      </c>
      <c r="H25" s="67"/>
      <c r="I25" s="67"/>
      <c r="J25" s="73"/>
      <c r="K25" s="73"/>
      <c r="L25" s="96" t="s">
        <v>260</v>
      </c>
    </row>
    <row r="26" spans="1:12">
      <c r="A26" s="14" t="s">
        <v>269</v>
      </c>
      <c r="B26" s="75" t="s">
        <v>274</v>
      </c>
      <c r="C26" s="35" t="s">
        <v>12</v>
      </c>
      <c r="D26" s="35" t="s">
        <v>22</v>
      </c>
      <c r="E26" s="72">
        <v>4</v>
      </c>
      <c r="F26" s="72">
        <f>COUNTIF($E$5:E26,E26)</f>
        <v>4</v>
      </c>
      <c r="G26" s="72" t="str">
        <f t="shared" si="0"/>
        <v>4.4</v>
      </c>
      <c r="H26" s="67"/>
      <c r="I26" s="67"/>
      <c r="J26" s="73">
        <v>1</v>
      </c>
      <c r="K26" s="73">
        <f>COUNTIF($J$5:J26,J26)</f>
        <v>19</v>
      </c>
      <c r="L26" s="96" t="s">
        <v>260</v>
      </c>
    </row>
    <row r="27" spans="1:12">
      <c r="A27" s="14" t="s">
        <v>269</v>
      </c>
      <c r="B27" s="44" t="s">
        <v>158</v>
      </c>
      <c r="C27" s="35" t="s">
        <v>12</v>
      </c>
      <c r="D27" s="35" t="s">
        <v>8</v>
      </c>
      <c r="E27" s="72">
        <v>4</v>
      </c>
      <c r="F27" s="72">
        <f>COUNTIF($E$5:E27,E27)</f>
        <v>5</v>
      </c>
      <c r="G27" s="72" t="str">
        <f t="shared" si="0"/>
        <v>4.5</v>
      </c>
      <c r="H27" s="67"/>
      <c r="I27" s="67"/>
      <c r="J27" s="73">
        <v>1</v>
      </c>
      <c r="K27" s="73">
        <f>COUNTIF($J$5:J27,J27)</f>
        <v>20</v>
      </c>
      <c r="L27" s="96" t="s">
        <v>258</v>
      </c>
    </row>
    <row r="28" spans="1:12">
      <c r="A28" s="14" t="s">
        <v>269</v>
      </c>
      <c r="B28" s="44" t="s">
        <v>237</v>
      </c>
      <c r="C28" s="35" t="s">
        <v>7</v>
      </c>
      <c r="D28" s="35" t="s">
        <v>8</v>
      </c>
      <c r="E28" s="72">
        <v>4</v>
      </c>
      <c r="F28" s="72">
        <f>COUNTIF($E$5:E28,E28)</f>
        <v>6</v>
      </c>
      <c r="G28" s="72" t="str">
        <f t="shared" si="0"/>
        <v>4.6</v>
      </c>
      <c r="H28" s="67"/>
      <c r="I28" s="67"/>
      <c r="J28" s="73">
        <v>1</v>
      </c>
      <c r="K28" s="73">
        <f>COUNTIF($J$5:J28,J28)</f>
        <v>21</v>
      </c>
      <c r="L28" s="96" t="s">
        <v>259</v>
      </c>
    </row>
    <row r="29" spans="1:12">
      <c r="A29" s="14" t="s">
        <v>269</v>
      </c>
      <c r="B29" s="44" t="s">
        <v>238</v>
      </c>
      <c r="C29" s="35" t="s">
        <v>12</v>
      </c>
      <c r="D29" s="35" t="s">
        <v>76</v>
      </c>
      <c r="E29" s="72">
        <v>4</v>
      </c>
      <c r="F29" s="72">
        <f>COUNTIF($E$5:E29,E29)</f>
        <v>7</v>
      </c>
      <c r="G29" s="72" t="str">
        <f t="shared" si="0"/>
        <v>4.7</v>
      </c>
      <c r="H29" s="67"/>
      <c r="I29" s="67"/>
      <c r="J29" s="73">
        <v>1</v>
      </c>
      <c r="K29" s="73">
        <f>COUNTIF($J$5:J29,J29)</f>
        <v>22</v>
      </c>
      <c r="L29" s="96" t="s">
        <v>259</v>
      </c>
    </row>
    <row r="30" spans="1:12">
      <c r="A30" s="14" t="s">
        <v>269</v>
      </c>
      <c r="B30" s="44" t="s">
        <v>184</v>
      </c>
      <c r="C30" s="35" t="s">
        <v>17</v>
      </c>
      <c r="D30" s="35" t="s">
        <v>117</v>
      </c>
      <c r="E30" s="72">
        <v>4</v>
      </c>
      <c r="F30" s="72">
        <f>COUNTIF($E$5:E30,E30)</f>
        <v>8</v>
      </c>
      <c r="G30" s="72" t="str">
        <f t="shared" si="0"/>
        <v>4.8</v>
      </c>
      <c r="H30" s="67"/>
      <c r="I30" s="67"/>
      <c r="J30" s="73">
        <v>1</v>
      </c>
      <c r="K30" s="73">
        <f>COUNTIF($J$5:J30,J30)</f>
        <v>23</v>
      </c>
      <c r="L30" s="96" t="s">
        <v>259</v>
      </c>
    </row>
    <row r="31" spans="1:12">
      <c r="A31" s="41" t="s">
        <v>23</v>
      </c>
      <c r="B31" s="43" t="s">
        <v>118</v>
      </c>
      <c r="C31" s="33" t="s">
        <v>12</v>
      </c>
      <c r="D31" s="33" t="s">
        <v>25</v>
      </c>
      <c r="E31" s="72">
        <v>5</v>
      </c>
      <c r="F31" s="72">
        <f>COUNTIF($E$5:E31,E31)</f>
        <v>1</v>
      </c>
      <c r="G31" s="72" t="str">
        <f t="shared" si="0"/>
        <v>5.1</v>
      </c>
      <c r="H31" s="67"/>
      <c r="I31" s="67"/>
      <c r="J31" s="73">
        <v>1</v>
      </c>
      <c r="K31" s="73">
        <f>COUNTIF($J$5:J31,J31)</f>
        <v>24</v>
      </c>
      <c r="L31" s="96" t="s">
        <v>260</v>
      </c>
    </row>
    <row r="32" spans="1:12">
      <c r="A32" s="41" t="s">
        <v>23</v>
      </c>
      <c r="B32" s="43" t="s">
        <v>239</v>
      </c>
      <c r="C32" s="33" t="s">
        <v>12</v>
      </c>
      <c r="D32" s="33" t="s">
        <v>25</v>
      </c>
      <c r="E32" s="72">
        <v>5</v>
      </c>
      <c r="F32" s="72">
        <f>COUNTIF($E$5:E32,E32)</f>
        <v>2</v>
      </c>
      <c r="G32" s="72" t="str">
        <f t="shared" si="0"/>
        <v>5.2</v>
      </c>
      <c r="H32" s="67"/>
      <c r="I32" s="67"/>
      <c r="J32" s="73">
        <v>1</v>
      </c>
      <c r="K32" s="73">
        <f>COUNTIF($J$5:J32,J32)</f>
        <v>25</v>
      </c>
      <c r="L32" s="96" t="s">
        <v>260</v>
      </c>
    </row>
    <row r="33" spans="1:12" ht="30">
      <c r="A33" s="41" t="s">
        <v>23</v>
      </c>
      <c r="B33" s="43" t="s">
        <v>119</v>
      </c>
      <c r="C33" s="33" t="s">
        <v>12</v>
      </c>
      <c r="D33" s="33" t="s">
        <v>26</v>
      </c>
      <c r="E33" s="72">
        <v>5</v>
      </c>
      <c r="F33" s="72">
        <f>COUNTIF($E$5:E33,E33)</f>
        <v>3</v>
      </c>
      <c r="G33" s="72" t="str">
        <f t="shared" si="0"/>
        <v>5.3</v>
      </c>
      <c r="H33" s="67"/>
      <c r="I33" s="67"/>
      <c r="J33" s="73">
        <v>1</v>
      </c>
      <c r="K33" s="73">
        <f>COUNTIF($J$5:J33,J33)</f>
        <v>26</v>
      </c>
      <c r="L33" s="96" t="s">
        <v>260</v>
      </c>
    </row>
    <row r="34" spans="1:12">
      <c r="A34" s="41" t="s">
        <v>23</v>
      </c>
      <c r="B34" s="43" t="s">
        <v>222</v>
      </c>
      <c r="C34" s="33" t="s">
        <v>12</v>
      </c>
      <c r="D34" s="33" t="s">
        <v>26</v>
      </c>
      <c r="E34" s="72">
        <v>5</v>
      </c>
      <c r="F34" s="72">
        <f>COUNTIF($E$5:E34,E34)</f>
        <v>4</v>
      </c>
      <c r="G34" s="72" t="str">
        <f t="shared" si="0"/>
        <v>5.4</v>
      </c>
      <c r="H34" s="67"/>
      <c r="I34" s="67"/>
      <c r="J34" s="73">
        <v>1</v>
      </c>
      <c r="K34" s="73">
        <f>COUNTIF($J$5:J34,J34)</f>
        <v>27</v>
      </c>
      <c r="L34" s="96" t="s">
        <v>261</v>
      </c>
    </row>
    <row r="35" spans="1:12">
      <c r="A35" s="41" t="s">
        <v>23</v>
      </c>
      <c r="B35" s="43" t="s">
        <v>159</v>
      </c>
      <c r="C35" s="33" t="s">
        <v>12</v>
      </c>
      <c r="D35" s="33" t="s">
        <v>26</v>
      </c>
      <c r="E35" s="72">
        <v>5</v>
      </c>
      <c r="F35" s="72">
        <f>COUNTIF($E$5:E35,E35)</f>
        <v>5</v>
      </c>
      <c r="G35" s="72" t="str">
        <f t="shared" si="0"/>
        <v>5.5</v>
      </c>
      <c r="H35" s="67"/>
      <c r="I35" s="67"/>
      <c r="J35" s="73">
        <v>1</v>
      </c>
      <c r="K35" s="73">
        <f>COUNTIF($J$5:J35,J35)</f>
        <v>28</v>
      </c>
      <c r="L35" s="96" t="s">
        <v>260</v>
      </c>
    </row>
    <row r="36" spans="1:12" s="16" customFormat="1">
      <c r="A36" s="41" t="s">
        <v>23</v>
      </c>
      <c r="B36" s="43" t="s">
        <v>275</v>
      </c>
      <c r="C36" s="33" t="s">
        <v>12</v>
      </c>
      <c r="D36" s="33" t="s">
        <v>15</v>
      </c>
      <c r="E36" s="72">
        <v>5</v>
      </c>
      <c r="F36" s="72">
        <f>COUNTIF($E$5:E36,E36)</f>
        <v>6</v>
      </c>
      <c r="G36" s="72" t="str">
        <f t="shared" si="0"/>
        <v>5.6</v>
      </c>
      <c r="H36" s="67"/>
      <c r="I36" s="67"/>
      <c r="J36" s="73"/>
      <c r="K36" s="73"/>
      <c r="L36" s="96" t="s">
        <v>260</v>
      </c>
    </row>
    <row r="37" spans="1:12" ht="30">
      <c r="A37" s="41" t="s">
        <v>23</v>
      </c>
      <c r="B37" s="43" t="s">
        <v>287</v>
      </c>
      <c r="C37" s="33" t="s">
        <v>12</v>
      </c>
      <c r="D37" s="33" t="s">
        <v>26</v>
      </c>
      <c r="E37" s="72">
        <v>5</v>
      </c>
      <c r="F37" s="72">
        <f>COUNTIF($E$5:E37,E37)</f>
        <v>7</v>
      </c>
      <c r="G37" s="72" t="str">
        <f t="shared" si="0"/>
        <v>5.7</v>
      </c>
      <c r="H37" s="67"/>
      <c r="I37" s="67"/>
      <c r="J37" s="73">
        <v>1</v>
      </c>
      <c r="K37" s="73">
        <f>COUNTIF($J$5:J37,J37)</f>
        <v>29</v>
      </c>
      <c r="L37" s="96" t="s">
        <v>260</v>
      </c>
    </row>
    <row r="38" spans="1:12" ht="30">
      <c r="A38" s="41" t="s">
        <v>23</v>
      </c>
      <c r="B38" s="43" t="s">
        <v>288</v>
      </c>
      <c r="C38" s="33" t="s">
        <v>12</v>
      </c>
      <c r="D38" s="33" t="s">
        <v>26</v>
      </c>
      <c r="E38" s="72">
        <v>5</v>
      </c>
      <c r="F38" s="72">
        <f>COUNTIF($E$5:E38,E38)</f>
        <v>8</v>
      </c>
      <c r="G38" s="72" t="str">
        <f t="shared" si="0"/>
        <v>5.8</v>
      </c>
      <c r="H38" s="67"/>
      <c r="I38" s="67"/>
      <c r="J38" s="73">
        <v>1</v>
      </c>
      <c r="K38" s="73">
        <f>COUNTIF($J$5:J38,J38)</f>
        <v>30</v>
      </c>
      <c r="L38" s="96" t="s">
        <v>260</v>
      </c>
    </row>
    <row r="39" spans="1:12" ht="30">
      <c r="A39" s="41" t="s">
        <v>23</v>
      </c>
      <c r="B39" s="43" t="s">
        <v>289</v>
      </c>
      <c r="C39" s="33" t="s">
        <v>17</v>
      </c>
      <c r="D39" s="33" t="s">
        <v>301</v>
      </c>
      <c r="E39" s="72">
        <v>5</v>
      </c>
      <c r="F39" s="72">
        <f>COUNTIF($E$5:E39,E39)</f>
        <v>9</v>
      </c>
      <c r="G39" s="72" t="str">
        <f t="shared" si="0"/>
        <v>5.9</v>
      </c>
      <c r="H39" s="67"/>
      <c r="I39" s="67"/>
      <c r="J39" s="73">
        <v>1</v>
      </c>
      <c r="K39" s="73">
        <f>COUNTIF($J$5:J39,J39)</f>
        <v>31</v>
      </c>
      <c r="L39" s="96" t="s">
        <v>260</v>
      </c>
    </row>
    <row r="40" spans="1:12">
      <c r="A40" s="41" t="s">
        <v>23</v>
      </c>
      <c r="B40" s="43" t="s">
        <v>27</v>
      </c>
      <c r="C40" s="33" t="s">
        <v>12</v>
      </c>
      <c r="D40" s="33" t="s">
        <v>26</v>
      </c>
      <c r="E40" s="72">
        <v>5</v>
      </c>
      <c r="F40" s="72">
        <f>COUNTIF($E$5:E40,E40)</f>
        <v>10</v>
      </c>
      <c r="G40" s="72" t="str">
        <f t="shared" si="0"/>
        <v>5.10</v>
      </c>
      <c r="H40" s="67"/>
      <c r="I40" s="67"/>
      <c r="J40" s="73">
        <v>1</v>
      </c>
      <c r="K40" s="73">
        <f>COUNTIF($J$5:J40,J40)</f>
        <v>32</v>
      </c>
      <c r="L40" s="96" t="s">
        <v>260</v>
      </c>
    </row>
    <row r="41" spans="1:12" s="8" customFormat="1">
      <c r="A41" s="41" t="s">
        <v>23</v>
      </c>
      <c r="B41" s="43" t="s">
        <v>28</v>
      </c>
      <c r="C41" s="33" t="s">
        <v>12</v>
      </c>
      <c r="D41" s="33" t="s">
        <v>26</v>
      </c>
      <c r="E41" s="72">
        <v>5</v>
      </c>
      <c r="F41" s="72">
        <f>COUNTIF($E$5:E41,E41)</f>
        <v>11</v>
      </c>
      <c r="G41" s="72" t="str">
        <f t="shared" si="0"/>
        <v>5.11</v>
      </c>
      <c r="H41" s="67"/>
      <c r="I41" s="67"/>
      <c r="J41" s="73">
        <v>1</v>
      </c>
      <c r="K41" s="73">
        <f>COUNTIF($J$5:J41,J41)</f>
        <v>33</v>
      </c>
      <c r="L41" s="96" t="s">
        <v>260</v>
      </c>
    </row>
    <row r="42" spans="1:12">
      <c r="A42" s="41" t="s">
        <v>23</v>
      </c>
      <c r="B42" s="43" t="s">
        <v>163</v>
      </c>
      <c r="C42" s="33" t="s">
        <v>12</v>
      </c>
      <c r="D42" s="33" t="s">
        <v>26</v>
      </c>
      <c r="E42" s="72">
        <v>5</v>
      </c>
      <c r="F42" s="72">
        <f>COUNTIF($E$5:E42,E42)</f>
        <v>12</v>
      </c>
      <c r="G42" s="72" t="str">
        <f t="shared" si="0"/>
        <v>5.12</v>
      </c>
      <c r="H42" s="67"/>
      <c r="I42" s="67"/>
      <c r="J42" s="73">
        <v>1</v>
      </c>
      <c r="K42" s="73">
        <f>COUNTIF($J$5:J42,J42)</f>
        <v>34</v>
      </c>
      <c r="L42" s="96" t="s">
        <v>259</v>
      </c>
    </row>
    <row r="43" spans="1:12" s="16" customFormat="1" ht="30">
      <c r="A43" s="41" t="s">
        <v>23</v>
      </c>
      <c r="B43" s="43" t="s">
        <v>279</v>
      </c>
      <c r="C43" s="33" t="s">
        <v>17</v>
      </c>
      <c r="D43" s="33" t="s">
        <v>280</v>
      </c>
      <c r="E43" s="72">
        <v>5</v>
      </c>
      <c r="F43" s="72">
        <f>COUNTIF($E$5:E43,E43)</f>
        <v>13</v>
      </c>
      <c r="G43" s="72" t="str">
        <f t="shared" si="0"/>
        <v>5.13</v>
      </c>
      <c r="H43" s="67"/>
      <c r="I43" s="67"/>
      <c r="J43" s="73"/>
      <c r="K43" s="73"/>
      <c r="L43" s="96" t="s">
        <v>260</v>
      </c>
    </row>
    <row r="44" spans="1:12" ht="30">
      <c r="A44" s="41" t="s">
        <v>29</v>
      </c>
      <c r="B44" s="12" t="s">
        <v>126</v>
      </c>
      <c r="C44" s="33" t="s">
        <v>12</v>
      </c>
      <c r="D44" s="33" t="s">
        <v>8</v>
      </c>
      <c r="E44" s="72">
        <v>6</v>
      </c>
      <c r="F44" s="72">
        <f>COUNTIF($E$5:E44,E44)</f>
        <v>1</v>
      </c>
      <c r="G44" s="72" t="str">
        <f t="shared" si="0"/>
        <v>6.1</v>
      </c>
      <c r="H44" s="67"/>
      <c r="I44" s="67"/>
      <c r="J44" s="73">
        <v>1</v>
      </c>
      <c r="K44" s="73">
        <f>COUNTIF($J$5:J44,J44)</f>
        <v>35</v>
      </c>
      <c r="L44" s="96" t="s">
        <v>261</v>
      </c>
    </row>
    <row r="45" spans="1:12" s="8" customFormat="1" ht="30">
      <c r="A45" s="41" t="s">
        <v>29</v>
      </c>
      <c r="B45" s="12" t="s">
        <v>223</v>
      </c>
      <c r="C45" s="33" t="s">
        <v>7</v>
      </c>
      <c r="D45" s="33" t="s">
        <v>8</v>
      </c>
      <c r="E45" s="72">
        <v>6</v>
      </c>
      <c r="F45" s="72">
        <f>COUNTIF($E$5:E45,E45)</f>
        <v>2</v>
      </c>
      <c r="G45" s="72" t="str">
        <f t="shared" si="0"/>
        <v>6.2</v>
      </c>
      <c r="H45" s="67"/>
      <c r="I45" s="67"/>
      <c r="J45" s="73">
        <v>1</v>
      </c>
      <c r="K45" s="73">
        <f>COUNTIF($J$5:J45,J45)</f>
        <v>36</v>
      </c>
      <c r="L45" s="96" t="s">
        <v>259</v>
      </c>
    </row>
    <row r="46" spans="1:12" s="8" customFormat="1" ht="45">
      <c r="A46" s="41" t="s">
        <v>29</v>
      </c>
      <c r="B46" s="12" t="s">
        <v>193</v>
      </c>
      <c r="C46" s="33" t="s">
        <v>166</v>
      </c>
      <c r="D46" s="33" t="s">
        <v>206</v>
      </c>
      <c r="E46" s="72">
        <v>6</v>
      </c>
      <c r="F46" s="72">
        <f>COUNTIF($E$5:E46,E46)</f>
        <v>3</v>
      </c>
      <c r="G46" s="72" t="str">
        <f t="shared" si="0"/>
        <v>6.3</v>
      </c>
      <c r="H46" s="67"/>
      <c r="I46" s="67"/>
      <c r="J46" s="73">
        <v>1</v>
      </c>
      <c r="K46" s="73">
        <f>COUNTIF($J$5:J46,J46)</f>
        <v>37</v>
      </c>
      <c r="L46" s="96" t="s">
        <v>259</v>
      </c>
    </row>
    <row r="47" spans="1:12" s="8" customFormat="1" ht="30">
      <c r="A47" s="41" t="s">
        <v>29</v>
      </c>
      <c r="B47" s="12" t="s">
        <v>165</v>
      </c>
      <c r="C47" s="33" t="s">
        <v>7</v>
      </c>
      <c r="D47" s="33" t="s">
        <v>7</v>
      </c>
      <c r="E47" s="72">
        <v>6</v>
      </c>
      <c r="F47" s="72">
        <f>COUNTIF($E$5:E47,E47)</f>
        <v>4</v>
      </c>
      <c r="G47" s="72" t="str">
        <f t="shared" si="0"/>
        <v>6.4</v>
      </c>
      <c r="H47" s="67"/>
      <c r="I47" s="67"/>
      <c r="J47" s="73">
        <v>1</v>
      </c>
      <c r="K47" s="73">
        <f>COUNTIF($J$5:J47,J47)</f>
        <v>38</v>
      </c>
      <c r="L47" s="96" t="s">
        <v>259</v>
      </c>
    </row>
    <row r="48" spans="1:12" s="8" customFormat="1" ht="30">
      <c r="A48" s="41" t="s">
        <v>29</v>
      </c>
      <c r="B48" s="12" t="s">
        <v>127</v>
      </c>
      <c r="C48" s="33" t="s">
        <v>12</v>
      </c>
      <c r="D48" s="33" t="s">
        <v>8</v>
      </c>
      <c r="E48" s="72">
        <v>6</v>
      </c>
      <c r="F48" s="72">
        <f>COUNTIF($E$5:E48,E48)</f>
        <v>5</v>
      </c>
      <c r="G48" s="72" t="str">
        <f t="shared" si="0"/>
        <v>6.5</v>
      </c>
      <c r="H48" s="67"/>
      <c r="I48" s="67"/>
      <c r="J48" s="73">
        <v>1</v>
      </c>
      <c r="K48" s="73">
        <f>COUNTIF($J$5:J48,J48)</f>
        <v>39</v>
      </c>
      <c r="L48" s="96" t="s">
        <v>260</v>
      </c>
    </row>
    <row r="49" spans="1:12" s="8" customFormat="1" ht="30">
      <c r="A49" s="41" t="s">
        <v>29</v>
      </c>
      <c r="B49" s="12" t="s">
        <v>224</v>
      </c>
      <c r="C49" s="33" t="s">
        <v>7</v>
      </c>
      <c r="D49" s="33" t="s">
        <v>7</v>
      </c>
      <c r="E49" s="72">
        <v>6</v>
      </c>
      <c r="F49" s="72">
        <f>COUNTIF($E$5:E49,E49)</f>
        <v>6</v>
      </c>
      <c r="G49" s="72" t="str">
        <f t="shared" si="0"/>
        <v>6.6</v>
      </c>
      <c r="H49" s="67"/>
      <c r="I49" s="67"/>
      <c r="J49" s="73">
        <v>1</v>
      </c>
      <c r="K49" s="73">
        <f>COUNTIF($J$5:J49,J49)</f>
        <v>40</v>
      </c>
      <c r="L49" s="96" t="s">
        <v>259</v>
      </c>
    </row>
    <row r="50" spans="1:12" s="8" customFormat="1" ht="45">
      <c r="A50" s="41" t="s">
        <v>29</v>
      </c>
      <c r="B50" s="12" t="s">
        <v>192</v>
      </c>
      <c r="C50" s="33" t="s">
        <v>166</v>
      </c>
      <c r="D50" s="33" t="s">
        <v>206</v>
      </c>
      <c r="E50" s="72">
        <v>6</v>
      </c>
      <c r="F50" s="72">
        <f>COUNTIF($E$5:E50,E50)</f>
        <v>7</v>
      </c>
      <c r="G50" s="72" t="str">
        <f t="shared" si="0"/>
        <v>6.7</v>
      </c>
      <c r="H50" s="67"/>
      <c r="I50" s="67"/>
      <c r="J50" s="73">
        <v>1</v>
      </c>
      <c r="K50" s="73">
        <f>COUNTIF($J$5:J50,J50)</f>
        <v>41</v>
      </c>
      <c r="L50" s="96" t="s">
        <v>259</v>
      </c>
    </row>
    <row r="51" spans="1:12" s="8" customFormat="1" ht="30">
      <c r="A51" s="41" t="s">
        <v>29</v>
      </c>
      <c r="B51" s="12" t="s">
        <v>168</v>
      </c>
      <c r="C51" s="33" t="s">
        <v>7</v>
      </c>
      <c r="D51" s="33" t="s">
        <v>7</v>
      </c>
      <c r="E51" s="72">
        <v>6</v>
      </c>
      <c r="F51" s="72">
        <f>COUNTIF($E$5:E51,E51)</f>
        <v>8</v>
      </c>
      <c r="G51" s="72" t="str">
        <f t="shared" si="0"/>
        <v>6.8</v>
      </c>
      <c r="H51" s="67"/>
      <c r="I51" s="67"/>
      <c r="J51" s="73">
        <v>1</v>
      </c>
      <c r="K51" s="73">
        <f>COUNTIF($J$5:J51,J51)</f>
        <v>42</v>
      </c>
      <c r="L51" s="96" t="s">
        <v>259</v>
      </c>
    </row>
    <row r="52" spans="1:12" ht="30">
      <c r="A52" s="41" t="s">
        <v>29</v>
      </c>
      <c r="B52" s="12" t="s">
        <v>30</v>
      </c>
      <c r="C52" s="33" t="s">
        <v>12</v>
      </c>
      <c r="D52" s="33" t="s">
        <v>8</v>
      </c>
      <c r="E52" s="72">
        <v>6</v>
      </c>
      <c r="F52" s="72">
        <f>COUNTIF($E$5:E52,E52)</f>
        <v>9</v>
      </c>
      <c r="G52" s="72" t="str">
        <f t="shared" si="0"/>
        <v>6.9</v>
      </c>
      <c r="H52" s="67"/>
      <c r="I52" s="67"/>
      <c r="J52" s="73">
        <v>1</v>
      </c>
      <c r="K52" s="73">
        <f>COUNTIF($J$5:J52,J52)</f>
        <v>43</v>
      </c>
      <c r="L52" s="96" t="s">
        <v>260</v>
      </c>
    </row>
    <row r="53" spans="1:12" s="16" customFormat="1" ht="30">
      <c r="A53" s="41" t="s">
        <v>29</v>
      </c>
      <c r="B53" s="43" t="s">
        <v>317</v>
      </c>
      <c r="C53" s="33" t="s">
        <v>12</v>
      </c>
      <c r="D53" s="33" t="s">
        <v>286</v>
      </c>
      <c r="E53" s="72">
        <v>6</v>
      </c>
      <c r="F53" s="72">
        <f>COUNTIF($E$5:E53,E53)</f>
        <v>10</v>
      </c>
      <c r="G53" s="72" t="str">
        <f t="shared" si="0"/>
        <v>6.10</v>
      </c>
      <c r="H53" s="67"/>
      <c r="I53" s="67"/>
      <c r="J53" s="73"/>
      <c r="K53" s="73"/>
      <c r="L53" s="96" t="s">
        <v>261</v>
      </c>
    </row>
    <row r="54" spans="1:12" ht="30">
      <c r="A54" s="41" t="s">
        <v>29</v>
      </c>
      <c r="B54" s="12" t="s">
        <v>31</v>
      </c>
      <c r="C54" s="33" t="s">
        <v>12</v>
      </c>
      <c r="D54" s="33" t="s">
        <v>25</v>
      </c>
      <c r="E54" s="72">
        <v>6</v>
      </c>
      <c r="F54" s="72">
        <f>COUNTIF($E$5:E54,E54)</f>
        <v>11</v>
      </c>
      <c r="G54" s="72" t="str">
        <f t="shared" si="0"/>
        <v>6.11</v>
      </c>
      <c r="H54" s="67"/>
      <c r="I54" s="67"/>
      <c r="J54" s="73">
        <v>1</v>
      </c>
      <c r="K54" s="73">
        <f>COUNTIF($J$5:J54,J54)</f>
        <v>44</v>
      </c>
      <c r="L54" s="96" t="s">
        <v>260</v>
      </c>
    </row>
    <row r="55" spans="1:12" ht="30">
      <c r="A55" s="41" t="s">
        <v>29</v>
      </c>
      <c r="B55" s="12" t="s">
        <v>128</v>
      </c>
      <c r="C55" s="33" t="s">
        <v>12</v>
      </c>
      <c r="D55" s="33" t="s">
        <v>26</v>
      </c>
      <c r="E55" s="72">
        <v>6</v>
      </c>
      <c r="F55" s="72">
        <f>COUNTIF($E$5:E55,E55)</f>
        <v>12</v>
      </c>
      <c r="G55" s="72" t="str">
        <f t="shared" si="0"/>
        <v>6.12</v>
      </c>
      <c r="H55" s="67"/>
      <c r="I55" s="67"/>
      <c r="J55" s="73">
        <v>1</v>
      </c>
      <c r="K55" s="73">
        <f>COUNTIF($J$5:J55,J55)</f>
        <v>45</v>
      </c>
      <c r="L55" s="96" t="s">
        <v>260</v>
      </c>
    </row>
    <row r="56" spans="1:12" ht="30">
      <c r="A56" s="41" t="s">
        <v>29</v>
      </c>
      <c r="B56" s="43" t="s">
        <v>294</v>
      </c>
      <c r="C56" s="33" t="s">
        <v>12</v>
      </c>
      <c r="D56" s="33" t="s">
        <v>26</v>
      </c>
      <c r="E56" s="72">
        <v>6</v>
      </c>
      <c r="F56" s="72">
        <f>COUNTIF($E$5:E56,E56)</f>
        <v>13</v>
      </c>
      <c r="G56" s="72" t="str">
        <f t="shared" si="0"/>
        <v>6.13</v>
      </c>
      <c r="H56" s="67"/>
      <c r="I56" s="67"/>
      <c r="J56" s="73">
        <v>1</v>
      </c>
      <c r="K56" s="73">
        <f>COUNTIF($J$5:J56,J56)</f>
        <v>46</v>
      </c>
      <c r="L56" s="96" t="s">
        <v>260</v>
      </c>
    </row>
    <row r="57" spans="1:12" ht="30">
      <c r="A57" s="41" t="s">
        <v>29</v>
      </c>
      <c r="B57" s="12" t="s">
        <v>240</v>
      </c>
      <c r="C57" s="33" t="s">
        <v>12</v>
      </c>
      <c r="D57" s="33" t="s">
        <v>26</v>
      </c>
      <c r="E57" s="72">
        <v>6</v>
      </c>
      <c r="F57" s="72">
        <f>COUNTIF($E$5:E57,E57)</f>
        <v>14</v>
      </c>
      <c r="G57" s="72" t="str">
        <f t="shared" si="0"/>
        <v>6.14</v>
      </c>
      <c r="H57" s="67"/>
      <c r="I57" s="67"/>
      <c r="J57" s="73">
        <v>1</v>
      </c>
      <c r="K57" s="73">
        <f>COUNTIF($J$5:J57,J57)</f>
        <v>47</v>
      </c>
      <c r="L57" s="96" t="s">
        <v>260</v>
      </c>
    </row>
    <row r="58" spans="1:12" ht="31.15" customHeight="1">
      <c r="A58" s="41" t="s">
        <v>29</v>
      </c>
      <c r="B58" s="12" t="s">
        <v>130</v>
      </c>
      <c r="C58" s="33" t="s">
        <v>12</v>
      </c>
      <c r="D58" s="33" t="s">
        <v>26</v>
      </c>
      <c r="E58" s="72">
        <v>6</v>
      </c>
      <c r="F58" s="72">
        <f>COUNTIF($E$5:E58,E58)</f>
        <v>15</v>
      </c>
      <c r="G58" s="72" t="str">
        <f t="shared" si="0"/>
        <v>6.15</v>
      </c>
      <c r="H58" s="67"/>
      <c r="I58" s="67"/>
      <c r="J58" s="73">
        <v>1</v>
      </c>
      <c r="K58" s="73">
        <f>COUNTIF($J$5:J58,J58)</f>
        <v>48</v>
      </c>
      <c r="L58" s="96" t="s">
        <v>260</v>
      </c>
    </row>
    <row r="59" spans="1:12" ht="31.15" customHeight="1">
      <c r="A59" s="41" t="s">
        <v>29</v>
      </c>
      <c r="B59" s="12" t="s">
        <v>241</v>
      </c>
      <c r="C59" s="33" t="s">
        <v>12</v>
      </c>
      <c r="D59" s="33" t="s">
        <v>26</v>
      </c>
      <c r="E59" s="72">
        <v>6</v>
      </c>
      <c r="F59" s="72">
        <f>COUNTIF($E$5:E59,E59)</f>
        <v>16</v>
      </c>
      <c r="G59" s="72" t="str">
        <f t="shared" si="0"/>
        <v>6.16</v>
      </c>
      <c r="H59" s="67"/>
      <c r="I59" s="67"/>
      <c r="J59" s="73">
        <v>1</v>
      </c>
      <c r="K59" s="73">
        <f>COUNTIF($J$5:J59,J59)</f>
        <v>49</v>
      </c>
      <c r="L59" s="96" t="s">
        <v>260</v>
      </c>
    </row>
    <row r="60" spans="1:12" ht="46.9" customHeight="1">
      <c r="A60" s="14" t="s">
        <v>302</v>
      </c>
      <c r="B60" s="12" t="s">
        <v>103</v>
      </c>
      <c r="C60" s="35" t="s">
        <v>7</v>
      </c>
      <c r="D60" s="35" t="s">
        <v>8</v>
      </c>
      <c r="E60" s="72">
        <v>7</v>
      </c>
      <c r="F60" s="72">
        <f>COUNTIF($E$5:E60,E60)</f>
        <v>1</v>
      </c>
      <c r="G60" s="72" t="str">
        <f t="shared" si="0"/>
        <v>7.1</v>
      </c>
      <c r="H60" s="67"/>
      <c r="I60" s="67"/>
      <c r="J60" s="73">
        <v>1</v>
      </c>
      <c r="K60" s="73">
        <f>COUNTIF($J$5:J60,J60)</f>
        <v>50</v>
      </c>
      <c r="L60" s="96" t="s">
        <v>261</v>
      </c>
    </row>
    <row r="61" spans="1:12" ht="46.9" customHeight="1">
      <c r="A61" s="14" t="s">
        <v>302</v>
      </c>
      <c r="B61" s="12" t="s">
        <v>104</v>
      </c>
      <c r="C61" s="35" t="s">
        <v>7</v>
      </c>
      <c r="D61" s="35" t="s">
        <v>8</v>
      </c>
      <c r="E61" s="72">
        <v>7</v>
      </c>
      <c r="F61" s="72">
        <f>COUNTIF($E$5:E61,E61)</f>
        <v>2</v>
      </c>
      <c r="G61" s="72" t="str">
        <f t="shared" si="0"/>
        <v>7.2</v>
      </c>
      <c r="H61" s="67"/>
      <c r="I61" s="67"/>
      <c r="J61" s="73">
        <v>1</v>
      </c>
      <c r="K61" s="73">
        <f>COUNTIF($J$5:J61,J61)</f>
        <v>51</v>
      </c>
      <c r="L61" s="96" t="s">
        <v>261</v>
      </c>
    </row>
    <row r="62" spans="1:12" s="16" customFormat="1" ht="46.9" customHeight="1">
      <c r="A62" s="14" t="s">
        <v>302</v>
      </c>
      <c r="B62" s="12" t="s">
        <v>307</v>
      </c>
      <c r="C62" s="35" t="s">
        <v>7</v>
      </c>
      <c r="D62" s="35" t="s">
        <v>8</v>
      </c>
      <c r="E62" s="72">
        <v>7</v>
      </c>
      <c r="F62" s="72">
        <f>COUNTIF($E$5:E62,E62)</f>
        <v>3</v>
      </c>
      <c r="G62" s="72" t="str">
        <f t="shared" si="0"/>
        <v>7.3</v>
      </c>
      <c r="H62" s="67"/>
      <c r="I62" s="67"/>
      <c r="J62" s="73"/>
      <c r="K62" s="73"/>
      <c r="L62" s="96" t="s">
        <v>261</v>
      </c>
    </row>
    <row r="63" spans="1:12" s="16" customFormat="1" ht="46.9" customHeight="1">
      <c r="A63" s="14" t="s">
        <v>302</v>
      </c>
      <c r="B63" s="12" t="s">
        <v>308</v>
      </c>
      <c r="C63" s="35" t="s">
        <v>7</v>
      </c>
      <c r="D63" s="35" t="s">
        <v>8</v>
      </c>
      <c r="E63" s="72">
        <v>7</v>
      </c>
      <c r="F63" s="72">
        <f>COUNTIF($E$5:E63,E63)</f>
        <v>4</v>
      </c>
      <c r="G63" s="72" t="str">
        <f t="shared" si="0"/>
        <v>7.4</v>
      </c>
      <c r="H63" s="67"/>
      <c r="I63" s="67"/>
      <c r="J63" s="73"/>
      <c r="K63" s="73"/>
      <c r="L63" s="96" t="s">
        <v>261</v>
      </c>
    </row>
    <row r="64" spans="1:12" s="16" customFormat="1" ht="46.9" customHeight="1">
      <c r="A64" s="14" t="s">
        <v>302</v>
      </c>
      <c r="B64" s="12" t="s">
        <v>305</v>
      </c>
      <c r="C64" s="35" t="s">
        <v>7</v>
      </c>
      <c r="D64" s="35" t="s">
        <v>8</v>
      </c>
      <c r="E64" s="72">
        <v>7</v>
      </c>
      <c r="F64" s="72">
        <f>COUNTIF($E$5:E64,E64)</f>
        <v>5</v>
      </c>
      <c r="G64" s="72" t="str">
        <f t="shared" si="0"/>
        <v>7.5</v>
      </c>
      <c r="H64" s="67"/>
      <c r="I64" s="67"/>
      <c r="J64" s="73"/>
      <c r="K64" s="73"/>
      <c r="L64" s="96" t="s">
        <v>261</v>
      </c>
    </row>
    <row r="65" spans="1:17" s="16" customFormat="1" ht="46.9" customHeight="1">
      <c r="A65" s="14" t="s">
        <v>302</v>
      </c>
      <c r="B65" s="12" t="s">
        <v>306</v>
      </c>
      <c r="C65" s="35" t="s">
        <v>7</v>
      </c>
      <c r="D65" s="35" t="s">
        <v>8</v>
      </c>
      <c r="E65" s="72">
        <v>7</v>
      </c>
      <c r="F65" s="72">
        <f>COUNTIF($E$5:E65,E65)</f>
        <v>6</v>
      </c>
      <c r="G65" s="72" t="str">
        <f t="shared" si="0"/>
        <v>7.6</v>
      </c>
      <c r="H65" s="67"/>
      <c r="I65" s="67"/>
      <c r="J65" s="73"/>
      <c r="K65" s="73"/>
      <c r="L65" s="96" t="s">
        <v>261</v>
      </c>
    </row>
    <row r="66" spans="1:17" ht="46.9" customHeight="1">
      <c r="A66" s="14" t="s">
        <v>302</v>
      </c>
      <c r="B66" s="12" t="s">
        <v>35</v>
      </c>
      <c r="C66" s="35" t="s">
        <v>7</v>
      </c>
      <c r="D66" s="35" t="s">
        <v>8</v>
      </c>
      <c r="E66" s="72">
        <v>7</v>
      </c>
      <c r="F66" s="72">
        <f>COUNTIF($E$5:E66,E66)</f>
        <v>7</v>
      </c>
      <c r="G66" s="72" t="str">
        <f t="shared" si="0"/>
        <v>7.7</v>
      </c>
      <c r="H66" s="67"/>
      <c r="I66" s="67"/>
      <c r="J66" s="73">
        <v>1</v>
      </c>
      <c r="K66" s="73">
        <f>COUNTIF($J$5:J66,J66)</f>
        <v>52</v>
      </c>
      <c r="L66" s="96" t="s">
        <v>310</v>
      </c>
    </row>
    <row r="67" spans="1:17" ht="46.9" customHeight="1">
      <c r="A67" s="14" t="s">
        <v>302</v>
      </c>
      <c r="B67" s="12" t="s">
        <v>36</v>
      </c>
      <c r="C67" s="35" t="s">
        <v>7</v>
      </c>
      <c r="D67" s="35" t="s">
        <v>8</v>
      </c>
      <c r="E67" s="72">
        <v>7</v>
      </c>
      <c r="F67" s="72">
        <f>COUNTIF($E$5:E67,E67)</f>
        <v>8</v>
      </c>
      <c r="G67" s="72" t="str">
        <f t="shared" si="0"/>
        <v>7.8</v>
      </c>
      <c r="H67" s="67"/>
      <c r="I67" s="67"/>
      <c r="J67" s="73">
        <v>1</v>
      </c>
      <c r="K67" s="73">
        <f>COUNTIF($J$5:J67,J67)</f>
        <v>53</v>
      </c>
      <c r="L67" s="96" t="s">
        <v>310</v>
      </c>
    </row>
    <row r="68" spans="1:17" ht="46.9" customHeight="1">
      <c r="A68" s="14" t="s">
        <v>302</v>
      </c>
      <c r="B68" s="12" t="s">
        <v>304</v>
      </c>
      <c r="C68" s="35" t="s">
        <v>7</v>
      </c>
      <c r="D68" s="35" t="s">
        <v>8</v>
      </c>
      <c r="E68" s="72">
        <v>7</v>
      </c>
      <c r="F68" s="72">
        <f>COUNTIF($E$5:E68,E68)</f>
        <v>9</v>
      </c>
      <c r="G68" s="72" t="str">
        <f t="shared" si="0"/>
        <v>7.9</v>
      </c>
      <c r="H68" s="67"/>
      <c r="I68" s="67"/>
      <c r="J68" s="73">
        <v>1</v>
      </c>
      <c r="K68" s="73">
        <f>COUNTIF($J$5:J68,J68)</f>
        <v>54</v>
      </c>
      <c r="L68" s="96" t="s">
        <v>261</v>
      </c>
      <c r="M68" s="53"/>
      <c r="N68" s="53"/>
      <c r="O68" s="53"/>
      <c r="P68" s="53"/>
      <c r="Q68" s="53"/>
    </row>
    <row r="69" spans="1:17" ht="46.9" customHeight="1">
      <c r="A69" s="14" t="s">
        <v>302</v>
      </c>
      <c r="B69" s="94" t="s">
        <v>303</v>
      </c>
      <c r="C69" s="35" t="s">
        <v>7</v>
      </c>
      <c r="D69" s="35" t="s">
        <v>8</v>
      </c>
      <c r="E69" s="72">
        <v>7</v>
      </c>
      <c r="F69" s="72">
        <f>COUNTIF($E$5:E69,E69)</f>
        <v>10</v>
      </c>
      <c r="G69" s="72" t="str">
        <f t="shared" si="0"/>
        <v>7.10</v>
      </c>
      <c r="H69" s="67"/>
      <c r="I69" s="67"/>
      <c r="J69" s="73">
        <v>1</v>
      </c>
      <c r="K69" s="73">
        <f>COUNTIF($J$5:J69,J69)</f>
        <v>55</v>
      </c>
      <c r="L69" s="96" t="s">
        <v>261</v>
      </c>
      <c r="M69" s="53"/>
      <c r="N69" s="53"/>
      <c r="O69" s="53"/>
      <c r="P69" s="53"/>
      <c r="Q69" s="53"/>
    </row>
    <row r="70" spans="1:17" ht="46.9" customHeight="1">
      <c r="A70" s="14" t="s">
        <v>302</v>
      </c>
      <c r="B70" s="12" t="s">
        <v>38</v>
      </c>
      <c r="C70" s="35" t="s">
        <v>7</v>
      </c>
      <c r="D70" s="35" t="s">
        <v>8</v>
      </c>
      <c r="E70" s="72">
        <v>7</v>
      </c>
      <c r="F70" s="72">
        <f>COUNTIF($E$5:E70,E70)</f>
        <v>11</v>
      </c>
      <c r="G70" s="72" t="str">
        <f t="shared" si="0"/>
        <v>7.11</v>
      </c>
      <c r="H70" s="67"/>
      <c r="I70" s="67"/>
      <c r="J70" s="73">
        <v>1</v>
      </c>
      <c r="K70" s="73">
        <f>COUNTIF($J$5:J70,J70)</f>
        <v>56</v>
      </c>
      <c r="L70" s="96" t="s">
        <v>310</v>
      </c>
      <c r="M70" s="53"/>
      <c r="N70" s="53"/>
      <c r="O70" s="53"/>
      <c r="P70" s="53"/>
      <c r="Q70" s="53"/>
    </row>
    <row r="71" spans="1:17" ht="46.9" customHeight="1">
      <c r="A71" s="14" t="s">
        <v>302</v>
      </c>
      <c r="B71" s="12" t="s">
        <v>39</v>
      </c>
      <c r="C71" s="35" t="s">
        <v>7</v>
      </c>
      <c r="D71" s="35" t="s">
        <v>8</v>
      </c>
      <c r="E71" s="72">
        <v>7</v>
      </c>
      <c r="F71" s="72">
        <f>COUNTIF($E$5:E71,E71)</f>
        <v>12</v>
      </c>
      <c r="G71" s="72" t="str">
        <f t="shared" si="0"/>
        <v>7.12</v>
      </c>
      <c r="H71" s="67"/>
      <c r="I71" s="67"/>
      <c r="J71" s="73">
        <v>1</v>
      </c>
      <c r="K71" s="73">
        <f>COUNTIF($J$5:J71,J71)</f>
        <v>57</v>
      </c>
      <c r="L71" s="96" t="s">
        <v>310</v>
      </c>
      <c r="M71" s="53"/>
      <c r="N71" s="53"/>
      <c r="O71" s="53"/>
      <c r="P71" s="53"/>
      <c r="Q71" s="53"/>
    </row>
    <row r="72" spans="1:17">
      <c r="A72" s="14" t="s">
        <v>40</v>
      </c>
      <c r="B72" s="5" t="s">
        <v>46</v>
      </c>
      <c r="C72" s="33" t="s">
        <v>7</v>
      </c>
      <c r="D72" s="33" t="s">
        <v>8</v>
      </c>
      <c r="E72" s="72">
        <v>8</v>
      </c>
      <c r="F72" s="72">
        <f>COUNTIF($E$5:E72,E72)</f>
        <v>1</v>
      </c>
      <c r="G72" s="72" t="str">
        <f t="shared" si="0"/>
        <v>8.1</v>
      </c>
      <c r="H72" s="67"/>
      <c r="I72" s="67"/>
      <c r="J72" s="73">
        <v>1</v>
      </c>
      <c r="K72" s="73">
        <f>COUNTIF($J$5:J72,J72)</f>
        <v>58</v>
      </c>
      <c r="L72" s="96" t="s">
        <v>261</v>
      </c>
      <c r="M72" s="54"/>
      <c r="N72" s="53"/>
      <c r="O72" s="53"/>
      <c r="P72" s="53"/>
      <c r="Q72" s="53"/>
    </row>
    <row r="73" spans="1:17" ht="30">
      <c r="A73" s="14" t="s">
        <v>40</v>
      </c>
      <c r="B73" s="23" t="s">
        <v>49</v>
      </c>
      <c r="C73" s="33" t="s">
        <v>7</v>
      </c>
      <c r="D73" s="33" t="s">
        <v>254</v>
      </c>
      <c r="E73" s="72">
        <v>8</v>
      </c>
      <c r="F73" s="72">
        <f>COUNTIF($E$5:E73,E73)</f>
        <v>2</v>
      </c>
      <c r="G73" s="72" t="str">
        <f t="shared" si="0"/>
        <v>8.2</v>
      </c>
      <c r="H73" s="67"/>
      <c r="I73" s="67"/>
      <c r="J73" s="73">
        <v>1</v>
      </c>
      <c r="K73" s="73">
        <f>COUNTIF($J$5:J73,J73)</f>
        <v>59</v>
      </c>
      <c r="L73" s="96" t="s">
        <v>260</v>
      </c>
      <c r="M73" s="54"/>
      <c r="N73" s="59"/>
      <c r="O73" s="59"/>
      <c r="P73" s="53"/>
      <c r="Q73" s="53"/>
    </row>
    <row r="74" spans="1:17" ht="30">
      <c r="A74" s="14" t="s">
        <v>40</v>
      </c>
      <c r="B74" s="5" t="s">
        <v>51</v>
      </c>
      <c r="C74" s="63" t="s">
        <v>7</v>
      </c>
      <c r="D74" s="63" t="s">
        <v>255</v>
      </c>
      <c r="E74" s="72">
        <v>8</v>
      </c>
      <c r="F74" s="72">
        <f>COUNTIF($E$5:E74,E74)</f>
        <v>3</v>
      </c>
      <c r="G74" s="72" t="str">
        <f t="shared" si="0"/>
        <v>8.3</v>
      </c>
      <c r="H74" s="67"/>
      <c r="I74" s="67"/>
      <c r="J74" s="73">
        <v>1</v>
      </c>
      <c r="K74" s="73">
        <f>COUNTIF($J$5:J74,J74)</f>
        <v>60</v>
      </c>
      <c r="L74" s="96" t="s">
        <v>260</v>
      </c>
      <c r="M74" s="54"/>
      <c r="N74" s="53"/>
      <c r="O74" s="53"/>
      <c r="P74" s="53"/>
      <c r="Q74" s="53"/>
    </row>
    <row r="75" spans="1:17" ht="30">
      <c r="A75" s="14" t="s">
        <v>40</v>
      </c>
      <c r="B75" s="5" t="s">
        <v>54</v>
      </c>
      <c r="C75" s="33" t="s">
        <v>7</v>
      </c>
      <c r="D75" s="33" t="s">
        <v>8</v>
      </c>
      <c r="E75" s="72">
        <v>8</v>
      </c>
      <c r="F75" s="72">
        <f>COUNTIF($E$5:E75,E75)</f>
        <v>4</v>
      </c>
      <c r="G75" s="72" t="str">
        <f t="shared" si="0"/>
        <v>8.4</v>
      </c>
      <c r="H75" s="67"/>
      <c r="I75" s="67"/>
      <c r="J75" s="73">
        <v>1</v>
      </c>
      <c r="K75" s="73">
        <f>COUNTIF($J$5:J75,J75)</f>
        <v>61</v>
      </c>
      <c r="L75" s="96" t="s">
        <v>261</v>
      </c>
      <c r="M75" s="54"/>
      <c r="N75" s="53"/>
      <c r="O75" s="53"/>
      <c r="P75" s="53"/>
      <c r="Q75" s="53"/>
    </row>
    <row r="76" spans="1:17" ht="30">
      <c r="A76" s="14" t="s">
        <v>40</v>
      </c>
      <c r="B76" s="5" t="s">
        <v>55</v>
      </c>
      <c r="C76" s="63" t="s">
        <v>7</v>
      </c>
      <c r="D76" s="63" t="s">
        <v>8</v>
      </c>
      <c r="E76" s="72">
        <v>8</v>
      </c>
      <c r="F76" s="72">
        <f>COUNTIF($E$5:E76,E76)</f>
        <v>5</v>
      </c>
      <c r="G76" s="72" t="str">
        <f t="shared" si="0"/>
        <v>8.5</v>
      </c>
      <c r="H76" s="67"/>
      <c r="I76" s="67"/>
      <c r="J76" s="73">
        <v>1</v>
      </c>
      <c r="K76" s="73">
        <f>COUNTIF($J$5:J76,J76)</f>
        <v>62</v>
      </c>
      <c r="L76" s="96" t="s">
        <v>261</v>
      </c>
      <c r="M76" s="54"/>
      <c r="N76" s="53"/>
      <c r="O76" s="53"/>
      <c r="P76" s="53"/>
      <c r="Q76" s="53"/>
    </row>
    <row r="77" spans="1:17">
      <c r="A77" s="14" t="s">
        <v>40</v>
      </c>
      <c r="B77" s="5" t="s">
        <v>57</v>
      </c>
      <c r="C77" s="33" t="s">
        <v>7</v>
      </c>
      <c r="D77" s="33" t="s">
        <v>254</v>
      </c>
      <c r="E77" s="72">
        <v>8</v>
      </c>
      <c r="F77" s="72">
        <f>COUNTIF($E$5:E77,E77)</f>
        <v>6</v>
      </c>
      <c r="G77" s="72" t="str">
        <f t="shared" si="0"/>
        <v>8.6</v>
      </c>
      <c r="H77" s="67"/>
      <c r="I77" s="67"/>
      <c r="J77" s="73">
        <v>1</v>
      </c>
      <c r="K77" s="73">
        <f>COUNTIF($J$5:J77,J77)</f>
        <v>63</v>
      </c>
      <c r="L77" s="96" t="s">
        <v>310</v>
      </c>
      <c r="M77" s="54"/>
      <c r="N77" s="53"/>
      <c r="O77" s="53"/>
      <c r="P77" s="53"/>
      <c r="Q77" s="53"/>
    </row>
    <row r="78" spans="1:17">
      <c r="A78" s="14" t="s">
        <v>40</v>
      </c>
      <c r="B78" s="5" t="s">
        <v>58</v>
      </c>
      <c r="C78" s="63" t="s">
        <v>7</v>
      </c>
      <c r="D78" s="63" t="s">
        <v>254</v>
      </c>
      <c r="E78" s="72">
        <v>8</v>
      </c>
      <c r="F78" s="72">
        <f>COUNTIF($E$5:E78,E78)</f>
        <v>7</v>
      </c>
      <c r="G78" s="72" t="str">
        <f t="shared" ref="G78:G143" si="1">CONCATENATE(E78,".",F78)</f>
        <v>8.7</v>
      </c>
      <c r="H78" s="67"/>
      <c r="I78" s="67"/>
      <c r="J78" s="73">
        <v>1</v>
      </c>
      <c r="K78" s="73">
        <f>COUNTIF($J$5:J78,J78)</f>
        <v>64</v>
      </c>
      <c r="L78" s="96" t="s">
        <v>310</v>
      </c>
      <c r="M78" s="54"/>
      <c r="N78" s="53"/>
      <c r="O78" s="53"/>
      <c r="P78" s="53"/>
      <c r="Q78" s="53"/>
    </row>
    <row r="79" spans="1:17">
      <c r="A79" s="14" t="s">
        <v>40</v>
      </c>
      <c r="B79" s="74" t="s">
        <v>242</v>
      </c>
      <c r="C79" s="33" t="s">
        <v>7</v>
      </c>
      <c r="D79" s="33" t="s">
        <v>8</v>
      </c>
      <c r="E79" s="72">
        <v>8</v>
      </c>
      <c r="F79" s="72">
        <f>COUNTIF($E$5:E79,E79)</f>
        <v>8</v>
      </c>
      <c r="G79" s="72" t="str">
        <f t="shared" si="1"/>
        <v>8.8</v>
      </c>
      <c r="H79" s="67"/>
      <c r="I79" s="67"/>
      <c r="J79" s="73">
        <v>1</v>
      </c>
      <c r="K79" s="73">
        <f>COUNTIF($J$5:J79,J79)</f>
        <v>65</v>
      </c>
      <c r="L79" s="96" t="s">
        <v>260</v>
      </c>
      <c r="M79" s="55"/>
      <c r="N79" s="53"/>
      <c r="O79" s="53"/>
      <c r="P79" s="53"/>
      <c r="Q79" s="53"/>
    </row>
    <row r="80" spans="1:17">
      <c r="A80" s="14" t="s">
        <v>40</v>
      </c>
      <c r="B80" s="5" t="s">
        <v>262</v>
      </c>
      <c r="C80" s="33" t="s">
        <v>7</v>
      </c>
      <c r="D80" s="33" t="s">
        <v>8</v>
      </c>
      <c r="E80" s="72">
        <v>8</v>
      </c>
      <c r="F80" s="72">
        <f>COUNTIF($E$5:E80,E80)</f>
        <v>9</v>
      </c>
      <c r="G80" s="72" t="str">
        <f t="shared" si="1"/>
        <v>8.9</v>
      </c>
      <c r="H80" s="67"/>
      <c r="I80" s="67"/>
      <c r="J80" s="73">
        <v>1</v>
      </c>
      <c r="K80" s="73">
        <f>COUNTIF($J$5:J80,J80)</f>
        <v>66</v>
      </c>
      <c r="L80" s="96" t="s">
        <v>260</v>
      </c>
      <c r="M80" s="54"/>
      <c r="N80" s="53"/>
      <c r="O80" s="53"/>
      <c r="P80" s="53"/>
      <c r="Q80" s="53"/>
    </row>
    <row r="81" spans="1:13">
      <c r="A81" s="14" t="s">
        <v>40</v>
      </c>
      <c r="B81" s="5" t="s">
        <v>43</v>
      </c>
      <c r="C81" s="33" t="s">
        <v>7</v>
      </c>
      <c r="D81" s="33" t="s">
        <v>8</v>
      </c>
      <c r="E81" s="72">
        <v>8</v>
      </c>
      <c r="F81" s="72">
        <f>COUNTIF($E$5:E81,E81)</f>
        <v>10</v>
      </c>
      <c r="G81" s="72" t="str">
        <f t="shared" si="1"/>
        <v>8.10</v>
      </c>
      <c r="H81" s="67"/>
      <c r="I81" s="67"/>
      <c r="J81" s="73">
        <v>1</v>
      </c>
      <c r="K81" s="73">
        <f>COUNTIF($J$5:J81,J81)</f>
        <v>67</v>
      </c>
      <c r="L81" s="96" t="s">
        <v>260</v>
      </c>
      <c r="M81" s="54"/>
    </row>
    <row r="82" spans="1:13">
      <c r="A82" s="14" t="s">
        <v>40</v>
      </c>
      <c r="B82" s="5" t="s">
        <v>91</v>
      </c>
      <c r="C82" s="63" t="s">
        <v>7</v>
      </c>
      <c r="D82" s="77" t="s">
        <v>8</v>
      </c>
      <c r="E82" s="72">
        <v>8</v>
      </c>
      <c r="F82" s="72">
        <f>COUNTIF($E$5:E82,E82)</f>
        <v>11</v>
      </c>
      <c r="G82" s="72" t="str">
        <f t="shared" si="1"/>
        <v>8.11</v>
      </c>
      <c r="H82" s="67"/>
      <c r="I82" s="67"/>
      <c r="J82" s="73">
        <v>1</v>
      </c>
      <c r="K82" s="73">
        <f>COUNTIF($J$5:J82,J82)</f>
        <v>68</v>
      </c>
      <c r="L82" s="96" t="s">
        <v>260</v>
      </c>
      <c r="M82" s="54"/>
    </row>
    <row r="83" spans="1:13">
      <c r="A83" s="14" t="s">
        <v>40</v>
      </c>
      <c r="B83" s="5" t="s">
        <v>101</v>
      </c>
      <c r="C83" s="33" t="s">
        <v>7</v>
      </c>
      <c r="D83" s="33" t="s">
        <v>8</v>
      </c>
      <c r="E83" s="72">
        <v>8</v>
      </c>
      <c r="F83" s="72">
        <f>COUNTIF($E$5:E83,E83)</f>
        <v>12</v>
      </c>
      <c r="G83" s="72" t="str">
        <f t="shared" si="1"/>
        <v>8.12</v>
      </c>
      <c r="H83" s="67"/>
      <c r="I83" s="67"/>
      <c r="J83" s="73">
        <v>1</v>
      </c>
      <c r="K83" s="73">
        <f>COUNTIF($J$5:J83,J83)</f>
        <v>69</v>
      </c>
      <c r="L83" s="96" t="s">
        <v>261</v>
      </c>
      <c r="M83" s="54"/>
    </row>
    <row r="84" spans="1:13">
      <c r="A84" s="14" t="s">
        <v>40</v>
      </c>
      <c r="B84" s="5" t="s">
        <v>45</v>
      </c>
      <c r="C84" s="63" t="s">
        <v>7</v>
      </c>
      <c r="D84" s="63" t="s">
        <v>8</v>
      </c>
      <c r="E84" s="72">
        <v>8</v>
      </c>
      <c r="F84" s="72">
        <f>COUNTIF($E$5:E84,E84)</f>
        <v>13</v>
      </c>
      <c r="G84" s="72" t="str">
        <f t="shared" si="1"/>
        <v>8.13</v>
      </c>
      <c r="H84" s="67"/>
      <c r="I84" s="67"/>
      <c r="J84" s="73">
        <v>1</v>
      </c>
      <c r="K84" s="73">
        <f>COUNTIF($J$5:J84,J84)</f>
        <v>70</v>
      </c>
      <c r="L84" s="96" t="s">
        <v>261</v>
      </c>
      <c r="M84" s="53"/>
    </row>
    <row r="85" spans="1:13">
      <c r="A85" s="14" t="s">
        <v>40</v>
      </c>
      <c r="B85" s="5" t="s">
        <v>61</v>
      </c>
      <c r="C85" s="33" t="s">
        <v>7</v>
      </c>
      <c r="D85" s="33" t="s">
        <v>256</v>
      </c>
      <c r="E85" s="72">
        <v>8</v>
      </c>
      <c r="F85" s="72">
        <f>COUNTIF($E$5:E85,E85)</f>
        <v>14</v>
      </c>
      <c r="G85" s="72" t="str">
        <f t="shared" si="1"/>
        <v>8.14</v>
      </c>
      <c r="H85" s="67"/>
      <c r="I85" s="67"/>
      <c r="J85" s="73">
        <v>1</v>
      </c>
      <c r="K85" s="73">
        <f>COUNTIF($J$5:J85,J85)</f>
        <v>71</v>
      </c>
      <c r="L85" s="96" t="s">
        <v>260</v>
      </c>
      <c r="M85" s="53"/>
    </row>
    <row r="86" spans="1:13">
      <c r="A86" s="14" t="s">
        <v>40</v>
      </c>
      <c r="B86" s="5" t="s">
        <v>62</v>
      </c>
      <c r="C86" s="63" t="s">
        <v>7</v>
      </c>
      <c r="D86" s="63" t="s">
        <v>256</v>
      </c>
      <c r="E86" s="72">
        <v>8</v>
      </c>
      <c r="F86" s="72">
        <f>COUNTIF($E$5:E86,E86)</f>
        <v>15</v>
      </c>
      <c r="G86" s="72" t="str">
        <f t="shared" si="1"/>
        <v>8.15</v>
      </c>
      <c r="H86" s="67"/>
      <c r="I86" s="67"/>
      <c r="J86" s="73">
        <v>1</v>
      </c>
      <c r="K86" s="73">
        <f>COUNTIF($J$5:J86,J86)</f>
        <v>72</v>
      </c>
      <c r="L86" s="96" t="s">
        <v>260</v>
      </c>
    </row>
    <row r="87" spans="1:13">
      <c r="A87" s="14" t="s">
        <v>40</v>
      </c>
      <c r="B87" s="5" t="s">
        <v>64</v>
      </c>
      <c r="C87" s="33" t="s">
        <v>7</v>
      </c>
      <c r="D87" s="33" t="s">
        <v>8</v>
      </c>
      <c r="E87" s="72">
        <v>8</v>
      </c>
      <c r="F87" s="72">
        <f>COUNTIF($E$5:E87,E87)</f>
        <v>16</v>
      </c>
      <c r="G87" s="72" t="str">
        <f t="shared" si="1"/>
        <v>8.16</v>
      </c>
      <c r="H87" s="67"/>
      <c r="I87" s="67"/>
      <c r="J87" s="73">
        <v>1</v>
      </c>
      <c r="K87" s="73">
        <f>COUNTIF($J$5:J87,J87)</f>
        <v>73</v>
      </c>
      <c r="L87" s="96" t="s">
        <v>261</v>
      </c>
    </row>
    <row r="88" spans="1:13">
      <c r="A88" s="14" t="s">
        <v>40</v>
      </c>
      <c r="B88" s="5" t="s">
        <v>65</v>
      </c>
      <c r="C88" s="63" t="s">
        <v>7</v>
      </c>
      <c r="D88" s="33" t="s">
        <v>256</v>
      </c>
      <c r="E88" s="72">
        <v>8</v>
      </c>
      <c r="F88" s="72">
        <f>COUNTIF($E$5:E88,E88)</f>
        <v>17</v>
      </c>
      <c r="G88" s="72" t="str">
        <f t="shared" si="1"/>
        <v>8.17</v>
      </c>
      <c r="H88" s="67"/>
      <c r="I88" s="67"/>
      <c r="J88" s="73">
        <v>1</v>
      </c>
      <c r="K88" s="73">
        <f>COUNTIF($J$5:J88,J88)</f>
        <v>74</v>
      </c>
      <c r="L88" s="96" t="s">
        <v>261</v>
      </c>
    </row>
    <row r="89" spans="1:13">
      <c r="A89" s="14" t="s">
        <v>40</v>
      </c>
      <c r="B89" s="7" t="s">
        <v>263</v>
      </c>
      <c r="C89" s="63" t="s">
        <v>7</v>
      </c>
      <c r="D89" s="33" t="s">
        <v>256</v>
      </c>
      <c r="E89" s="72">
        <v>8</v>
      </c>
      <c r="F89" s="72">
        <f>COUNTIF($E$5:E89,E89)</f>
        <v>18</v>
      </c>
      <c r="G89" s="72" t="str">
        <f t="shared" si="1"/>
        <v>8.18</v>
      </c>
      <c r="H89" s="67"/>
      <c r="I89" s="67"/>
      <c r="J89" s="73">
        <v>1</v>
      </c>
      <c r="K89" s="73">
        <f>COUNTIF($J$5:J89,J89)</f>
        <v>75</v>
      </c>
      <c r="L89" s="96" t="s">
        <v>260</v>
      </c>
    </row>
    <row r="90" spans="1:13">
      <c r="A90" s="14" t="s">
        <v>40</v>
      </c>
      <c r="B90" s="7" t="s">
        <v>88</v>
      </c>
      <c r="C90" s="63" t="s">
        <v>7</v>
      </c>
      <c r="D90" s="33" t="s">
        <v>256</v>
      </c>
      <c r="E90" s="72">
        <v>8</v>
      </c>
      <c r="F90" s="72">
        <f>COUNTIF($E$5:E90,E90)</f>
        <v>19</v>
      </c>
      <c r="G90" s="72" t="str">
        <f t="shared" si="1"/>
        <v>8.19</v>
      </c>
      <c r="H90" s="67"/>
      <c r="I90" s="67"/>
      <c r="J90" s="73">
        <v>1</v>
      </c>
      <c r="K90" s="73">
        <f>COUNTIF($J$5:J90,J90)</f>
        <v>76</v>
      </c>
      <c r="L90" s="96" t="s">
        <v>261</v>
      </c>
    </row>
    <row r="91" spans="1:13" ht="30">
      <c r="A91" s="14" t="s">
        <v>66</v>
      </c>
      <c r="B91" s="7" t="s">
        <v>243</v>
      </c>
      <c r="C91" s="62" t="s">
        <v>7</v>
      </c>
      <c r="D91" s="62" t="s">
        <v>8</v>
      </c>
      <c r="E91" s="72">
        <v>9</v>
      </c>
      <c r="F91" s="72">
        <f>COUNTIF($E$5:E91,E91)</f>
        <v>1</v>
      </c>
      <c r="G91" s="72" t="str">
        <f t="shared" si="1"/>
        <v>9.1</v>
      </c>
      <c r="H91" s="67"/>
      <c r="I91" s="67"/>
      <c r="J91" s="73">
        <v>1</v>
      </c>
      <c r="K91" s="73">
        <f>COUNTIF($J$5:J91,J91)</f>
        <v>77</v>
      </c>
      <c r="L91" s="96" t="s">
        <v>259</v>
      </c>
    </row>
    <row r="92" spans="1:13">
      <c r="A92" s="14" t="s">
        <v>66</v>
      </c>
      <c r="B92" s="12" t="s">
        <v>225</v>
      </c>
      <c r="C92" s="62" t="s">
        <v>12</v>
      </c>
      <c r="D92" s="62" t="s">
        <v>69</v>
      </c>
      <c r="E92" s="72">
        <v>9</v>
      </c>
      <c r="F92" s="72">
        <f>COUNTIF($E$5:E92,E92)</f>
        <v>2</v>
      </c>
      <c r="G92" s="72" t="str">
        <f t="shared" si="1"/>
        <v>9.2</v>
      </c>
      <c r="H92" s="67"/>
      <c r="I92" s="67"/>
      <c r="J92" s="73">
        <v>1</v>
      </c>
      <c r="K92" s="73">
        <f>COUNTIF($J$5:J92,J92)</f>
        <v>78</v>
      </c>
      <c r="L92" s="96" t="s">
        <v>259</v>
      </c>
    </row>
    <row r="93" spans="1:13" ht="30">
      <c r="A93" s="14" t="s">
        <v>66</v>
      </c>
      <c r="B93" s="12" t="s">
        <v>244</v>
      </c>
      <c r="C93" s="62" t="s">
        <v>7</v>
      </c>
      <c r="D93" s="62" t="s">
        <v>8</v>
      </c>
      <c r="E93" s="72">
        <v>9</v>
      </c>
      <c r="F93" s="72">
        <f>COUNTIF($E$5:E93,E93)</f>
        <v>3</v>
      </c>
      <c r="G93" s="72" t="str">
        <f t="shared" si="1"/>
        <v>9.3</v>
      </c>
      <c r="H93" s="67"/>
      <c r="I93" s="67"/>
      <c r="J93" s="73">
        <v>1</v>
      </c>
      <c r="K93" s="73">
        <f>COUNTIF($J$5:J93,J93)</f>
        <v>79</v>
      </c>
      <c r="L93" s="96" t="s">
        <v>259</v>
      </c>
    </row>
    <row r="94" spans="1:13" ht="30">
      <c r="A94" s="14" t="s">
        <v>66</v>
      </c>
      <c r="B94" s="12" t="s">
        <v>290</v>
      </c>
      <c r="C94" s="62" t="s">
        <v>12</v>
      </c>
      <c r="D94" s="62" t="s">
        <v>69</v>
      </c>
      <c r="E94" s="72">
        <v>9</v>
      </c>
      <c r="F94" s="72">
        <f>COUNTIF($E$5:E94,E94)</f>
        <v>4</v>
      </c>
      <c r="G94" s="72" t="str">
        <f t="shared" si="1"/>
        <v>9.4</v>
      </c>
      <c r="H94" s="67"/>
      <c r="I94" s="67"/>
      <c r="J94" s="73">
        <v>1</v>
      </c>
      <c r="K94" s="73">
        <f>COUNTIF($J$5:J94,J94)</f>
        <v>80</v>
      </c>
      <c r="L94" s="96" t="s">
        <v>259</v>
      </c>
    </row>
    <row r="95" spans="1:13" s="8" customFormat="1" ht="30">
      <c r="A95" s="14" t="s">
        <v>66</v>
      </c>
      <c r="B95" s="93" t="s">
        <v>245</v>
      </c>
      <c r="C95" s="62" t="s">
        <v>7</v>
      </c>
      <c r="D95" s="62" t="s">
        <v>8</v>
      </c>
      <c r="E95" s="72">
        <v>9</v>
      </c>
      <c r="F95" s="72">
        <f>COUNTIF($E$5:E95,E95)</f>
        <v>5</v>
      </c>
      <c r="G95" s="72" t="str">
        <f t="shared" si="1"/>
        <v>9.5</v>
      </c>
      <c r="H95" s="67"/>
      <c r="I95" s="67"/>
      <c r="J95" s="73">
        <v>1</v>
      </c>
      <c r="K95" s="73">
        <f>COUNTIF($J$5:J95,J95)</f>
        <v>81</v>
      </c>
      <c r="L95" s="96" t="s">
        <v>259</v>
      </c>
    </row>
    <row r="96" spans="1:13" s="8" customFormat="1" ht="30">
      <c r="A96" s="14" t="s">
        <v>66</v>
      </c>
      <c r="B96" s="12" t="s">
        <v>226</v>
      </c>
      <c r="C96" s="62" t="s">
        <v>12</v>
      </c>
      <c r="D96" s="62" t="s">
        <v>69</v>
      </c>
      <c r="E96" s="72">
        <v>9</v>
      </c>
      <c r="F96" s="72">
        <f>COUNTIF($E$5:E96,E96)</f>
        <v>6</v>
      </c>
      <c r="G96" s="72" t="str">
        <f t="shared" si="1"/>
        <v>9.6</v>
      </c>
      <c r="H96" s="67"/>
      <c r="I96" s="67"/>
      <c r="J96" s="73">
        <v>1</v>
      </c>
      <c r="K96" s="73">
        <f>COUNTIF($J$5:J96,J96)</f>
        <v>82</v>
      </c>
      <c r="L96" s="96" t="s">
        <v>259</v>
      </c>
    </row>
    <row r="97" spans="1:12" s="8" customFormat="1" ht="45">
      <c r="A97" s="14" t="s">
        <v>66</v>
      </c>
      <c r="B97" s="93" t="s">
        <v>227</v>
      </c>
      <c r="C97" s="62" t="s">
        <v>7</v>
      </c>
      <c r="D97" s="62" t="s">
        <v>8</v>
      </c>
      <c r="E97" s="72">
        <v>9</v>
      </c>
      <c r="F97" s="72">
        <f>COUNTIF($E$5:E97,E97)</f>
        <v>7</v>
      </c>
      <c r="G97" s="72" t="str">
        <f t="shared" si="1"/>
        <v>9.7</v>
      </c>
      <c r="H97" s="67"/>
      <c r="I97" s="67"/>
      <c r="J97" s="73">
        <v>1</v>
      </c>
      <c r="K97" s="73">
        <f>COUNTIF($J$5:J97,J97)</f>
        <v>83</v>
      </c>
      <c r="L97" s="96" t="s">
        <v>259</v>
      </c>
    </row>
    <row r="98" spans="1:12" s="8" customFormat="1" ht="30">
      <c r="A98" s="14" t="s">
        <v>66</v>
      </c>
      <c r="B98" s="93" t="s">
        <v>228</v>
      </c>
      <c r="C98" s="62" t="s">
        <v>12</v>
      </c>
      <c r="D98" s="62" t="s">
        <v>69</v>
      </c>
      <c r="E98" s="72">
        <v>9</v>
      </c>
      <c r="F98" s="72">
        <f>COUNTIF($E$5:E98,E98)</f>
        <v>8</v>
      </c>
      <c r="G98" s="72" t="str">
        <f t="shared" si="1"/>
        <v>9.8</v>
      </c>
      <c r="H98" s="67"/>
      <c r="I98" s="67"/>
      <c r="J98" s="73">
        <v>1</v>
      </c>
      <c r="K98" s="73">
        <f>COUNTIF($J$5:J98,J98)</f>
        <v>84</v>
      </c>
      <c r="L98" s="96" t="s">
        <v>259</v>
      </c>
    </row>
    <row r="99" spans="1:12" s="8" customFormat="1" ht="30">
      <c r="A99" s="14" t="s">
        <v>66</v>
      </c>
      <c r="B99" s="93" t="s">
        <v>229</v>
      </c>
      <c r="C99" s="62" t="s">
        <v>7</v>
      </c>
      <c r="D99" s="62" t="s">
        <v>8</v>
      </c>
      <c r="E99" s="72">
        <v>9</v>
      </c>
      <c r="F99" s="72">
        <f>COUNTIF($E$5:E99,E99)</f>
        <v>9</v>
      </c>
      <c r="G99" s="72" t="str">
        <f t="shared" si="1"/>
        <v>9.9</v>
      </c>
      <c r="H99" s="67"/>
      <c r="I99" s="67"/>
      <c r="J99" s="73">
        <v>1</v>
      </c>
      <c r="K99" s="73">
        <f>COUNTIF($J$5:J99,J99)</f>
        <v>85</v>
      </c>
      <c r="L99" s="96" t="s">
        <v>259</v>
      </c>
    </row>
    <row r="100" spans="1:12">
      <c r="A100" s="14" t="s">
        <v>66</v>
      </c>
      <c r="B100" s="12" t="s">
        <v>230</v>
      </c>
      <c r="C100" s="62" t="s">
        <v>7</v>
      </c>
      <c r="D100" s="62" t="s">
        <v>8</v>
      </c>
      <c r="E100" s="72">
        <v>9</v>
      </c>
      <c r="F100" s="72">
        <f>COUNTIF($E$5:E100,E100)</f>
        <v>10</v>
      </c>
      <c r="G100" s="72" t="str">
        <f t="shared" si="1"/>
        <v>9.10</v>
      </c>
      <c r="H100" s="67"/>
      <c r="I100" s="67"/>
      <c r="J100" s="73">
        <v>1</v>
      </c>
      <c r="K100" s="73">
        <f>COUNTIF($J$5:J100,J100)</f>
        <v>86</v>
      </c>
      <c r="L100" s="96" t="s">
        <v>261</v>
      </c>
    </row>
    <row r="101" spans="1:12" s="8" customFormat="1" ht="30">
      <c r="A101" s="14" t="s">
        <v>66</v>
      </c>
      <c r="B101" s="93" t="s">
        <v>231</v>
      </c>
      <c r="C101" s="62" t="s">
        <v>7</v>
      </c>
      <c r="D101" s="62" t="s">
        <v>8</v>
      </c>
      <c r="E101" s="72">
        <v>9</v>
      </c>
      <c r="F101" s="72">
        <f>COUNTIF($E$5:E101,E101)</f>
        <v>11</v>
      </c>
      <c r="G101" s="72" t="str">
        <f t="shared" si="1"/>
        <v>9.11</v>
      </c>
      <c r="H101" s="67"/>
      <c r="I101" s="67"/>
      <c r="J101" s="73">
        <v>1</v>
      </c>
      <c r="K101" s="73">
        <f>COUNTIF($J$5:J101,J101)</f>
        <v>87</v>
      </c>
      <c r="L101" s="96" t="s">
        <v>259</v>
      </c>
    </row>
    <row r="102" spans="1:12" ht="30">
      <c r="A102" s="14" t="s">
        <v>66</v>
      </c>
      <c r="B102" s="12" t="s">
        <v>232</v>
      </c>
      <c r="C102" s="62" t="s">
        <v>12</v>
      </c>
      <c r="D102" s="62" t="s">
        <v>69</v>
      </c>
      <c r="E102" s="72">
        <v>9</v>
      </c>
      <c r="F102" s="72">
        <f>COUNTIF($E$5:E102,E102)</f>
        <v>12</v>
      </c>
      <c r="G102" s="72" t="str">
        <f t="shared" si="1"/>
        <v>9.12</v>
      </c>
      <c r="H102" s="67"/>
      <c r="I102" s="67"/>
      <c r="J102" s="73">
        <v>1</v>
      </c>
      <c r="K102" s="73">
        <f>COUNTIF($J$5:J102,J102)</f>
        <v>88</v>
      </c>
      <c r="L102" s="96" t="s">
        <v>260</v>
      </c>
    </row>
    <row r="103" spans="1:12" ht="30">
      <c r="A103" s="14" t="s">
        <v>66</v>
      </c>
      <c r="B103" s="12" t="s">
        <v>133</v>
      </c>
      <c r="C103" s="62" t="s">
        <v>7</v>
      </c>
      <c r="D103" s="62" t="s">
        <v>8</v>
      </c>
      <c r="E103" s="72">
        <v>9</v>
      </c>
      <c r="F103" s="72">
        <f>COUNTIF($E$5:E103,E103)</f>
        <v>13</v>
      </c>
      <c r="G103" s="72" t="str">
        <f t="shared" si="1"/>
        <v>9.13</v>
      </c>
      <c r="H103" s="67"/>
      <c r="I103" s="67"/>
      <c r="J103" s="73">
        <v>1</v>
      </c>
      <c r="K103" s="73">
        <f>COUNTIF($J$5:J103,J103)</f>
        <v>89</v>
      </c>
      <c r="L103" s="96" t="s">
        <v>261</v>
      </c>
    </row>
    <row r="104" spans="1:12" ht="30">
      <c r="A104" s="14" t="s">
        <v>66</v>
      </c>
      <c r="B104" s="12" t="s">
        <v>160</v>
      </c>
      <c r="C104" s="62" t="s">
        <v>7</v>
      </c>
      <c r="D104" s="62" t="s">
        <v>8</v>
      </c>
      <c r="E104" s="72">
        <v>9</v>
      </c>
      <c r="F104" s="72">
        <f>COUNTIF($E$5:E104,E104)</f>
        <v>14</v>
      </c>
      <c r="G104" s="72" t="str">
        <f t="shared" si="1"/>
        <v>9.14</v>
      </c>
      <c r="H104" s="67"/>
      <c r="I104" s="67"/>
      <c r="J104" s="73">
        <v>1</v>
      </c>
      <c r="K104" s="73">
        <f>COUNTIF($J$5:J104,J104)</f>
        <v>90</v>
      </c>
      <c r="L104" s="96" t="s">
        <v>261</v>
      </c>
    </row>
    <row r="105" spans="1:12" ht="30">
      <c r="A105" s="14" t="s">
        <v>66</v>
      </c>
      <c r="B105" s="12" t="s">
        <v>282</v>
      </c>
      <c r="C105" s="62" t="s">
        <v>7</v>
      </c>
      <c r="D105" s="62" t="s">
        <v>8</v>
      </c>
      <c r="E105" s="72">
        <v>9</v>
      </c>
      <c r="F105" s="72">
        <f>COUNTIF($E$5:E105,E105)</f>
        <v>15</v>
      </c>
      <c r="G105" s="72" t="str">
        <f t="shared" si="1"/>
        <v>9.15</v>
      </c>
      <c r="H105" s="67"/>
      <c r="I105" s="67"/>
      <c r="J105" s="73">
        <v>1</v>
      </c>
      <c r="K105" s="73">
        <f>COUNTIF($J$5:J105,J105)</f>
        <v>91</v>
      </c>
      <c r="L105" s="96" t="s">
        <v>260</v>
      </c>
    </row>
    <row r="106" spans="1:12">
      <c r="A106" s="14" t="s">
        <v>66</v>
      </c>
      <c r="B106" s="12" t="s">
        <v>74</v>
      </c>
      <c r="C106" s="62" t="s">
        <v>7</v>
      </c>
      <c r="D106" s="62" t="s">
        <v>8</v>
      </c>
      <c r="E106" s="72">
        <v>9</v>
      </c>
      <c r="F106" s="72">
        <f>COUNTIF($E$5:E106,E106)</f>
        <v>16</v>
      </c>
      <c r="G106" s="72" t="str">
        <f t="shared" si="1"/>
        <v>9.16</v>
      </c>
      <c r="H106" s="67"/>
      <c r="I106" s="67"/>
      <c r="J106" s="73">
        <v>1</v>
      </c>
      <c r="K106" s="73">
        <f>COUNTIF($J$5:J106,J106)</f>
        <v>92</v>
      </c>
      <c r="L106" s="96" t="s">
        <v>260</v>
      </c>
    </row>
    <row r="107" spans="1:12" ht="30">
      <c r="A107" s="14" t="s">
        <v>66</v>
      </c>
      <c r="B107" s="12" t="s">
        <v>246</v>
      </c>
      <c r="C107" s="62" t="s">
        <v>7</v>
      </c>
      <c r="D107" s="62" t="s">
        <v>254</v>
      </c>
      <c r="E107" s="72">
        <v>9</v>
      </c>
      <c r="F107" s="72">
        <f>COUNTIF($E$5:E107,E107)</f>
        <v>17</v>
      </c>
      <c r="G107" s="72" t="str">
        <f t="shared" si="1"/>
        <v>9.17</v>
      </c>
      <c r="H107" s="67"/>
      <c r="I107" s="67"/>
      <c r="J107" s="73">
        <v>1</v>
      </c>
      <c r="K107" s="73">
        <f>COUNTIF($J$5:J107,J107)</f>
        <v>93</v>
      </c>
      <c r="L107" s="96" t="s">
        <v>260</v>
      </c>
    </row>
    <row r="108" spans="1:12" ht="30">
      <c r="A108" s="14" t="s">
        <v>66</v>
      </c>
      <c r="B108" s="12" t="s">
        <v>75</v>
      </c>
      <c r="C108" s="62" t="s">
        <v>12</v>
      </c>
      <c r="D108" s="62" t="s">
        <v>76</v>
      </c>
      <c r="E108" s="72">
        <v>9</v>
      </c>
      <c r="F108" s="72">
        <f>COUNTIF($E$5:E108,E108)</f>
        <v>18</v>
      </c>
      <c r="G108" s="72" t="str">
        <f t="shared" si="1"/>
        <v>9.18</v>
      </c>
      <c r="H108" s="67"/>
      <c r="I108" s="67"/>
      <c r="J108" s="73">
        <v>1</v>
      </c>
      <c r="K108" s="73">
        <f>COUNTIF($J$5:J108,J108)</f>
        <v>94</v>
      </c>
      <c r="L108" s="96" t="s">
        <v>259</v>
      </c>
    </row>
    <row r="109" spans="1:12">
      <c r="A109" s="41" t="s">
        <v>78</v>
      </c>
      <c r="B109" s="43" t="s">
        <v>212</v>
      </c>
      <c r="C109" s="62" t="s">
        <v>12</v>
      </c>
      <c r="D109" s="62" t="s">
        <v>299</v>
      </c>
      <c r="E109" s="72">
        <v>10</v>
      </c>
      <c r="F109" s="72">
        <f>COUNTIF($E$5:E109,E109)</f>
        <v>1</v>
      </c>
      <c r="G109" s="72" t="str">
        <f t="shared" si="1"/>
        <v>10.1</v>
      </c>
      <c r="H109" s="67"/>
      <c r="I109" s="67"/>
      <c r="J109" s="73">
        <v>1</v>
      </c>
      <c r="K109" s="73">
        <f>COUNTIF($J$5:J109,J109)</f>
        <v>95</v>
      </c>
      <c r="L109" s="96" t="s">
        <v>261</v>
      </c>
    </row>
    <row r="110" spans="1:12">
      <c r="A110" s="41" t="s">
        <v>78</v>
      </c>
      <c r="B110" s="43" t="s">
        <v>213</v>
      </c>
      <c r="C110" s="62" t="s">
        <v>12</v>
      </c>
      <c r="D110" s="62" t="s">
        <v>8</v>
      </c>
      <c r="E110" s="72">
        <v>10</v>
      </c>
      <c r="F110" s="72">
        <f>COUNTIF($E$5:E110,E110)</f>
        <v>2</v>
      </c>
      <c r="G110" s="72" t="str">
        <f t="shared" si="1"/>
        <v>10.2</v>
      </c>
      <c r="H110" s="67"/>
      <c r="I110" s="67"/>
      <c r="J110" s="73">
        <v>1</v>
      </c>
      <c r="K110" s="73">
        <f>COUNTIF($J$5:J110,J110)</f>
        <v>96</v>
      </c>
      <c r="L110" s="96" t="s">
        <v>261</v>
      </c>
    </row>
    <row r="111" spans="1:12" s="8" customFormat="1">
      <c r="A111" s="41" t="s">
        <v>78</v>
      </c>
      <c r="B111" s="43" t="s">
        <v>214</v>
      </c>
      <c r="C111" s="62" t="s">
        <v>12</v>
      </c>
      <c r="D111" s="62" t="s">
        <v>69</v>
      </c>
      <c r="E111" s="72">
        <v>10</v>
      </c>
      <c r="F111" s="72">
        <f>COUNTIF($E$5:E111,E111)</f>
        <v>3</v>
      </c>
      <c r="G111" s="72" t="str">
        <f t="shared" si="1"/>
        <v>10.3</v>
      </c>
      <c r="H111" s="67"/>
      <c r="I111" s="67"/>
      <c r="J111" s="73">
        <v>1</v>
      </c>
      <c r="K111" s="73">
        <f>COUNTIF($J$5:J111,J111)</f>
        <v>97</v>
      </c>
      <c r="L111" s="96" t="s">
        <v>260</v>
      </c>
    </row>
    <row r="112" spans="1:12">
      <c r="A112" s="14" t="s">
        <v>78</v>
      </c>
      <c r="B112" s="5" t="s">
        <v>247</v>
      </c>
      <c r="C112" s="61" t="s">
        <v>17</v>
      </c>
      <c r="D112" s="78" t="s">
        <v>276</v>
      </c>
      <c r="E112" s="72">
        <v>10</v>
      </c>
      <c r="F112" s="72">
        <f>COUNTIF($E$5:E112,E112)</f>
        <v>4</v>
      </c>
      <c r="G112" s="72" t="str">
        <f t="shared" si="1"/>
        <v>10.4</v>
      </c>
      <c r="H112" s="67"/>
      <c r="I112" s="67"/>
      <c r="J112" s="73">
        <v>1</v>
      </c>
      <c r="K112" s="73">
        <f>COUNTIF($J$5:J112,J112)</f>
        <v>98</v>
      </c>
      <c r="L112" s="96" t="s">
        <v>260</v>
      </c>
    </row>
    <row r="113" spans="1:12">
      <c r="A113" s="14" t="s">
        <v>78</v>
      </c>
      <c r="B113" s="5" t="s">
        <v>248</v>
      </c>
      <c r="C113" s="61" t="s">
        <v>17</v>
      </c>
      <c r="D113" s="78" t="s">
        <v>276</v>
      </c>
      <c r="E113" s="72">
        <v>10</v>
      </c>
      <c r="F113" s="72">
        <f>COUNTIF($E$5:E113,E113)</f>
        <v>5</v>
      </c>
      <c r="G113" s="72" t="str">
        <f t="shared" si="1"/>
        <v>10.5</v>
      </c>
      <c r="H113" s="67"/>
      <c r="I113" s="67"/>
      <c r="J113" s="73">
        <v>1</v>
      </c>
      <c r="K113" s="73">
        <f>COUNTIF($J$5:J113,J113)</f>
        <v>99</v>
      </c>
      <c r="L113" s="96" t="s">
        <v>260</v>
      </c>
    </row>
    <row r="114" spans="1:12">
      <c r="A114" s="14" t="s">
        <v>78</v>
      </c>
      <c r="B114" s="5" t="s">
        <v>249</v>
      </c>
      <c r="C114" s="61" t="s">
        <v>17</v>
      </c>
      <c r="D114" s="78" t="s">
        <v>276</v>
      </c>
      <c r="E114" s="72">
        <v>10</v>
      </c>
      <c r="F114" s="72">
        <f>COUNTIF($E$5:E114,E114)</f>
        <v>6</v>
      </c>
      <c r="G114" s="72" t="str">
        <f t="shared" si="1"/>
        <v>10.6</v>
      </c>
      <c r="H114" s="67"/>
      <c r="I114" s="67"/>
      <c r="J114" s="73">
        <v>1</v>
      </c>
      <c r="K114" s="73">
        <f>COUNTIF($J$5:J114,J114)</f>
        <v>100</v>
      </c>
      <c r="L114" s="96" t="s">
        <v>260</v>
      </c>
    </row>
    <row r="115" spans="1:12">
      <c r="A115" s="14" t="s">
        <v>78</v>
      </c>
      <c r="B115" s="5" t="s">
        <v>78</v>
      </c>
      <c r="C115" s="61" t="s">
        <v>7</v>
      </c>
      <c r="D115" s="61" t="s">
        <v>256</v>
      </c>
      <c r="E115" s="72">
        <v>10</v>
      </c>
      <c r="F115" s="72">
        <f>COUNTIF($E$5:E115,E115)</f>
        <v>7</v>
      </c>
      <c r="G115" s="72" t="str">
        <f t="shared" si="1"/>
        <v>10.7</v>
      </c>
      <c r="H115" s="67"/>
      <c r="I115" s="67"/>
      <c r="J115" s="73">
        <v>1</v>
      </c>
      <c r="K115" s="73">
        <f>COUNTIF($J$5:J115,J115)</f>
        <v>101</v>
      </c>
      <c r="L115" s="96" t="s">
        <v>310</v>
      </c>
    </row>
    <row r="116" spans="1:12" ht="30">
      <c r="A116" s="14" t="s">
        <v>77</v>
      </c>
      <c r="B116" s="12" t="s">
        <v>135</v>
      </c>
      <c r="C116" s="62" t="s">
        <v>7</v>
      </c>
      <c r="D116" s="62" t="s">
        <v>8</v>
      </c>
      <c r="E116" s="72">
        <v>11</v>
      </c>
      <c r="F116" s="72">
        <f>COUNTIF($E$5:E116,E116)</f>
        <v>1</v>
      </c>
      <c r="G116" s="72" t="str">
        <f t="shared" si="1"/>
        <v>11.1</v>
      </c>
      <c r="H116" s="67"/>
      <c r="I116" s="67"/>
      <c r="J116" s="73">
        <v>1</v>
      </c>
      <c r="K116" s="73">
        <f>COUNTIF($J$5:J116,J116)</f>
        <v>102</v>
      </c>
      <c r="L116" s="96" t="s">
        <v>261</v>
      </c>
    </row>
    <row r="117" spans="1:12" ht="30">
      <c r="A117" s="14" t="s">
        <v>77</v>
      </c>
      <c r="B117" s="12" t="s">
        <v>313</v>
      </c>
      <c r="C117" s="62" t="s">
        <v>7</v>
      </c>
      <c r="D117" s="62" t="s">
        <v>254</v>
      </c>
      <c r="E117" s="72">
        <v>11</v>
      </c>
      <c r="F117" s="72">
        <f>COUNTIF($E$5:E117,E117)</f>
        <v>2</v>
      </c>
      <c r="G117" s="72" t="str">
        <f t="shared" si="1"/>
        <v>11.2</v>
      </c>
      <c r="H117" s="67"/>
      <c r="I117" s="67"/>
      <c r="J117" s="73">
        <v>1</v>
      </c>
      <c r="K117" s="73">
        <f>COUNTIF($J$5:J117,J117)</f>
        <v>103</v>
      </c>
      <c r="L117" s="96" t="s">
        <v>259</v>
      </c>
    </row>
    <row r="118" spans="1:12" ht="30">
      <c r="A118" s="14" t="s">
        <v>77</v>
      </c>
      <c r="B118" s="12" t="s">
        <v>136</v>
      </c>
      <c r="C118" s="62" t="s">
        <v>7</v>
      </c>
      <c r="D118" s="62" t="s">
        <v>256</v>
      </c>
      <c r="E118" s="72">
        <v>11</v>
      </c>
      <c r="F118" s="72">
        <f>COUNTIF($E$5:E118,E118)</f>
        <v>3</v>
      </c>
      <c r="G118" s="72" t="str">
        <f t="shared" si="1"/>
        <v>11.3</v>
      </c>
      <c r="H118" s="67"/>
      <c r="I118" s="67"/>
      <c r="J118" s="73">
        <v>1</v>
      </c>
      <c r="K118" s="73">
        <f>COUNTIF($J$5:J118,J118)</f>
        <v>104</v>
      </c>
      <c r="L118" s="96" t="s">
        <v>261</v>
      </c>
    </row>
    <row r="119" spans="1:12" ht="30">
      <c r="A119" s="14" t="s">
        <v>77</v>
      </c>
      <c r="B119" s="12" t="s">
        <v>250</v>
      </c>
      <c r="C119" s="62" t="s">
        <v>7</v>
      </c>
      <c r="D119" s="62" t="s">
        <v>8</v>
      </c>
      <c r="E119" s="72">
        <v>11</v>
      </c>
      <c r="F119" s="72">
        <f>COUNTIF($E$5:E119,E119)</f>
        <v>4</v>
      </c>
      <c r="G119" s="72" t="str">
        <f t="shared" si="1"/>
        <v>11.4</v>
      </c>
      <c r="H119" s="67"/>
      <c r="I119" s="67"/>
      <c r="J119" s="73">
        <v>1</v>
      </c>
      <c r="K119" s="73">
        <f>COUNTIF($J$5:J119,J119)</f>
        <v>105</v>
      </c>
      <c r="L119" s="96" t="s">
        <v>259</v>
      </c>
    </row>
    <row r="120" spans="1:12" s="8" customFormat="1">
      <c r="A120" s="14" t="s">
        <v>79</v>
      </c>
      <c r="B120" s="7" t="s">
        <v>176</v>
      </c>
      <c r="C120" s="61" t="s">
        <v>12</v>
      </c>
      <c r="D120" s="33" t="s">
        <v>13</v>
      </c>
      <c r="E120" s="72">
        <v>12</v>
      </c>
      <c r="F120" s="72">
        <f>COUNTIF($E$5:E120,E120)</f>
        <v>1</v>
      </c>
      <c r="G120" s="72" t="str">
        <f t="shared" si="1"/>
        <v>12.1</v>
      </c>
      <c r="H120" s="67"/>
      <c r="I120" s="67"/>
      <c r="J120" s="73">
        <v>1</v>
      </c>
      <c r="K120" s="73">
        <f>COUNTIF($J$5:J120,J120)</f>
        <v>106</v>
      </c>
      <c r="L120" s="96" t="s">
        <v>259</v>
      </c>
    </row>
    <row r="121" spans="1:12" s="8" customFormat="1">
      <c r="A121" s="14" t="s">
        <v>79</v>
      </c>
      <c r="B121" s="7" t="s">
        <v>177</v>
      </c>
      <c r="C121" s="62" t="s">
        <v>7</v>
      </c>
      <c r="D121" s="62" t="s">
        <v>8</v>
      </c>
      <c r="E121" s="72">
        <v>12</v>
      </c>
      <c r="F121" s="72">
        <f>COUNTIF($E$5:E121,E121)</f>
        <v>2</v>
      </c>
      <c r="G121" s="72" t="str">
        <f t="shared" si="1"/>
        <v>12.2</v>
      </c>
      <c r="H121" s="67"/>
      <c r="I121" s="67"/>
      <c r="J121" s="73">
        <v>1</v>
      </c>
      <c r="K121" s="73">
        <f>COUNTIF($J$5:J121,J121)</f>
        <v>107</v>
      </c>
      <c r="L121" s="96" t="s">
        <v>259</v>
      </c>
    </row>
    <row r="122" spans="1:12" s="16" customFormat="1">
      <c r="A122" s="14" t="s">
        <v>79</v>
      </c>
      <c r="B122" s="7" t="s">
        <v>215</v>
      </c>
      <c r="C122" s="62" t="s">
        <v>17</v>
      </c>
      <c r="D122" s="62" t="s">
        <v>257</v>
      </c>
      <c r="E122" s="72">
        <v>12</v>
      </c>
      <c r="F122" s="72">
        <f>COUNTIF($E$5:E122,E122)</f>
        <v>3</v>
      </c>
      <c r="G122" s="72" t="str">
        <f t="shared" si="1"/>
        <v>12.3</v>
      </c>
      <c r="H122" s="67"/>
      <c r="I122" s="67"/>
      <c r="J122" s="73"/>
      <c r="K122" s="73"/>
      <c r="L122" s="96" t="s">
        <v>260</v>
      </c>
    </row>
    <row r="123" spans="1:12">
      <c r="A123" s="14" t="s">
        <v>79</v>
      </c>
      <c r="B123" s="5" t="s">
        <v>154</v>
      </c>
      <c r="C123" s="61" t="s">
        <v>12</v>
      </c>
      <c r="D123" s="61" t="s">
        <v>26</v>
      </c>
      <c r="E123" s="72">
        <v>12</v>
      </c>
      <c r="F123" s="72">
        <f>COUNTIF($E$5:E123,E123)</f>
        <v>4</v>
      </c>
      <c r="G123" s="72" t="str">
        <f t="shared" si="1"/>
        <v>12.4</v>
      </c>
      <c r="H123" s="67"/>
      <c r="I123" s="67"/>
      <c r="J123" s="73">
        <v>1</v>
      </c>
      <c r="K123" s="73">
        <f>COUNTIF($J$5:J123,J123)</f>
        <v>108</v>
      </c>
      <c r="L123" s="96" t="s">
        <v>261</v>
      </c>
    </row>
    <row r="124" spans="1:12" s="8" customFormat="1">
      <c r="A124" s="14" t="s">
        <v>79</v>
      </c>
      <c r="B124" s="5" t="s">
        <v>80</v>
      </c>
      <c r="C124" s="61" t="s">
        <v>12</v>
      </c>
      <c r="D124" s="61" t="s">
        <v>26</v>
      </c>
      <c r="E124" s="72">
        <v>12</v>
      </c>
      <c r="F124" s="72">
        <f>COUNTIF($E$5:E124,E124)</f>
        <v>5</v>
      </c>
      <c r="G124" s="72" t="str">
        <f t="shared" si="1"/>
        <v>12.5</v>
      </c>
      <c r="H124" s="67"/>
      <c r="I124" s="67"/>
      <c r="J124" s="73">
        <v>1</v>
      </c>
      <c r="K124" s="73">
        <f>COUNTIF($J$5:J124,J124)</f>
        <v>109</v>
      </c>
      <c r="L124" s="96" t="s">
        <v>260</v>
      </c>
    </row>
    <row r="125" spans="1:12" s="16" customFormat="1" ht="30">
      <c r="A125" s="14" t="s">
        <v>79</v>
      </c>
      <c r="B125" s="79" t="s">
        <v>277</v>
      </c>
      <c r="C125" s="61" t="s">
        <v>12</v>
      </c>
      <c r="D125" s="61" t="s">
        <v>22</v>
      </c>
      <c r="E125" s="72">
        <v>12</v>
      </c>
      <c r="F125" s="72">
        <f>COUNTIF($E$5:E125,E125)</f>
        <v>6</v>
      </c>
      <c r="G125" s="72" t="str">
        <f t="shared" si="1"/>
        <v>12.6</v>
      </c>
      <c r="H125" s="67"/>
      <c r="I125" s="67"/>
      <c r="J125" s="73"/>
      <c r="K125" s="73"/>
      <c r="L125" s="96" t="s">
        <v>260</v>
      </c>
    </row>
    <row r="126" spans="1:12" s="16" customFormat="1" ht="30">
      <c r="A126" s="14" t="s">
        <v>79</v>
      </c>
      <c r="B126" s="79" t="s">
        <v>278</v>
      </c>
      <c r="C126" s="80" t="s">
        <v>12</v>
      </c>
      <c r="D126" s="80" t="s">
        <v>22</v>
      </c>
      <c r="E126" s="72">
        <v>12</v>
      </c>
      <c r="F126" s="72">
        <f>COUNTIF($E$5:E126,E126)</f>
        <v>7</v>
      </c>
      <c r="G126" s="72" t="str">
        <f t="shared" si="1"/>
        <v>12.7</v>
      </c>
      <c r="H126" s="67"/>
      <c r="I126" s="67"/>
      <c r="J126" s="73"/>
      <c r="K126" s="73"/>
      <c r="L126" s="96" t="s">
        <v>260</v>
      </c>
    </row>
    <row r="127" spans="1:12" s="16" customFormat="1">
      <c r="A127" s="14" t="s">
        <v>79</v>
      </c>
      <c r="B127" s="43" t="s">
        <v>311</v>
      </c>
      <c r="C127" s="61" t="s">
        <v>12</v>
      </c>
      <c r="D127" s="61" t="s">
        <v>26</v>
      </c>
      <c r="E127" s="72">
        <v>12</v>
      </c>
      <c r="F127" s="72">
        <f>COUNTIF($E$5:E127,E127)</f>
        <v>8</v>
      </c>
      <c r="G127" s="72" t="str">
        <f t="shared" si="1"/>
        <v>12.8</v>
      </c>
      <c r="H127" s="67"/>
      <c r="I127" s="67"/>
      <c r="J127" s="73"/>
      <c r="K127" s="73"/>
      <c r="L127" s="96" t="s">
        <v>258</v>
      </c>
    </row>
    <row r="128" spans="1:12">
      <c r="A128" s="14" t="s">
        <v>81</v>
      </c>
      <c r="B128" s="12" t="s">
        <v>233</v>
      </c>
      <c r="C128" s="35" t="s">
        <v>7</v>
      </c>
      <c r="D128" s="35" t="s">
        <v>8</v>
      </c>
      <c r="E128" s="72">
        <v>13</v>
      </c>
      <c r="F128" s="72">
        <f>COUNTIF($E$5:E128,E128)</f>
        <v>1</v>
      </c>
      <c r="G128" s="72" t="str">
        <f t="shared" si="1"/>
        <v>13.1</v>
      </c>
      <c r="H128" s="67"/>
      <c r="I128" s="67"/>
      <c r="J128" s="73">
        <v>1</v>
      </c>
      <c r="K128" s="73">
        <f>COUNTIF($J$5:J128,J128)</f>
        <v>110</v>
      </c>
      <c r="L128" s="96" t="s">
        <v>261</v>
      </c>
    </row>
    <row r="129" spans="1:17" ht="30">
      <c r="A129" s="14" t="s">
        <v>81</v>
      </c>
      <c r="B129" s="12" t="s">
        <v>266</v>
      </c>
      <c r="C129" s="35" t="s">
        <v>7</v>
      </c>
      <c r="D129" s="35" t="s">
        <v>254</v>
      </c>
      <c r="E129" s="72">
        <v>13</v>
      </c>
      <c r="F129" s="72">
        <f>COUNTIF($E$5:E129,E129)</f>
        <v>2</v>
      </c>
      <c r="G129" s="72" t="str">
        <f t="shared" si="1"/>
        <v>13.2</v>
      </c>
      <c r="H129" s="67"/>
      <c r="I129" s="67"/>
      <c r="J129" s="73">
        <v>1</v>
      </c>
      <c r="K129" s="73">
        <f>COUNTIF($J$5:J129,J129)</f>
        <v>111</v>
      </c>
      <c r="L129" s="96" t="s">
        <v>260</v>
      </c>
    </row>
    <row r="130" spans="1:17">
      <c r="A130" s="14" t="s">
        <v>81</v>
      </c>
      <c r="B130" s="44" t="s">
        <v>300</v>
      </c>
      <c r="C130" s="35" t="s">
        <v>7</v>
      </c>
      <c r="D130" s="35" t="s">
        <v>8</v>
      </c>
      <c r="E130" s="72">
        <v>13</v>
      </c>
      <c r="F130" s="72">
        <f>COUNTIF($E$5:E130,E130)</f>
        <v>3</v>
      </c>
      <c r="G130" s="72" t="str">
        <f t="shared" si="1"/>
        <v>13.3</v>
      </c>
      <c r="H130" s="67"/>
      <c r="I130" s="67"/>
      <c r="J130" s="73">
        <v>1</v>
      </c>
      <c r="K130" s="73">
        <f>COUNTIF($J$5:J130,J130)</f>
        <v>112</v>
      </c>
      <c r="L130" s="96" t="s">
        <v>259</v>
      </c>
    </row>
    <row r="131" spans="1:17" ht="30">
      <c r="A131" s="14" t="s">
        <v>81</v>
      </c>
      <c r="B131" s="12" t="s">
        <v>251</v>
      </c>
      <c r="C131" s="35" t="s">
        <v>7</v>
      </c>
      <c r="D131" s="35" t="s">
        <v>8</v>
      </c>
      <c r="E131" s="72">
        <v>13</v>
      </c>
      <c r="F131" s="72">
        <f>COUNTIF($E$5:E131,E131)</f>
        <v>4</v>
      </c>
      <c r="G131" s="72" t="str">
        <f t="shared" si="1"/>
        <v>13.4</v>
      </c>
      <c r="H131" s="67"/>
      <c r="I131" s="67"/>
      <c r="J131" s="73">
        <v>1</v>
      </c>
      <c r="K131" s="73">
        <f>COUNTIF($J$5:J131,J131)</f>
        <v>113</v>
      </c>
      <c r="L131" s="96" t="s">
        <v>259</v>
      </c>
    </row>
    <row r="132" spans="1:17" ht="30">
      <c r="A132" s="14" t="s">
        <v>81</v>
      </c>
      <c r="B132" s="12" t="s">
        <v>252</v>
      </c>
      <c r="C132" s="35" t="s">
        <v>12</v>
      </c>
      <c r="D132" s="35" t="s">
        <v>76</v>
      </c>
      <c r="E132" s="72">
        <v>13</v>
      </c>
      <c r="F132" s="72">
        <f>COUNTIF($E$5:E132,E132)</f>
        <v>5</v>
      </c>
      <c r="G132" s="72" t="str">
        <f t="shared" si="1"/>
        <v>13.5</v>
      </c>
      <c r="H132" s="67"/>
      <c r="I132" s="67"/>
      <c r="J132" s="73">
        <v>1</v>
      </c>
      <c r="K132" s="73">
        <f>COUNTIF($J$5:J132,J132)</f>
        <v>114</v>
      </c>
      <c r="L132" s="96" t="s">
        <v>259</v>
      </c>
    </row>
    <row r="133" spans="1:17" s="16" customFormat="1" ht="30">
      <c r="A133" s="14" t="s">
        <v>81</v>
      </c>
      <c r="B133" s="44" t="s">
        <v>216</v>
      </c>
      <c r="C133" s="35" t="s">
        <v>7</v>
      </c>
      <c r="D133" s="35" t="s">
        <v>256</v>
      </c>
      <c r="E133" s="72">
        <v>13</v>
      </c>
      <c r="F133" s="72">
        <f>COUNTIF($E$5:E133,E133)</f>
        <v>6</v>
      </c>
      <c r="G133" s="72" t="str">
        <f t="shared" si="1"/>
        <v>13.6</v>
      </c>
      <c r="H133" s="67"/>
      <c r="I133" s="67"/>
      <c r="J133" s="73"/>
      <c r="K133" s="73"/>
      <c r="L133" s="96" t="s">
        <v>261</v>
      </c>
    </row>
    <row r="134" spans="1:17" s="16" customFormat="1" ht="30">
      <c r="A134" s="14" t="s">
        <v>81</v>
      </c>
      <c r="B134" s="12" t="s">
        <v>253</v>
      </c>
      <c r="C134" s="62" t="s">
        <v>7</v>
      </c>
      <c r="D134" s="62" t="s">
        <v>256</v>
      </c>
      <c r="E134" s="72">
        <v>13</v>
      </c>
      <c r="F134" s="72">
        <f>COUNTIF($E$5:E134,E134)</f>
        <v>7</v>
      </c>
      <c r="G134" s="72" t="str">
        <f t="shared" ref="G134" si="2">CONCATENATE(E134,".",F134)</f>
        <v>13.7</v>
      </c>
      <c r="H134" s="67"/>
      <c r="I134" s="67"/>
      <c r="J134" s="73">
        <v>1</v>
      </c>
      <c r="K134" s="73">
        <f>COUNTIF($J$5:J134,J134)</f>
        <v>115</v>
      </c>
      <c r="L134" s="96" t="s">
        <v>261</v>
      </c>
    </row>
    <row r="135" spans="1:17">
      <c r="A135" s="14" t="s">
        <v>81</v>
      </c>
      <c r="B135" s="12" t="s">
        <v>141</v>
      </c>
      <c r="C135" s="35" t="s">
        <v>7</v>
      </c>
      <c r="D135" s="33" t="s">
        <v>254</v>
      </c>
      <c r="E135" s="72">
        <v>13</v>
      </c>
      <c r="F135" s="72">
        <f>COUNTIF($E$5:E135,E135)</f>
        <v>8</v>
      </c>
      <c r="G135" s="72" t="str">
        <f t="shared" si="1"/>
        <v>13.8</v>
      </c>
      <c r="H135" s="67"/>
      <c r="I135" s="67"/>
      <c r="J135" s="73">
        <v>1</v>
      </c>
      <c r="K135" s="73">
        <f>COUNTIF($J$5:J135,J135)</f>
        <v>116</v>
      </c>
      <c r="L135" s="96" t="s">
        <v>261</v>
      </c>
    </row>
    <row r="136" spans="1:17" s="16" customFormat="1" ht="30">
      <c r="A136" s="14" t="s">
        <v>81</v>
      </c>
      <c r="B136" s="44" t="s">
        <v>291</v>
      </c>
      <c r="C136" s="35" t="s">
        <v>7</v>
      </c>
      <c r="D136" s="35" t="s">
        <v>256</v>
      </c>
      <c r="E136" s="72">
        <v>13</v>
      </c>
      <c r="F136" s="72">
        <f>COUNTIF($E$5:E136,E136)</f>
        <v>9</v>
      </c>
      <c r="G136" s="72" t="str">
        <f t="shared" si="1"/>
        <v>13.9</v>
      </c>
      <c r="H136" s="67"/>
      <c r="I136" s="67"/>
      <c r="J136" s="73"/>
      <c r="K136" s="73"/>
      <c r="L136" s="96" t="s">
        <v>260</v>
      </c>
    </row>
    <row r="137" spans="1:17">
      <c r="A137" s="14" t="s">
        <v>81</v>
      </c>
      <c r="B137" s="5" t="s">
        <v>100</v>
      </c>
      <c r="C137" s="62" t="s">
        <v>7</v>
      </c>
      <c r="D137" s="62" t="s">
        <v>254</v>
      </c>
      <c r="E137" s="72">
        <v>13</v>
      </c>
      <c r="F137" s="72">
        <f>COUNTIF($E$5:E137,E137)</f>
        <v>10</v>
      </c>
      <c r="G137" s="72" t="str">
        <f t="shared" si="1"/>
        <v>13.10</v>
      </c>
      <c r="H137" s="67"/>
      <c r="I137" s="67"/>
      <c r="J137" s="73">
        <v>1</v>
      </c>
      <c r="K137" s="73">
        <f>COUNTIF($J$5:J137,J137)</f>
        <v>117</v>
      </c>
      <c r="L137" s="96" t="s">
        <v>260</v>
      </c>
      <c r="M137" s="53"/>
      <c r="N137" s="53"/>
      <c r="O137" s="53"/>
      <c r="P137" s="53"/>
      <c r="Q137" s="53"/>
    </row>
    <row r="138" spans="1:17">
      <c r="A138" s="14" t="s">
        <v>81</v>
      </c>
      <c r="B138" s="5" t="s">
        <v>152</v>
      </c>
      <c r="C138" s="62" t="s">
        <v>7</v>
      </c>
      <c r="D138" s="62" t="s">
        <v>8</v>
      </c>
      <c r="E138" s="72">
        <v>13</v>
      </c>
      <c r="F138" s="72">
        <f>COUNTIF($E$5:E138,E138)</f>
        <v>11</v>
      </c>
      <c r="G138" s="72" t="str">
        <f t="shared" si="1"/>
        <v>13.11</v>
      </c>
      <c r="H138" s="67"/>
      <c r="I138" s="67"/>
      <c r="J138" s="73">
        <v>1</v>
      </c>
      <c r="K138" s="73">
        <f>COUNTIF($J$5:J138,J138)</f>
        <v>118</v>
      </c>
      <c r="L138" s="96" t="s">
        <v>260</v>
      </c>
      <c r="M138" s="54"/>
      <c r="N138" s="60"/>
      <c r="O138" s="60"/>
      <c r="P138" s="53"/>
      <c r="Q138" s="53"/>
    </row>
    <row r="139" spans="1:17">
      <c r="A139" s="14" t="s">
        <v>81</v>
      </c>
      <c r="B139" s="5" t="s">
        <v>99</v>
      </c>
      <c r="C139" s="62" t="s">
        <v>7</v>
      </c>
      <c r="D139" s="62" t="s">
        <v>254</v>
      </c>
      <c r="E139" s="72">
        <v>13</v>
      </c>
      <c r="F139" s="72">
        <f>COUNTIF($E$5:E139,E139)</f>
        <v>12</v>
      </c>
      <c r="G139" s="72" t="str">
        <f t="shared" si="1"/>
        <v>13.12</v>
      </c>
      <c r="H139" s="67"/>
      <c r="I139" s="67"/>
      <c r="J139" s="73">
        <v>1</v>
      </c>
      <c r="K139" s="73">
        <f>COUNTIF($J$5:J139,J139)</f>
        <v>119</v>
      </c>
      <c r="L139" s="96" t="s">
        <v>260</v>
      </c>
      <c r="M139" s="54"/>
      <c r="N139" s="60"/>
      <c r="O139" s="60"/>
      <c r="P139" s="53"/>
      <c r="Q139" s="53"/>
    </row>
    <row r="140" spans="1:17" s="16" customFormat="1">
      <c r="A140" s="14" t="s">
        <v>81</v>
      </c>
      <c r="B140" s="5" t="s">
        <v>264</v>
      </c>
      <c r="C140" s="62" t="s">
        <v>7</v>
      </c>
      <c r="D140" s="62" t="s">
        <v>8</v>
      </c>
      <c r="E140" s="72">
        <v>13</v>
      </c>
      <c r="F140" s="72">
        <f>COUNTIF($E$5:E140,E140)</f>
        <v>13</v>
      </c>
      <c r="G140" s="72" t="str">
        <f t="shared" si="1"/>
        <v>13.13</v>
      </c>
      <c r="H140" s="67"/>
      <c r="I140" s="67"/>
      <c r="J140" s="73">
        <v>1</v>
      </c>
      <c r="K140" s="73">
        <f>COUNTIF($J$5:J140,J140)</f>
        <v>120</v>
      </c>
      <c r="L140" s="96" t="s">
        <v>261</v>
      </c>
      <c r="M140" s="54"/>
      <c r="N140" s="60"/>
      <c r="O140" s="60"/>
      <c r="P140" s="53"/>
      <c r="Q140" s="53"/>
    </row>
    <row r="141" spans="1:17" ht="30">
      <c r="A141" s="14" t="s">
        <v>82</v>
      </c>
      <c r="B141" s="5" t="s">
        <v>83</v>
      </c>
      <c r="C141" s="61" t="s">
        <v>7</v>
      </c>
      <c r="D141" s="61" t="s">
        <v>8</v>
      </c>
      <c r="E141" s="72">
        <v>14</v>
      </c>
      <c r="F141" s="72">
        <f>COUNTIF($E$5:E141,E141)</f>
        <v>1</v>
      </c>
      <c r="G141" s="72" t="str">
        <f t="shared" si="1"/>
        <v>14.1</v>
      </c>
      <c r="H141" s="67"/>
      <c r="I141" s="67"/>
      <c r="J141" s="73">
        <v>1</v>
      </c>
      <c r="K141" s="73">
        <f>COUNTIF($J$5:J141,J141)</f>
        <v>121</v>
      </c>
      <c r="L141" s="96" t="s">
        <v>261</v>
      </c>
      <c r="M141" s="53"/>
      <c r="N141" s="53"/>
      <c r="O141" s="53"/>
      <c r="P141" s="53"/>
      <c r="Q141" s="53"/>
    </row>
    <row r="142" spans="1:17">
      <c r="A142" s="14" t="s">
        <v>82</v>
      </c>
      <c r="B142" s="5" t="s">
        <v>84</v>
      </c>
      <c r="C142" s="61" t="s">
        <v>7</v>
      </c>
      <c r="D142" s="61" t="s">
        <v>8</v>
      </c>
      <c r="E142" s="72">
        <v>14</v>
      </c>
      <c r="F142" s="72">
        <f>COUNTIF($E$5:E142,E142)</f>
        <v>2</v>
      </c>
      <c r="G142" s="72" t="str">
        <f t="shared" si="1"/>
        <v>14.2</v>
      </c>
      <c r="H142" s="67"/>
      <c r="I142" s="67"/>
      <c r="J142" s="73">
        <v>1</v>
      </c>
      <c r="K142" s="73">
        <f>COUNTIF($J$5:J142,J142)</f>
        <v>122</v>
      </c>
      <c r="L142" s="96" t="s">
        <v>261</v>
      </c>
      <c r="M142" s="53"/>
      <c r="N142" s="53"/>
      <c r="O142" s="53"/>
      <c r="P142" s="53"/>
      <c r="Q142" s="53"/>
    </row>
    <row r="143" spans="1:17">
      <c r="A143" s="14" t="s">
        <v>82</v>
      </c>
      <c r="B143" s="43" t="s">
        <v>295</v>
      </c>
      <c r="C143" s="61" t="s">
        <v>7</v>
      </c>
      <c r="D143" s="61" t="s">
        <v>8</v>
      </c>
      <c r="E143" s="72">
        <v>14</v>
      </c>
      <c r="F143" s="72">
        <f>COUNTIF($E$5:E143,E143)</f>
        <v>3</v>
      </c>
      <c r="G143" s="72" t="str">
        <f t="shared" si="1"/>
        <v>14.3</v>
      </c>
      <c r="H143" s="67"/>
      <c r="I143" s="67"/>
      <c r="J143" s="73">
        <v>1</v>
      </c>
      <c r="K143" s="73">
        <f>COUNTIF($J$5:J143,J143)</f>
        <v>123</v>
      </c>
      <c r="L143" s="96" t="s">
        <v>261</v>
      </c>
      <c r="M143" s="53"/>
      <c r="N143" s="53"/>
      <c r="O143" s="53"/>
      <c r="P143" s="53"/>
      <c r="Q143" s="53"/>
    </row>
    <row r="144" spans="1:17">
      <c r="A144" s="14" t="s">
        <v>82</v>
      </c>
      <c r="B144" s="5" t="s">
        <v>85</v>
      </c>
      <c r="C144" s="61" t="s">
        <v>7</v>
      </c>
      <c r="D144" s="61" t="s">
        <v>8</v>
      </c>
      <c r="E144" s="72">
        <v>14</v>
      </c>
      <c r="F144" s="72">
        <f>COUNTIF($E$5:E144,E144)</f>
        <v>4</v>
      </c>
      <c r="G144" s="72" t="str">
        <f t="shared" ref="G144:G151" si="3">CONCATENATE(E144,".",F144)</f>
        <v>14.4</v>
      </c>
      <c r="H144" s="67"/>
      <c r="I144" s="67"/>
      <c r="J144" s="73">
        <v>1</v>
      </c>
      <c r="K144" s="73">
        <f>COUNTIF($J$5:J144,J144)</f>
        <v>124</v>
      </c>
      <c r="L144" s="96" t="s">
        <v>261</v>
      </c>
      <c r="M144" s="53"/>
      <c r="N144" s="53"/>
      <c r="O144" s="53"/>
      <c r="P144" s="53"/>
      <c r="Q144" s="53"/>
    </row>
    <row r="145" spans="1:17" s="16" customFormat="1" ht="30">
      <c r="A145" s="14" t="s">
        <v>82</v>
      </c>
      <c r="B145" s="43" t="s">
        <v>298</v>
      </c>
      <c r="C145" s="33" t="s">
        <v>7</v>
      </c>
      <c r="D145" s="33" t="s">
        <v>8</v>
      </c>
      <c r="E145" s="72">
        <v>14</v>
      </c>
      <c r="F145" s="72">
        <f>COUNTIF($E$5:E145,E145)</f>
        <v>5</v>
      </c>
      <c r="G145" s="72" t="str">
        <f t="shared" si="3"/>
        <v>14.5</v>
      </c>
      <c r="H145" s="67"/>
      <c r="I145" s="67"/>
      <c r="J145" s="73"/>
      <c r="K145" s="73"/>
      <c r="L145" s="96" t="s">
        <v>261</v>
      </c>
      <c r="M145" s="53"/>
      <c r="N145" s="53"/>
      <c r="O145" s="53"/>
      <c r="P145" s="53"/>
      <c r="Q145" s="53"/>
    </row>
    <row r="146" spans="1:17">
      <c r="A146" s="14" t="s">
        <v>82</v>
      </c>
      <c r="B146" s="5" t="s">
        <v>296</v>
      </c>
      <c r="C146" s="61" t="s">
        <v>7</v>
      </c>
      <c r="D146" s="61" t="s">
        <v>8</v>
      </c>
      <c r="E146" s="72">
        <v>14</v>
      </c>
      <c r="F146" s="72">
        <f>COUNTIF($E$5:E146,E146)</f>
        <v>6</v>
      </c>
      <c r="G146" s="72" t="str">
        <f t="shared" si="3"/>
        <v>14.6</v>
      </c>
      <c r="H146" s="67"/>
      <c r="I146" s="67"/>
      <c r="J146" s="73">
        <v>1</v>
      </c>
      <c r="K146" s="73">
        <f>COUNTIF($J$5:J146,J146)</f>
        <v>125</v>
      </c>
      <c r="L146" s="96" t="s">
        <v>260</v>
      </c>
      <c r="M146" s="53"/>
      <c r="N146" s="53"/>
      <c r="O146" s="53"/>
      <c r="P146" s="53"/>
      <c r="Q146" s="53"/>
    </row>
    <row r="147" spans="1:17">
      <c r="A147" s="14" t="s">
        <v>82</v>
      </c>
      <c r="B147" s="5" t="s">
        <v>87</v>
      </c>
      <c r="C147" s="61" t="s">
        <v>7</v>
      </c>
      <c r="D147" s="61" t="s">
        <v>8</v>
      </c>
      <c r="E147" s="72">
        <v>14</v>
      </c>
      <c r="F147" s="72">
        <f>COUNTIF($E$5:E147,E147)</f>
        <v>7</v>
      </c>
      <c r="G147" s="72" t="str">
        <f t="shared" si="3"/>
        <v>14.7</v>
      </c>
      <c r="H147" s="67"/>
      <c r="I147" s="67"/>
      <c r="J147" s="73">
        <v>1</v>
      </c>
      <c r="K147" s="73">
        <f>COUNTIF($J$5:J147,J147)</f>
        <v>126</v>
      </c>
      <c r="L147" s="96" t="s">
        <v>259</v>
      </c>
    </row>
    <row r="148" spans="1:17">
      <c r="A148" s="14" t="s">
        <v>82</v>
      </c>
      <c r="B148" s="5" t="s">
        <v>145</v>
      </c>
      <c r="C148" s="61" t="s">
        <v>7</v>
      </c>
      <c r="D148" s="61" t="s">
        <v>8</v>
      </c>
      <c r="E148" s="72">
        <v>14</v>
      </c>
      <c r="F148" s="72">
        <f>COUNTIF($E$5:E148,E148)</f>
        <v>8</v>
      </c>
      <c r="G148" s="72" t="str">
        <f t="shared" si="3"/>
        <v>14.8</v>
      </c>
      <c r="H148" s="67"/>
      <c r="I148" s="67"/>
      <c r="J148" s="73">
        <v>1</v>
      </c>
      <c r="K148" s="73">
        <f>COUNTIF($J$5:J148,J148)</f>
        <v>127</v>
      </c>
      <c r="L148" s="96" t="s">
        <v>260</v>
      </c>
    </row>
    <row r="149" spans="1:17">
      <c r="A149" s="14" t="s">
        <v>82</v>
      </c>
      <c r="B149" s="5" t="s">
        <v>146</v>
      </c>
      <c r="C149" s="61" t="s">
        <v>7</v>
      </c>
      <c r="D149" s="61" t="s">
        <v>8</v>
      </c>
      <c r="E149" s="72">
        <v>14</v>
      </c>
      <c r="F149" s="72">
        <f>COUNTIF($E$5:E149,E149)</f>
        <v>9</v>
      </c>
      <c r="G149" s="72" t="str">
        <f t="shared" si="3"/>
        <v>14.9</v>
      </c>
      <c r="H149" s="67"/>
      <c r="I149" s="67"/>
      <c r="J149" s="73">
        <v>1</v>
      </c>
      <c r="K149" s="73">
        <f>COUNTIF($J$5:J149,J149)</f>
        <v>128</v>
      </c>
      <c r="L149" s="96" t="s">
        <v>260</v>
      </c>
    </row>
    <row r="150" spans="1:17">
      <c r="A150" s="14" t="s">
        <v>82</v>
      </c>
      <c r="B150" s="5" t="s">
        <v>147</v>
      </c>
      <c r="C150" s="61" t="s">
        <v>7</v>
      </c>
      <c r="D150" s="61" t="s">
        <v>8</v>
      </c>
      <c r="E150" s="72">
        <v>14</v>
      </c>
      <c r="F150" s="72">
        <f>COUNTIF($E$5:E150,E150)</f>
        <v>10</v>
      </c>
      <c r="G150" s="72" t="str">
        <f t="shared" si="3"/>
        <v>14.10</v>
      </c>
      <c r="H150" s="67"/>
      <c r="I150" s="67"/>
      <c r="J150" s="73">
        <v>1</v>
      </c>
      <c r="K150" s="73">
        <f>COUNTIF($J$5:J150,J150)</f>
        <v>129</v>
      </c>
      <c r="L150" s="96" t="s">
        <v>260</v>
      </c>
    </row>
    <row r="151" spans="1:17">
      <c r="A151" s="14" t="s">
        <v>82</v>
      </c>
      <c r="B151" s="68" t="s">
        <v>297</v>
      </c>
      <c r="C151" s="96" t="s">
        <v>7</v>
      </c>
      <c r="D151" s="96" t="s">
        <v>8</v>
      </c>
      <c r="E151" s="72">
        <v>14</v>
      </c>
      <c r="F151" s="72">
        <f>COUNTIF($E$5:E151,E151)</f>
        <v>11</v>
      </c>
      <c r="G151" s="72" t="str">
        <f t="shared" si="3"/>
        <v>14.11</v>
      </c>
      <c r="H151" s="73"/>
      <c r="I151" s="73"/>
      <c r="J151" s="73"/>
      <c r="K151" s="73"/>
      <c r="L151" s="96" t="s">
        <v>260</v>
      </c>
    </row>
    <row r="152" spans="1:17">
      <c r="B152" s="73"/>
      <c r="C152" s="73"/>
      <c r="D152" s="73"/>
      <c r="E152" s="73"/>
      <c r="F152" s="73"/>
      <c r="G152" s="73"/>
      <c r="H152" s="73"/>
      <c r="I152" s="73"/>
      <c r="J152" s="73"/>
      <c r="K152" s="73"/>
      <c r="L152" s="115"/>
    </row>
    <row r="153" spans="1:17">
      <c r="B153" s="73"/>
      <c r="C153" s="73"/>
      <c r="D153" s="73"/>
      <c r="E153" s="73"/>
      <c r="F153" s="73"/>
      <c r="G153" s="73"/>
      <c r="H153" s="73"/>
      <c r="I153" s="73"/>
      <c r="J153" s="73"/>
      <c r="K153" s="73"/>
      <c r="L153" s="115"/>
    </row>
    <row r="154" spans="1:17">
      <c r="B154" s="73"/>
      <c r="C154" s="73"/>
      <c r="D154" s="73"/>
      <c r="E154" s="73"/>
      <c r="F154" s="73"/>
      <c r="G154" s="73"/>
      <c r="H154" s="73"/>
      <c r="I154" s="73"/>
      <c r="J154" s="73"/>
      <c r="K154" s="73"/>
      <c r="L154" s="115"/>
    </row>
    <row r="155" spans="1:17">
      <c r="B155" s="73"/>
      <c r="C155" s="73"/>
      <c r="D155" s="73"/>
      <c r="E155" s="73"/>
      <c r="F155" s="73"/>
      <c r="G155" s="73"/>
      <c r="H155" s="73"/>
      <c r="I155" s="73"/>
      <c r="J155" s="73"/>
      <c r="K155" s="73"/>
      <c r="L155" s="115"/>
    </row>
    <row r="156" spans="1:17">
      <c r="B156" s="73"/>
      <c r="C156" s="73"/>
      <c r="D156" s="73"/>
      <c r="E156" s="73"/>
      <c r="F156" s="73"/>
      <c r="G156" s="73"/>
      <c r="H156" s="73"/>
      <c r="I156" s="73"/>
      <c r="J156" s="73"/>
      <c r="K156" s="73"/>
      <c r="L156" s="115"/>
    </row>
  </sheetData>
  <mergeCells count="3">
    <mergeCell ref="C3:G3"/>
    <mergeCell ref="B1:B2"/>
    <mergeCell ref="C1:I2"/>
  </mergeCells>
  <pageMargins left="0.70866141732283472" right="0.70866141732283472" top="0.74803149606299213" bottom="0.74803149606299213" header="0.31496062992125984" footer="0.31496062992125984"/>
  <pageSetup scale="66"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9"/>
  <sheetViews>
    <sheetView tabSelected="1" view="pageBreakPreview" zoomScale="80" zoomScaleNormal="70" zoomScaleSheetLayoutView="80" workbookViewId="0">
      <pane xSplit="7" ySplit="4" topLeftCell="H5" activePane="bottomRight" state="frozen"/>
      <selection activeCell="I126" sqref="I126"/>
      <selection pane="topRight" activeCell="I126" sqref="I126"/>
      <selection pane="bottomLeft" activeCell="I126" sqref="I126"/>
      <selection pane="bottomRight" activeCell="P19" sqref="P19"/>
    </sheetView>
  </sheetViews>
  <sheetFormatPr baseColWidth="10" defaultColWidth="11.109375" defaultRowHeight="25.5" customHeight="1"/>
  <cols>
    <col min="1" max="1" width="10.44140625" style="9" hidden="1" customWidth="1"/>
    <col min="2" max="2" width="11" style="9" hidden="1" customWidth="1"/>
    <col min="3" max="3" width="12.5546875" style="9" hidden="1" customWidth="1"/>
    <col min="4" max="4" width="13" style="39" customWidth="1"/>
    <col min="5" max="5" width="51.6640625" style="11" customWidth="1"/>
    <col min="6" max="9" width="12.6640625" style="36" customWidth="1"/>
    <col min="10" max="10" width="30.44140625" style="70" customWidth="1"/>
    <col min="11" max="11" width="2" style="9" customWidth="1"/>
    <col min="12" max="16384" width="11.109375" style="9"/>
  </cols>
  <sheetData>
    <row r="1" spans="1:10" ht="25.5" customHeight="1">
      <c r="D1" s="171" t="s">
        <v>0</v>
      </c>
      <c r="E1" s="171"/>
      <c r="F1" s="171"/>
      <c r="G1" s="171"/>
      <c r="H1" s="171"/>
      <c r="I1" s="171"/>
      <c r="J1" s="171"/>
    </row>
    <row r="2" spans="1:10" ht="25.5" customHeight="1">
      <c r="D2" s="172" t="s">
        <v>210</v>
      </c>
      <c r="E2" s="172"/>
      <c r="F2" s="172"/>
      <c r="G2" s="172"/>
      <c r="H2" s="172"/>
      <c r="I2" s="172"/>
      <c r="J2" s="172"/>
    </row>
    <row r="3" spans="1:10" ht="25.5" customHeight="1">
      <c r="D3" s="173"/>
      <c r="E3" s="173"/>
      <c r="F3" s="173"/>
      <c r="G3" s="173"/>
      <c r="H3" s="173"/>
      <c r="I3" s="173"/>
      <c r="J3" s="173"/>
    </row>
    <row r="4" spans="1:10" ht="25.5" customHeight="1">
      <c r="A4" s="28" t="s">
        <v>1</v>
      </c>
      <c r="B4" s="27" t="s">
        <v>2</v>
      </c>
      <c r="C4" s="27" t="s">
        <v>209</v>
      </c>
      <c r="D4" s="89" t="s">
        <v>198</v>
      </c>
      <c r="E4" s="90" t="s">
        <v>204</v>
      </c>
      <c r="F4" s="91" t="s">
        <v>205</v>
      </c>
      <c r="G4" s="90" t="s">
        <v>5</v>
      </c>
      <c r="H4" s="92" t="s">
        <v>181</v>
      </c>
      <c r="I4" s="92" t="s">
        <v>182</v>
      </c>
      <c r="J4" s="92" t="s">
        <v>268</v>
      </c>
    </row>
    <row r="5" spans="1:10" ht="25.5" customHeight="1">
      <c r="A5" s="31"/>
      <c r="B5" s="10"/>
      <c r="C5" s="10"/>
      <c r="D5" s="174" t="s">
        <v>109</v>
      </c>
      <c r="E5" s="175"/>
      <c r="F5" s="175"/>
      <c r="G5" s="175"/>
      <c r="H5" s="175"/>
      <c r="I5" s="175"/>
      <c r="J5" s="176"/>
    </row>
    <row r="6" spans="1:10" ht="31.5" customHeight="1">
      <c r="A6" s="46" t="s">
        <v>265</v>
      </c>
      <c r="B6" s="18" t="s">
        <v>109</v>
      </c>
      <c r="C6" s="18">
        <v>1</v>
      </c>
      <c r="D6" s="35" t="str">
        <f>VLOOKUP($E6,'Catálogo de Actividades'!$B$5:$G$151,6,FALSE)</f>
        <v>1.1</v>
      </c>
      <c r="E6" s="101" t="s">
        <v>108</v>
      </c>
      <c r="F6" s="35" t="s">
        <v>12</v>
      </c>
      <c r="G6" s="35" t="s">
        <v>8</v>
      </c>
      <c r="H6" s="37">
        <v>43709</v>
      </c>
      <c r="I6" s="37">
        <v>43739</v>
      </c>
      <c r="J6" s="35" t="str">
        <f>VLOOKUP($E6,'Catálogo de Actividades'!$B$5:$L$150,11,FALSE)</f>
        <v>Acuerdo</v>
      </c>
    </row>
    <row r="7" spans="1:10" ht="30">
      <c r="A7" s="46"/>
      <c r="B7" s="18"/>
      <c r="C7" s="18"/>
      <c r="D7" s="35" t="str">
        <f>VLOOKUP($E7,'Catálogo de Actividades'!$B$5:$G$150,6,FALSE)</f>
        <v>1.2</v>
      </c>
      <c r="E7" s="101" t="s">
        <v>281</v>
      </c>
      <c r="F7" s="35" t="s">
        <v>17</v>
      </c>
      <c r="G7" s="35" t="s">
        <v>17</v>
      </c>
      <c r="H7" s="116">
        <v>43709</v>
      </c>
      <c r="I7" s="116">
        <v>43814</v>
      </c>
      <c r="J7" s="35" t="str">
        <f>VLOOKUP($E7,'Catálogo de Actividades'!$B$5:$L$150,11,FALSE)</f>
        <v>Formato</v>
      </c>
    </row>
    <row r="8" spans="1:10" ht="34.5" customHeight="1">
      <c r="A8" s="46" t="s">
        <v>265</v>
      </c>
      <c r="B8" s="18" t="s">
        <v>109</v>
      </c>
      <c r="C8" s="18">
        <v>2</v>
      </c>
      <c r="D8" s="35" t="str">
        <f>VLOOKUP(E8,'Catálogo de Actividades'!$B$5:$G$150,6,FALSE)</f>
        <v>1.3</v>
      </c>
      <c r="E8" s="101" t="s">
        <v>142</v>
      </c>
      <c r="F8" s="35" t="s">
        <v>17</v>
      </c>
      <c r="G8" s="35" t="s">
        <v>17</v>
      </c>
      <c r="H8" s="81">
        <v>43814</v>
      </c>
      <c r="I8" s="81">
        <v>43861</v>
      </c>
      <c r="J8" s="35" t="str">
        <f>VLOOKUP($E8,'Catálogo de Actividades'!$B$5:$L$150,11,FALSE)</f>
        <v>Formato</v>
      </c>
    </row>
    <row r="9" spans="1:10" ht="20.25" customHeight="1">
      <c r="A9" s="46" t="s">
        <v>265</v>
      </c>
      <c r="B9" s="18" t="s">
        <v>109</v>
      </c>
      <c r="C9" s="18">
        <v>3</v>
      </c>
      <c r="D9" s="35" t="str">
        <f>VLOOKUP(E9,'Catálogo de Actividades'!$B$5:$G$150,6,FALSE)</f>
        <v>1.4</v>
      </c>
      <c r="E9" s="102" t="s">
        <v>236</v>
      </c>
      <c r="F9" s="71" t="s">
        <v>7</v>
      </c>
      <c r="G9" s="71" t="s">
        <v>8</v>
      </c>
      <c r="H9" s="37">
        <v>43831</v>
      </c>
      <c r="I9" s="37">
        <v>43831</v>
      </c>
      <c r="J9" s="35" t="str">
        <f>VLOOKUP($E9,'Catálogo de Actividades'!$B$5:$L$150,11,FALSE)</f>
        <v>Formato</v>
      </c>
    </row>
    <row r="10" spans="1:10" ht="33" customHeight="1">
      <c r="A10" s="46" t="s">
        <v>265</v>
      </c>
      <c r="B10" s="18" t="s">
        <v>109</v>
      </c>
      <c r="C10" s="18">
        <v>4</v>
      </c>
      <c r="D10" s="35" t="str">
        <f>VLOOKUP(E10,'Catálogo de Actividades'!$B$5:$G$150,6,FALSE)</f>
        <v>1.5</v>
      </c>
      <c r="E10" s="101" t="s">
        <v>143</v>
      </c>
      <c r="F10" s="35" t="s">
        <v>17</v>
      </c>
      <c r="G10" s="35" t="s">
        <v>17</v>
      </c>
      <c r="H10" s="38">
        <v>43862</v>
      </c>
      <c r="I10" s="38">
        <v>43989</v>
      </c>
      <c r="J10" s="35" t="str">
        <f>VLOOKUP($E10,'Catálogo de Actividades'!$B$5:$L$150,11,FALSE)</f>
        <v>Formato</v>
      </c>
    </row>
    <row r="11" spans="1:10" ht="18" customHeight="1">
      <c r="A11" s="6"/>
      <c r="B11" s="12"/>
      <c r="C11" s="12"/>
      <c r="D11" s="170" t="s">
        <v>95</v>
      </c>
      <c r="E11" s="170"/>
      <c r="F11" s="170"/>
      <c r="G11" s="170"/>
      <c r="H11" s="170"/>
      <c r="I11" s="170"/>
      <c r="J11" s="170"/>
    </row>
    <row r="12" spans="1:10" ht="30" customHeight="1">
      <c r="A12" s="46" t="s">
        <v>265</v>
      </c>
      <c r="B12" s="18" t="s">
        <v>95</v>
      </c>
      <c r="C12" s="18">
        <v>7</v>
      </c>
      <c r="D12" s="63" t="str">
        <f>VLOOKUP(E12,'Catálogo de Actividades'!$B$5:$G$150,6,FALSE)</f>
        <v>2.1</v>
      </c>
      <c r="E12" s="74" t="s">
        <v>217</v>
      </c>
      <c r="F12" s="33" t="s">
        <v>7</v>
      </c>
      <c r="G12" s="33" t="s">
        <v>8</v>
      </c>
      <c r="H12" s="37">
        <v>43785</v>
      </c>
      <c r="I12" s="37">
        <v>43791</v>
      </c>
      <c r="J12" s="63" t="str">
        <f>VLOOKUP($E12,'Catálogo de Actividades'!$B$5:$L$150,11,FALSE)</f>
        <v>Acuerdo</v>
      </c>
    </row>
    <row r="13" spans="1:10" ht="20.25" customHeight="1">
      <c r="A13" s="46" t="s">
        <v>265</v>
      </c>
      <c r="B13" s="18" t="s">
        <v>95</v>
      </c>
      <c r="C13" s="17">
        <v>8</v>
      </c>
      <c r="D13" s="63" t="str">
        <f>VLOOKUP(E13,'Catálogo de Actividades'!$B$5:$G$150,6,FALSE)</f>
        <v>2.2</v>
      </c>
      <c r="E13" s="74" t="s">
        <v>218</v>
      </c>
      <c r="F13" s="33" t="s">
        <v>7</v>
      </c>
      <c r="G13" s="33" t="s">
        <v>8</v>
      </c>
      <c r="H13" s="37">
        <v>43831</v>
      </c>
      <c r="I13" s="37">
        <v>43844</v>
      </c>
      <c r="J13" s="63" t="str">
        <f>VLOOKUP($E13,'Catálogo de Actividades'!$B$5:$L$150,11,FALSE)</f>
        <v>Formato</v>
      </c>
    </row>
    <row r="14" spans="1:10" ht="32.25" customHeight="1">
      <c r="A14" s="46" t="s">
        <v>265</v>
      </c>
      <c r="B14" s="18" t="s">
        <v>95</v>
      </c>
      <c r="C14" s="18">
        <v>10</v>
      </c>
      <c r="D14" s="63" t="str">
        <f>VLOOKUP(E14,'Catálogo de Actividades'!$B$5:$G$150,6,FALSE)</f>
        <v>2.5</v>
      </c>
      <c r="E14" s="74" t="s">
        <v>219</v>
      </c>
      <c r="F14" s="33" t="s">
        <v>12</v>
      </c>
      <c r="G14" s="33" t="s">
        <v>8</v>
      </c>
      <c r="H14" s="37">
        <v>43709</v>
      </c>
      <c r="I14" s="37">
        <v>43738</v>
      </c>
      <c r="J14" s="63" t="str">
        <f>VLOOKUP($E14,'Catálogo de Actividades'!$B$5:$L$150,11,FALSE)</f>
        <v>Acuerdo</v>
      </c>
    </row>
    <row r="15" spans="1:10" ht="21" customHeight="1">
      <c r="A15" s="46" t="s">
        <v>265</v>
      </c>
      <c r="B15" s="17" t="s">
        <v>95</v>
      </c>
      <c r="C15" s="17">
        <v>11</v>
      </c>
      <c r="D15" s="63" t="str">
        <f>VLOOKUP(E15,'Catálogo de Actividades'!$B$5:$G$150,6,FALSE)</f>
        <v>2.6</v>
      </c>
      <c r="E15" s="13" t="s">
        <v>220</v>
      </c>
      <c r="F15" s="33" t="s">
        <v>12</v>
      </c>
      <c r="G15" s="33" t="s">
        <v>13</v>
      </c>
      <c r="H15" s="82">
        <v>43770</v>
      </c>
      <c r="I15" s="82">
        <v>43770</v>
      </c>
      <c r="J15" s="63" t="str">
        <f>VLOOKUP($E15,'Catálogo de Actividades'!$B$5:$L$150,11,FALSE)</f>
        <v>Formato</v>
      </c>
    </row>
    <row r="16" spans="1:10" ht="33" customHeight="1">
      <c r="A16" s="46" t="s">
        <v>265</v>
      </c>
      <c r="B16" s="18" t="s">
        <v>95</v>
      </c>
      <c r="C16" s="18">
        <v>12</v>
      </c>
      <c r="D16" s="63" t="str">
        <f>VLOOKUP(E16,'Catálogo de Actividades'!$B$5:$G$150,6,FALSE)</f>
        <v>2.7</v>
      </c>
      <c r="E16" s="23" t="s">
        <v>270</v>
      </c>
      <c r="F16" s="33" t="s">
        <v>12</v>
      </c>
      <c r="G16" s="33" t="s">
        <v>13</v>
      </c>
      <c r="H16" s="84">
        <v>43770</v>
      </c>
      <c r="I16" s="84">
        <v>43799</v>
      </c>
      <c r="J16" s="63" t="str">
        <f>VLOOKUP($E16,'Catálogo de Actividades'!$B$5:$L$150,11,FALSE)</f>
        <v>Acuerdo</v>
      </c>
    </row>
    <row r="17" spans="1:17" ht="20.25" customHeight="1">
      <c r="A17" s="46" t="s">
        <v>265</v>
      </c>
      <c r="B17" s="18" t="s">
        <v>95</v>
      </c>
      <c r="C17" s="17">
        <v>13</v>
      </c>
      <c r="D17" s="63" t="str">
        <f>VLOOKUP(E17,'Catálogo de Actividades'!$B$5:$G$150,6,FALSE)</f>
        <v>2.8</v>
      </c>
      <c r="E17" s="13" t="s">
        <v>221</v>
      </c>
      <c r="F17" s="33" t="s">
        <v>12</v>
      </c>
      <c r="G17" s="33" t="s">
        <v>26</v>
      </c>
      <c r="H17" s="82">
        <v>43801</v>
      </c>
      <c r="I17" s="82">
        <v>43801</v>
      </c>
      <c r="J17" s="63" t="str">
        <f>VLOOKUP($E17,'Catálogo de Actividades'!$B$5:$L$150,11,FALSE)</f>
        <v>Formato</v>
      </c>
    </row>
    <row r="18" spans="1:17" ht="19.5" customHeight="1">
      <c r="A18" s="6"/>
      <c r="B18" s="5"/>
      <c r="C18" s="5"/>
      <c r="D18" s="170" t="s">
        <v>14</v>
      </c>
      <c r="E18" s="170"/>
      <c r="F18" s="170"/>
      <c r="G18" s="170"/>
      <c r="H18" s="170"/>
      <c r="I18" s="170"/>
      <c r="J18" s="170"/>
    </row>
    <row r="19" spans="1:17" ht="75">
      <c r="A19" s="46" t="s">
        <v>265</v>
      </c>
      <c r="B19" s="17" t="s">
        <v>14</v>
      </c>
      <c r="C19" s="17">
        <v>15</v>
      </c>
      <c r="D19" s="35">
        <v>3.1</v>
      </c>
      <c r="E19" s="66" t="s">
        <v>283</v>
      </c>
      <c r="F19" s="35" t="s">
        <v>12</v>
      </c>
      <c r="G19" s="35" t="s">
        <v>15</v>
      </c>
      <c r="H19" s="37">
        <v>43876</v>
      </c>
      <c r="I19" s="37">
        <v>43876</v>
      </c>
      <c r="J19" s="35" t="s">
        <v>259</v>
      </c>
    </row>
    <row r="20" spans="1:17" ht="45">
      <c r="A20" s="46" t="s">
        <v>265</v>
      </c>
      <c r="B20" s="18" t="s">
        <v>14</v>
      </c>
      <c r="C20" s="17">
        <v>16</v>
      </c>
      <c r="D20" s="35" t="str">
        <f>VLOOKUP(E20,'Catálogo de Actividades'!$B$5:$G$150,6,FALSE)</f>
        <v>3.2</v>
      </c>
      <c r="E20" s="41" t="s">
        <v>16</v>
      </c>
      <c r="F20" s="35" t="s">
        <v>17</v>
      </c>
      <c r="G20" s="35" t="s">
        <v>15</v>
      </c>
      <c r="H20" s="37">
        <v>43904</v>
      </c>
      <c r="I20" s="37">
        <v>43904</v>
      </c>
      <c r="J20" s="35" t="str">
        <f>VLOOKUP($E20,'Catálogo de Actividades'!$B$5:$L$150,11,FALSE)</f>
        <v>Oficio</v>
      </c>
    </row>
    <row r="21" spans="1:17" ht="45">
      <c r="A21" s="46"/>
      <c r="B21" s="18"/>
      <c r="C21" s="17"/>
      <c r="D21" s="35" t="str">
        <f>VLOOKUP(E21,'Catálogo de Actividades'!$B$5:$G$150,6,FALSE)</f>
        <v>3.3</v>
      </c>
      <c r="E21" s="66" t="s">
        <v>312</v>
      </c>
      <c r="F21" s="33" t="s">
        <v>12</v>
      </c>
      <c r="G21" s="33" t="s">
        <v>15</v>
      </c>
      <c r="H21" s="37">
        <v>43936</v>
      </c>
      <c r="I21" s="37">
        <v>43936</v>
      </c>
      <c r="J21" s="33" t="s">
        <v>260</v>
      </c>
    </row>
    <row r="22" spans="1:17" ht="25.5" customHeight="1">
      <c r="A22" s="46" t="s">
        <v>265</v>
      </c>
      <c r="B22" s="18" t="s">
        <v>14</v>
      </c>
      <c r="C22" s="18">
        <v>17</v>
      </c>
      <c r="D22" s="35">
        <f>VLOOKUP(E22,'Catálogo de Actividades'!$B$5:$G$150,6,FALSE)</f>
        <v>3.4</v>
      </c>
      <c r="E22" s="66" t="s">
        <v>284</v>
      </c>
      <c r="F22" s="35" t="s">
        <v>12</v>
      </c>
      <c r="G22" s="35" t="s">
        <v>15</v>
      </c>
      <c r="H22" s="37">
        <v>43959</v>
      </c>
      <c r="I22" s="37">
        <v>43959</v>
      </c>
      <c r="J22" s="35" t="str">
        <f>VLOOKUP($E22,'Catálogo de Actividades'!$B$5:$L$150,11,FALSE)</f>
        <v>Oficio</v>
      </c>
      <c r="L22" s="40"/>
      <c r="M22" s="40"/>
      <c r="N22" s="40"/>
      <c r="O22" s="40"/>
      <c r="P22" s="40"/>
      <c r="Q22" s="40"/>
    </row>
    <row r="23" spans="1:17" ht="43.5" customHeight="1">
      <c r="A23" s="46" t="s">
        <v>265</v>
      </c>
      <c r="B23" s="17" t="s">
        <v>14</v>
      </c>
      <c r="C23" s="17">
        <v>18</v>
      </c>
      <c r="D23" s="35">
        <f>VLOOKUP(E23,'Catálogo de Actividades'!$B$5:$G$150,6,FALSE)</f>
        <v>3.5</v>
      </c>
      <c r="E23" s="66" t="s">
        <v>285</v>
      </c>
      <c r="F23" s="35" t="s">
        <v>12</v>
      </c>
      <c r="G23" s="35" t="s">
        <v>15</v>
      </c>
      <c r="H23" s="37">
        <v>43973</v>
      </c>
      <c r="I23" s="37">
        <v>43973</v>
      </c>
      <c r="J23" s="35" t="str">
        <f>VLOOKUP($E23,'Catálogo de Actividades'!$B$5:$L$150,11,FALSE)</f>
        <v>Oficio</v>
      </c>
      <c r="L23" s="56"/>
      <c r="M23" s="51"/>
      <c r="N23" s="51"/>
      <c r="O23" s="52"/>
      <c r="P23" s="52"/>
      <c r="Q23" s="40"/>
    </row>
    <row r="24" spans="1:17" ht="18" customHeight="1">
      <c r="A24" s="6"/>
      <c r="B24" s="7"/>
      <c r="C24" s="7"/>
      <c r="D24" s="170" t="s">
        <v>269</v>
      </c>
      <c r="E24" s="170"/>
      <c r="F24" s="170"/>
      <c r="G24" s="170"/>
      <c r="H24" s="170"/>
      <c r="I24" s="170"/>
      <c r="J24" s="170"/>
      <c r="L24" s="56"/>
      <c r="M24" s="51"/>
      <c r="N24" s="51"/>
      <c r="O24" s="52"/>
      <c r="P24" s="52"/>
      <c r="Q24" s="40"/>
    </row>
    <row r="25" spans="1:17" ht="32.25" customHeight="1">
      <c r="A25" s="46" t="s">
        <v>265</v>
      </c>
      <c r="B25" s="18" t="s">
        <v>20</v>
      </c>
      <c r="C25" s="18">
        <v>19</v>
      </c>
      <c r="D25" s="103" t="str">
        <f>VLOOKUP(E25,'Catálogo de Actividades'!$B$5:$G$150,6,FALSE)</f>
        <v>4.1</v>
      </c>
      <c r="E25" s="104" t="s">
        <v>271</v>
      </c>
      <c r="F25" s="105" t="s">
        <v>7</v>
      </c>
      <c r="G25" s="105" t="s">
        <v>8</v>
      </c>
      <c r="H25" s="106">
        <v>43831</v>
      </c>
      <c r="I25" s="106">
        <v>43831</v>
      </c>
      <c r="J25" s="103" t="str">
        <f>VLOOKUP($E25,'Catálogo de Actividades'!$B$5:$L$150,11,FALSE)</f>
        <v>Acuerdo</v>
      </c>
      <c r="L25" s="56"/>
      <c r="M25" s="51"/>
      <c r="N25" s="51"/>
      <c r="O25" s="52"/>
      <c r="P25" s="52"/>
      <c r="Q25" s="40"/>
    </row>
    <row r="26" spans="1:17" ht="32.25" customHeight="1">
      <c r="A26" s="46" t="s">
        <v>265</v>
      </c>
      <c r="B26" s="18" t="s">
        <v>20</v>
      </c>
      <c r="C26" s="18">
        <v>20</v>
      </c>
      <c r="D26" s="103" t="str">
        <f>VLOOKUP(E26,'Catálogo de Actividades'!$B$5:$G$150,6,FALSE)</f>
        <v>4.2</v>
      </c>
      <c r="E26" s="104" t="s">
        <v>272</v>
      </c>
      <c r="F26" s="105" t="s">
        <v>17</v>
      </c>
      <c r="G26" s="105" t="s">
        <v>267</v>
      </c>
      <c r="H26" s="106">
        <v>43831</v>
      </c>
      <c r="I26" s="106">
        <v>43951</v>
      </c>
      <c r="J26" s="103" t="str">
        <f>VLOOKUP($E26,'Catálogo de Actividades'!$B$5:$L$150,11,FALSE)</f>
        <v>Formato</v>
      </c>
      <c r="L26" s="56"/>
      <c r="M26" s="51"/>
      <c r="N26" s="51"/>
      <c r="O26" s="52"/>
      <c r="P26" s="52"/>
      <c r="Q26" s="40"/>
    </row>
    <row r="27" spans="1:17" ht="30.75" customHeight="1">
      <c r="A27" s="46"/>
      <c r="B27" s="18"/>
      <c r="C27" s="18"/>
      <c r="D27" s="103" t="str">
        <f>VLOOKUP(E27,'Catálogo de Actividades'!$B$5:$G$150,6,FALSE)</f>
        <v>4.3</v>
      </c>
      <c r="E27" s="107" t="s">
        <v>273</v>
      </c>
      <c r="F27" s="108" t="s">
        <v>17</v>
      </c>
      <c r="G27" s="108" t="s">
        <v>208</v>
      </c>
      <c r="H27" s="109">
        <v>43831</v>
      </c>
      <c r="I27" s="109">
        <v>43969</v>
      </c>
      <c r="J27" s="103" t="str">
        <f>VLOOKUP($E27,'Catálogo de Actividades'!$B$5:$L$150,11,FALSE)</f>
        <v>Formato</v>
      </c>
      <c r="L27" s="56"/>
      <c r="M27" s="51"/>
      <c r="N27" s="51"/>
      <c r="O27" s="52"/>
      <c r="P27" s="52"/>
      <c r="Q27" s="40"/>
    </row>
    <row r="28" spans="1:17" ht="33.75" customHeight="1">
      <c r="A28" s="46" t="s">
        <v>265</v>
      </c>
      <c r="B28" s="18" t="s">
        <v>20</v>
      </c>
      <c r="C28" s="18">
        <v>21</v>
      </c>
      <c r="D28" s="103" t="str">
        <f>VLOOKUP(E28,'Catálogo de Actividades'!$B$5:$G$150,6,FALSE)</f>
        <v>4.4</v>
      </c>
      <c r="E28" s="107" t="s">
        <v>274</v>
      </c>
      <c r="F28" s="105" t="s">
        <v>12</v>
      </c>
      <c r="G28" s="105" t="s">
        <v>22</v>
      </c>
      <c r="H28" s="106">
        <v>43831</v>
      </c>
      <c r="I28" s="106">
        <v>43988</v>
      </c>
      <c r="J28" s="103" t="str">
        <f>VLOOKUP($E28,'Catálogo de Actividades'!$B$5:$L$150,11,FALSE)</f>
        <v>Formato</v>
      </c>
      <c r="L28" s="56"/>
      <c r="M28" s="51"/>
      <c r="N28" s="51"/>
      <c r="O28" s="52"/>
      <c r="P28" s="52"/>
      <c r="Q28" s="40"/>
    </row>
    <row r="29" spans="1:17" ht="32.25" customHeight="1">
      <c r="A29" s="46" t="s">
        <v>265</v>
      </c>
      <c r="B29" s="18" t="s">
        <v>20</v>
      </c>
      <c r="C29" s="18">
        <v>22</v>
      </c>
      <c r="D29" s="103" t="str">
        <f>VLOOKUP(E29,'Catálogo de Actividades'!$B$5:$G$150,6,FALSE)</f>
        <v>4.5</v>
      </c>
      <c r="E29" s="110" t="s">
        <v>158</v>
      </c>
      <c r="F29" s="105" t="s">
        <v>12</v>
      </c>
      <c r="G29" s="105" t="s">
        <v>8</v>
      </c>
      <c r="H29" s="106">
        <v>43831</v>
      </c>
      <c r="I29" s="106">
        <v>44042</v>
      </c>
      <c r="J29" s="103" t="str">
        <f>VLOOKUP($E29,'Catálogo de Actividades'!$B$5:$L$150,11,FALSE)</f>
        <v>Informe</v>
      </c>
      <c r="L29" s="56"/>
      <c r="M29" s="51"/>
      <c r="N29" s="51"/>
      <c r="O29" s="52"/>
      <c r="P29" s="52"/>
    </row>
    <row r="30" spans="1:17" ht="23.25" customHeight="1">
      <c r="A30" s="46" t="s">
        <v>265</v>
      </c>
      <c r="B30" s="18" t="s">
        <v>20</v>
      </c>
      <c r="C30" s="18">
        <v>23</v>
      </c>
      <c r="D30" s="103" t="str">
        <f>VLOOKUP(E30,'Catálogo de Actividades'!$B$5:$G$150,6,FALSE)</f>
        <v>4.6</v>
      </c>
      <c r="E30" s="111" t="s">
        <v>237</v>
      </c>
      <c r="F30" s="105" t="s">
        <v>7</v>
      </c>
      <c r="G30" s="105" t="s">
        <v>8</v>
      </c>
      <c r="H30" s="112">
        <v>43784</v>
      </c>
      <c r="I30" s="112">
        <v>43784</v>
      </c>
      <c r="J30" s="103" t="str">
        <f>VLOOKUP($E30,'Catálogo de Actividades'!$B$5:$L$150,11,FALSE)</f>
        <v>Oficio</v>
      </c>
      <c r="L30" s="56"/>
      <c r="M30" s="51"/>
      <c r="N30" s="51"/>
      <c r="O30" s="52"/>
      <c r="P30" s="52"/>
    </row>
    <row r="31" spans="1:17" ht="30" customHeight="1">
      <c r="A31" s="46" t="s">
        <v>265</v>
      </c>
      <c r="B31" s="18" t="s">
        <v>20</v>
      </c>
      <c r="C31" s="18">
        <v>24</v>
      </c>
      <c r="D31" s="103" t="str">
        <f>VLOOKUP(E31,'Catálogo de Actividades'!$B$5:$G$150,6,FALSE)</f>
        <v>4.7</v>
      </c>
      <c r="E31" s="111" t="s">
        <v>238</v>
      </c>
      <c r="F31" s="105" t="s">
        <v>12</v>
      </c>
      <c r="G31" s="105" t="s">
        <v>293</v>
      </c>
      <c r="H31" s="112">
        <v>43784</v>
      </c>
      <c r="I31" s="112">
        <v>43814</v>
      </c>
      <c r="J31" s="103" t="str">
        <f>VLOOKUP($E31,'Catálogo de Actividades'!$B$5:$L$150,11,FALSE)</f>
        <v>Oficio</v>
      </c>
      <c r="L31" s="56"/>
      <c r="M31" s="51"/>
      <c r="N31" s="51"/>
      <c r="O31" s="52"/>
      <c r="P31" s="52"/>
    </row>
    <row r="32" spans="1:17" ht="27.75" customHeight="1">
      <c r="A32" s="46" t="s">
        <v>265</v>
      </c>
      <c r="B32" s="18" t="s">
        <v>20</v>
      </c>
      <c r="C32" s="18">
        <v>25</v>
      </c>
      <c r="D32" s="103" t="str">
        <f>VLOOKUP(E32,'Catálogo de Actividades'!$B$5:$G$150,6,FALSE)</f>
        <v>4.8</v>
      </c>
      <c r="E32" s="110" t="s">
        <v>184</v>
      </c>
      <c r="F32" s="105" t="s">
        <v>17</v>
      </c>
      <c r="G32" s="105" t="s">
        <v>292</v>
      </c>
      <c r="H32" s="112">
        <v>43819</v>
      </c>
      <c r="I32" s="112">
        <v>43819</v>
      </c>
      <c r="J32" s="103" t="str">
        <f>VLOOKUP($E32,'Catálogo de Actividades'!$B$5:$L$150,11,FALSE)</f>
        <v>Oficio</v>
      </c>
      <c r="L32" s="56"/>
      <c r="M32" s="51"/>
      <c r="N32" s="51"/>
      <c r="O32" s="52"/>
      <c r="P32" s="52"/>
    </row>
    <row r="33" spans="1:16" ht="18.75" customHeight="1">
      <c r="A33" s="6"/>
      <c r="B33" s="7"/>
      <c r="C33" s="7"/>
      <c r="D33" s="170" t="s">
        <v>23</v>
      </c>
      <c r="E33" s="170"/>
      <c r="F33" s="170"/>
      <c r="G33" s="170"/>
      <c r="H33" s="170"/>
      <c r="I33" s="170"/>
      <c r="J33" s="170"/>
      <c r="L33" s="40"/>
      <c r="M33" s="40"/>
      <c r="N33" s="40"/>
      <c r="O33" s="40"/>
      <c r="P33" s="40"/>
    </row>
    <row r="34" spans="1:16" ht="30">
      <c r="A34" s="46" t="s">
        <v>265</v>
      </c>
      <c r="B34" s="17" t="s">
        <v>23</v>
      </c>
      <c r="C34" s="17">
        <v>26</v>
      </c>
      <c r="D34" s="45" t="str">
        <f>VLOOKUP(E34,'Catálogo de Actividades'!$B$5:$G$150,6,FALSE)</f>
        <v>5.1</v>
      </c>
      <c r="E34" s="43" t="s">
        <v>118</v>
      </c>
      <c r="F34" s="33" t="s">
        <v>12</v>
      </c>
      <c r="G34" s="33" t="s">
        <v>25</v>
      </c>
      <c r="H34" s="37">
        <v>43845</v>
      </c>
      <c r="I34" s="37">
        <v>43876</v>
      </c>
      <c r="J34" s="63" t="str">
        <f>VLOOKUP($E34,'Catálogo de Actividades'!$B$5:$L$150,11,FALSE)</f>
        <v>Formato</v>
      </c>
    </row>
    <row r="35" spans="1:16" ht="30">
      <c r="A35" s="46" t="s">
        <v>265</v>
      </c>
      <c r="B35" s="18" t="s">
        <v>23</v>
      </c>
      <c r="C35" s="18">
        <v>27</v>
      </c>
      <c r="D35" s="45" t="str">
        <f>VLOOKUP(E35,'Catálogo de Actividades'!$B$5:$G$150,6,FALSE)</f>
        <v>5.2</v>
      </c>
      <c r="E35" s="43" t="s">
        <v>239</v>
      </c>
      <c r="F35" s="33" t="s">
        <v>12</v>
      </c>
      <c r="G35" s="33" t="s">
        <v>25</v>
      </c>
      <c r="H35" s="37">
        <v>43886</v>
      </c>
      <c r="I35" s="37">
        <v>43886</v>
      </c>
      <c r="J35" s="63" t="str">
        <f>VLOOKUP($E35,'Catálogo de Actividades'!$B$5:$L$150,11,FALSE)</f>
        <v>Formato</v>
      </c>
    </row>
    <row r="36" spans="1:16" ht="30">
      <c r="A36" s="46" t="s">
        <v>265</v>
      </c>
      <c r="B36" s="18" t="s">
        <v>23</v>
      </c>
      <c r="C36" s="17">
        <v>28</v>
      </c>
      <c r="D36" s="45" t="str">
        <f>VLOOKUP(E36,'Catálogo de Actividades'!$B$5:$G$150,6,FALSE)</f>
        <v>5.3</v>
      </c>
      <c r="E36" s="43" t="s">
        <v>119</v>
      </c>
      <c r="F36" s="33" t="s">
        <v>12</v>
      </c>
      <c r="G36" s="33" t="s">
        <v>26</v>
      </c>
      <c r="H36" s="37">
        <v>43887</v>
      </c>
      <c r="I36" s="37">
        <v>43908</v>
      </c>
      <c r="J36" s="63" t="str">
        <f>VLOOKUP($E36,'Catálogo de Actividades'!$B$5:$L$150,11,FALSE)</f>
        <v>Formato</v>
      </c>
    </row>
    <row r="37" spans="1:16" ht="30">
      <c r="A37" s="46" t="s">
        <v>265</v>
      </c>
      <c r="B37" s="18" t="s">
        <v>23</v>
      </c>
      <c r="C37" s="18">
        <v>29</v>
      </c>
      <c r="D37" s="45" t="str">
        <f>VLOOKUP(E37,'Catálogo de Actividades'!$B$5:$G$150,6,FALSE)</f>
        <v>5.4</v>
      </c>
      <c r="E37" s="43" t="s">
        <v>222</v>
      </c>
      <c r="F37" s="33" t="s">
        <v>12</v>
      </c>
      <c r="G37" s="33" t="s">
        <v>26</v>
      </c>
      <c r="H37" s="82">
        <v>43906</v>
      </c>
      <c r="I37" s="82">
        <v>43906</v>
      </c>
      <c r="J37" s="63" t="str">
        <f>VLOOKUP($E37,'Catálogo de Actividades'!$B$5:$L$150,11,FALSE)</f>
        <v>Acuerdo</v>
      </c>
    </row>
    <row r="38" spans="1:16" ht="30">
      <c r="A38" s="46" t="s">
        <v>265</v>
      </c>
      <c r="B38" s="17" t="s">
        <v>23</v>
      </c>
      <c r="C38" s="17">
        <v>30</v>
      </c>
      <c r="D38" s="45" t="str">
        <f>VLOOKUP(E38,'Catálogo de Actividades'!$B$5:$G$150,6,FALSE)</f>
        <v>5.5</v>
      </c>
      <c r="E38" s="43" t="s">
        <v>159</v>
      </c>
      <c r="F38" s="33" t="s">
        <v>12</v>
      </c>
      <c r="G38" s="33" t="s">
        <v>26</v>
      </c>
      <c r="H38" s="82">
        <v>43916</v>
      </c>
      <c r="I38" s="82">
        <v>43916</v>
      </c>
      <c r="J38" s="63" t="s">
        <v>260</v>
      </c>
    </row>
    <row r="39" spans="1:16" ht="30">
      <c r="A39" s="46"/>
      <c r="B39" s="17"/>
      <c r="C39" s="17"/>
      <c r="D39" s="45" t="str">
        <f>VLOOKUP(E39,'Catálogo de Actividades'!$B$5:$G$150,6,FALSE)</f>
        <v>5.6</v>
      </c>
      <c r="E39" s="43" t="s">
        <v>275</v>
      </c>
      <c r="F39" s="33" t="s">
        <v>12</v>
      </c>
      <c r="G39" s="33" t="s">
        <v>15</v>
      </c>
      <c r="H39" s="37">
        <v>43936</v>
      </c>
      <c r="I39" s="37">
        <v>43936</v>
      </c>
      <c r="J39" s="63" t="s">
        <v>260</v>
      </c>
    </row>
    <row r="40" spans="1:16" ht="45">
      <c r="A40" s="46" t="s">
        <v>265</v>
      </c>
      <c r="B40" s="17" t="s">
        <v>23</v>
      </c>
      <c r="C40" s="17">
        <v>31</v>
      </c>
      <c r="D40" s="45" t="str">
        <f>VLOOKUP(E40,'Catálogo de Actividades'!$B$5:$G$150,6,FALSE)</f>
        <v>5.7</v>
      </c>
      <c r="E40" s="43" t="s">
        <v>287</v>
      </c>
      <c r="F40" s="33" t="s">
        <v>12</v>
      </c>
      <c r="G40" s="33" t="s">
        <v>26</v>
      </c>
      <c r="H40" s="82">
        <v>43936</v>
      </c>
      <c r="I40" s="37">
        <v>43936</v>
      </c>
      <c r="J40" s="63" t="str">
        <f>VLOOKUP($E40,'Catálogo de Actividades'!$B$5:$L$150,11,FALSE)</f>
        <v>Formato</v>
      </c>
    </row>
    <row r="41" spans="1:16" ht="45">
      <c r="A41" s="46" t="s">
        <v>265</v>
      </c>
      <c r="B41" s="18" t="s">
        <v>23</v>
      </c>
      <c r="C41" s="18">
        <v>32</v>
      </c>
      <c r="D41" s="45" t="str">
        <f>VLOOKUP(E41,'Catálogo de Actividades'!$B$5:$G$150,6,FALSE)</f>
        <v>5.8</v>
      </c>
      <c r="E41" s="43" t="s">
        <v>288</v>
      </c>
      <c r="F41" s="33" t="s">
        <v>12</v>
      </c>
      <c r="G41" s="33" t="s">
        <v>26</v>
      </c>
      <c r="H41" s="37">
        <v>43966</v>
      </c>
      <c r="I41" s="37">
        <v>43976</v>
      </c>
      <c r="J41" s="63" t="str">
        <f>VLOOKUP($E41,'Catálogo de Actividades'!$B$5:$L$150,11,FALSE)</f>
        <v>Formato</v>
      </c>
    </row>
    <row r="42" spans="1:16" ht="30">
      <c r="A42" s="46" t="s">
        <v>265</v>
      </c>
      <c r="B42" s="17" t="s">
        <v>23</v>
      </c>
      <c r="C42" s="17">
        <v>33</v>
      </c>
      <c r="D42" s="45" t="str">
        <f>VLOOKUP(E42,'Catálogo de Actividades'!$B$5:$G$150,6,FALSE)</f>
        <v>5.9</v>
      </c>
      <c r="E42" s="43" t="s">
        <v>289</v>
      </c>
      <c r="F42" s="33" t="s">
        <v>17</v>
      </c>
      <c r="G42" s="33" t="s">
        <v>301</v>
      </c>
      <c r="H42" s="37">
        <v>43988</v>
      </c>
      <c r="I42" s="37">
        <v>43989</v>
      </c>
      <c r="J42" s="63" t="str">
        <f>VLOOKUP($E42,'Catálogo de Actividades'!$B$5:$L$150,11,FALSE)</f>
        <v>Formato</v>
      </c>
    </row>
    <row r="43" spans="1:16" ht="30">
      <c r="A43" s="46" t="s">
        <v>265</v>
      </c>
      <c r="B43" s="18" t="s">
        <v>23</v>
      </c>
      <c r="C43" s="18">
        <v>34</v>
      </c>
      <c r="D43" s="45" t="str">
        <f>VLOOKUP(E43,'Catálogo de Actividades'!$B$5:$G$150,6,FALSE)</f>
        <v>5.10</v>
      </c>
      <c r="E43" s="43" t="s">
        <v>27</v>
      </c>
      <c r="F43" s="33" t="s">
        <v>12</v>
      </c>
      <c r="G43" s="33" t="s">
        <v>26</v>
      </c>
      <c r="H43" s="37">
        <v>43937</v>
      </c>
      <c r="I43" s="37">
        <v>43976</v>
      </c>
      <c r="J43" s="63" t="str">
        <f>VLOOKUP($E43,'Catálogo de Actividades'!$B$5:$L$150,11,FALSE)</f>
        <v>Formato</v>
      </c>
    </row>
    <row r="44" spans="1:16" ht="30">
      <c r="A44" s="46" t="s">
        <v>265</v>
      </c>
      <c r="B44" s="18" t="s">
        <v>23</v>
      </c>
      <c r="C44" s="17">
        <v>35</v>
      </c>
      <c r="D44" s="45" t="str">
        <f>VLOOKUP(E44,'Catálogo de Actividades'!$B$5:$G$150,6,FALSE)</f>
        <v>5.11</v>
      </c>
      <c r="E44" s="43" t="s">
        <v>28</v>
      </c>
      <c r="F44" s="33" t="s">
        <v>12</v>
      </c>
      <c r="G44" s="33" t="s">
        <v>26</v>
      </c>
      <c r="H44" s="82">
        <v>43937</v>
      </c>
      <c r="I44" s="37">
        <v>43979</v>
      </c>
      <c r="J44" s="63" t="str">
        <f>VLOOKUP($E44,'Catálogo de Actividades'!$B$5:$L$150,11,FALSE)</f>
        <v>Formato</v>
      </c>
    </row>
    <row r="45" spans="1:16" ht="30">
      <c r="A45" s="46" t="s">
        <v>265</v>
      </c>
      <c r="B45" s="18" t="s">
        <v>23</v>
      </c>
      <c r="C45" s="18">
        <v>36</v>
      </c>
      <c r="D45" s="45" t="str">
        <f>VLOOKUP(E45,'Catálogo de Actividades'!$B$5:$G$150,6,FALSE)</f>
        <v>5.12</v>
      </c>
      <c r="E45" s="43" t="s">
        <v>163</v>
      </c>
      <c r="F45" s="33" t="s">
        <v>12</v>
      </c>
      <c r="G45" s="33" t="s">
        <v>26</v>
      </c>
      <c r="H45" s="82">
        <v>43981</v>
      </c>
      <c r="I45" s="82">
        <v>43981</v>
      </c>
      <c r="J45" s="63" t="str">
        <f>VLOOKUP($E45,'Catálogo de Actividades'!$B$5:$L$150,11,FALSE)</f>
        <v>Oficio</v>
      </c>
    </row>
    <row r="46" spans="1:16" ht="45">
      <c r="A46" s="46"/>
      <c r="B46" s="18"/>
      <c r="C46" s="17"/>
      <c r="D46" s="45" t="str">
        <f>VLOOKUP(E46,'Catálogo de Actividades'!$B$5:$G$150,6,FALSE)</f>
        <v>5.13</v>
      </c>
      <c r="E46" s="66" t="s">
        <v>279</v>
      </c>
      <c r="F46" s="33" t="s">
        <v>17</v>
      </c>
      <c r="G46" s="33" t="s">
        <v>280</v>
      </c>
      <c r="H46" s="83">
        <v>43952</v>
      </c>
      <c r="I46" s="83">
        <v>43982</v>
      </c>
      <c r="J46" s="33" t="s">
        <v>260</v>
      </c>
    </row>
    <row r="47" spans="1:16" ht="25.5" customHeight="1">
      <c r="A47" s="6"/>
      <c r="B47" s="7"/>
      <c r="C47" s="7"/>
      <c r="D47" s="170" t="s">
        <v>29</v>
      </c>
      <c r="E47" s="170"/>
      <c r="F47" s="170"/>
      <c r="G47" s="170"/>
      <c r="H47" s="170"/>
      <c r="I47" s="170"/>
      <c r="J47" s="170"/>
    </row>
    <row r="48" spans="1:16" ht="30">
      <c r="A48" s="46" t="s">
        <v>265</v>
      </c>
      <c r="B48" s="17" t="s">
        <v>29</v>
      </c>
      <c r="C48" s="17">
        <v>39</v>
      </c>
      <c r="D48" s="63" t="str">
        <f>VLOOKUP(E48,'Catálogo de Actividades'!$B$5:$G$150,6,FALSE)</f>
        <v>6.1</v>
      </c>
      <c r="E48" s="43" t="s">
        <v>126</v>
      </c>
      <c r="F48" s="33" t="s">
        <v>12</v>
      </c>
      <c r="G48" s="33" t="s">
        <v>8</v>
      </c>
      <c r="H48" s="37">
        <v>43723</v>
      </c>
      <c r="I48" s="37">
        <v>43738</v>
      </c>
      <c r="J48" s="63" t="str">
        <f>VLOOKUP($E48,'Catálogo de Actividades'!$B$5:$L$150,11,FALSE)</f>
        <v>Acuerdo</v>
      </c>
    </row>
    <row r="49" spans="1:10" ht="33.75" customHeight="1">
      <c r="A49" s="46" t="s">
        <v>265</v>
      </c>
      <c r="B49" s="18" t="s">
        <v>29</v>
      </c>
      <c r="C49" s="18">
        <v>40</v>
      </c>
      <c r="D49" s="63" t="str">
        <f>VLOOKUP(E49,'Catálogo de Actividades'!$B$5:$G$150,6,FALSE)</f>
        <v>6.2</v>
      </c>
      <c r="E49" s="113" t="s">
        <v>223</v>
      </c>
      <c r="F49" s="33" t="s">
        <v>7</v>
      </c>
      <c r="G49" s="33" t="s">
        <v>8</v>
      </c>
      <c r="H49" s="38">
        <v>43773</v>
      </c>
      <c r="I49" s="38">
        <v>43773</v>
      </c>
      <c r="J49" s="63" t="str">
        <f>VLOOKUP($E49,'Catálogo de Actividades'!$B$5:$L$150,11,FALSE)</f>
        <v>Oficio</v>
      </c>
    </row>
    <row r="50" spans="1:10" ht="39.75" customHeight="1">
      <c r="A50" s="46" t="s">
        <v>265</v>
      </c>
      <c r="B50" s="18" t="s">
        <v>29</v>
      </c>
      <c r="C50" s="17">
        <v>41</v>
      </c>
      <c r="D50" s="63" t="str">
        <f>VLOOKUP(E50,'Catálogo de Actividades'!$B$5:$G$150,6,FALSE)</f>
        <v>6.3</v>
      </c>
      <c r="E50" s="43" t="s">
        <v>193</v>
      </c>
      <c r="F50" s="33" t="s">
        <v>166</v>
      </c>
      <c r="G50" s="33" t="s">
        <v>206</v>
      </c>
      <c r="H50" s="38">
        <v>43773</v>
      </c>
      <c r="I50" s="38">
        <v>43819</v>
      </c>
      <c r="J50" s="63" t="str">
        <f>VLOOKUP($E50,'Catálogo de Actividades'!$B$5:$L$150,11,FALSE)</f>
        <v>Oficio</v>
      </c>
    </row>
    <row r="51" spans="1:10" ht="30.75" customHeight="1">
      <c r="A51" s="46" t="s">
        <v>265</v>
      </c>
      <c r="B51" s="18" t="s">
        <v>29</v>
      </c>
      <c r="C51" s="18">
        <v>42</v>
      </c>
      <c r="D51" s="63" t="str">
        <f>VLOOKUP(E51,'Catálogo de Actividades'!$B$5:$G$150,6,FALSE)</f>
        <v>6.4</v>
      </c>
      <c r="E51" s="43" t="s">
        <v>165</v>
      </c>
      <c r="F51" s="33" t="s">
        <v>7</v>
      </c>
      <c r="G51" s="33" t="s">
        <v>7</v>
      </c>
      <c r="H51" s="38">
        <v>43867</v>
      </c>
      <c r="I51" s="38">
        <v>43867</v>
      </c>
      <c r="J51" s="63" t="str">
        <f>VLOOKUP($E51,'Catálogo de Actividades'!$B$5:$L$150,11,FALSE)</f>
        <v>Oficio</v>
      </c>
    </row>
    <row r="52" spans="1:10" ht="45">
      <c r="A52" s="46" t="s">
        <v>265</v>
      </c>
      <c r="B52" s="17" t="s">
        <v>29</v>
      </c>
      <c r="C52" s="17">
        <v>43</v>
      </c>
      <c r="D52" s="63" t="str">
        <f>VLOOKUP(E52,'Catálogo de Actividades'!$B$5:$G$150,6,FALSE)</f>
        <v>6.5</v>
      </c>
      <c r="E52" s="43" t="s">
        <v>127</v>
      </c>
      <c r="F52" s="33" t="s">
        <v>12</v>
      </c>
      <c r="G52" s="33" t="s">
        <v>8</v>
      </c>
      <c r="H52" s="69">
        <v>43815</v>
      </c>
      <c r="I52" s="69">
        <v>43819</v>
      </c>
      <c r="J52" s="63" t="str">
        <f>VLOOKUP($E52,'Catálogo de Actividades'!$B$5:$L$150,11,FALSE)</f>
        <v>Formato</v>
      </c>
    </row>
    <row r="53" spans="1:10" ht="30">
      <c r="A53" s="46" t="s">
        <v>265</v>
      </c>
      <c r="B53" s="17" t="s">
        <v>29</v>
      </c>
      <c r="C53" s="17">
        <v>44</v>
      </c>
      <c r="D53" s="63" t="str">
        <f>VLOOKUP(E53,'Catálogo de Actividades'!$B$5:$G$150,6,FALSE)</f>
        <v>6.6</v>
      </c>
      <c r="E53" s="12" t="s">
        <v>224</v>
      </c>
      <c r="F53" s="33" t="s">
        <v>7</v>
      </c>
      <c r="G53" s="33" t="s">
        <v>7</v>
      </c>
      <c r="H53" s="37">
        <v>43865</v>
      </c>
      <c r="I53" s="37">
        <v>43865</v>
      </c>
      <c r="J53" s="63" t="str">
        <f>VLOOKUP($E53,'Catálogo de Actividades'!$B$5:$L$150,11,FALSE)</f>
        <v>Oficio</v>
      </c>
    </row>
    <row r="54" spans="1:10" ht="37.5" customHeight="1">
      <c r="A54" s="46" t="s">
        <v>265</v>
      </c>
      <c r="B54" s="18" t="s">
        <v>29</v>
      </c>
      <c r="C54" s="18">
        <v>45</v>
      </c>
      <c r="D54" s="63" t="str">
        <f>VLOOKUP(E54,'Catálogo de Actividades'!$B$5:$G$150,6,FALSE)</f>
        <v>6.7</v>
      </c>
      <c r="E54" s="43" t="s">
        <v>192</v>
      </c>
      <c r="F54" s="33" t="s">
        <v>166</v>
      </c>
      <c r="G54" s="33" t="s">
        <v>206</v>
      </c>
      <c r="H54" s="37">
        <v>43865</v>
      </c>
      <c r="I54" s="37">
        <v>43913</v>
      </c>
      <c r="J54" s="63" t="str">
        <f>VLOOKUP($E54,'Catálogo de Actividades'!$B$5:$L$150,11,FALSE)</f>
        <v>Oficio</v>
      </c>
    </row>
    <row r="55" spans="1:10" ht="30">
      <c r="A55" s="46" t="s">
        <v>265</v>
      </c>
      <c r="B55" s="17" t="s">
        <v>29</v>
      </c>
      <c r="C55" s="17">
        <v>46</v>
      </c>
      <c r="D55" s="63" t="str">
        <f>VLOOKUP(E55,'Catálogo de Actividades'!$B$5:$G$150,6,FALSE)</f>
        <v>6.8</v>
      </c>
      <c r="E55" s="43" t="s">
        <v>168</v>
      </c>
      <c r="F55" s="33" t="s">
        <v>7</v>
      </c>
      <c r="G55" s="33" t="s">
        <v>7</v>
      </c>
      <c r="H55" s="37">
        <v>43927</v>
      </c>
      <c r="I55" s="37">
        <v>43927</v>
      </c>
      <c r="J55" s="63" t="str">
        <f>VLOOKUP($E55,'Catálogo de Actividades'!$B$5:$L$150,11,FALSE)</f>
        <v>Oficio</v>
      </c>
    </row>
    <row r="56" spans="1:10" ht="50.25" customHeight="1">
      <c r="A56" s="46" t="s">
        <v>265</v>
      </c>
      <c r="B56" s="18" t="s">
        <v>29</v>
      </c>
      <c r="C56" s="18">
        <v>47</v>
      </c>
      <c r="D56" s="63" t="str">
        <f>VLOOKUP(E56,'Catálogo de Actividades'!$B$5:$G$150,6,FALSE)</f>
        <v>6.9</v>
      </c>
      <c r="E56" s="43" t="s">
        <v>30</v>
      </c>
      <c r="F56" s="33" t="s">
        <v>12</v>
      </c>
      <c r="G56" s="33" t="s">
        <v>8</v>
      </c>
      <c r="H56" s="37">
        <v>43862</v>
      </c>
      <c r="I56" s="37">
        <v>43867</v>
      </c>
      <c r="J56" s="63" t="str">
        <f>VLOOKUP($E56,'Catálogo de Actividades'!$B$5:$L$150,11,FALSE)</f>
        <v>Formato</v>
      </c>
    </row>
    <row r="57" spans="1:10" ht="30">
      <c r="A57" s="46"/>
      <c r="B57" s="18"/>
      <c r="C57" s="18"/>
      <c r="D57" s="63" t="str">
        <f>VLOOKUP(E57,'Catálogo de Actividades'!$B$5:$G$150,6,FALSE)</f>
        <v>6.10</v>
      </c>
      <c r="E57" s="43" t="s">
        <v>317</v>
      </c>
      <c r="F57" s="33" t="s">
        <v>12</v>
      </c>
      <c r="G57" s="33" t="s">
        <v>286</v>
      </c>
      <c r="H57" s="37">
        <v>43852</v>
      </c>
      <c r="I57" s="37">
        <v>43857</v>
      </c>
      <c r="J57" s="77" t="s">
        <v>261</v>
      </c>
    </row>
    <row r="58" spans="1:10" ht="25.5" customHeight="1">
      <c r="A58" s="46" t="s">
        <v>265</v>
      </c>
      <c r="B58" s="18" t="s">
        <v>29</v>
      </c>
      <c r="C58" s="17">
        <v>48</v>
      </c>
      <c r="D58" s="63" t="str">
        <f>VLOOKUP(E58,'Catálogo de Actividades'!$B$5:$G$150,6,FALSE)</f>
        <v>6.11</v>
      </c>
      <c r="E58" s="43" t="s">
        <v>31</v>
      </c>
      <c r="F58" s="33" t="s">
        <v>12</v>
      </c>
      <c r="G58" s="33" t="s">
        <v>25</v>
      </c>
      <c r="H58" s="37">
        <v>43868</v>
      </c>
      <c r="I58" s="37">
        <v>43868</v>
      </c>
      <c r="J58" s="63" t="str">
        <f>VLOOKUP($E58,'Catálogo de Actividades'!$B$5:$L$150,11,FALSE)</f>
        <v>Formato</v>
      </c>
    </row>
    <row r="59" spans="1:10" ht="25.5" customHeight="1">
      <c r="A59" s="46" t="s">
        <v>265</v>
      </c>
      <c r="B59" s="18" t="s">
        <v>29</v>
      </c>
      <c r="C59" s="18">
        <v>49</v>
      </c>
      <c r="D59" s="63" t="str">
        <f>VLOOKUP(E59,'Catálogo de Actividades'!$B$5:$G$150,6,FALSE)</f>
        <v>6.12</v>
      </c>
      <c r="E59" s="43" t="s">
        <v>128</v>
      </c>
      <c r="F59" s="33" t="s">
        <v>12</v>
      </c>
      <c r="G59" s="33" t="s">
        <v>26</v>
      </c>
      <c r="H59" s="37">
        <v>43882</v>
      </c>
      <c r="I59" s="37">
        <v>43926</v>
      </c>
      <c r="J59" s="63" t="str">
        <f>VLOOKUP($E59,'Catálogo de Actividades'!$B$5:$L$150,11,FALSE)</f>
        <v>Formato</v>
      </c>
    </row>
    <row r="60" spans="1:10" ht="45">
      <c r="A60" s="46" t="s">
        <v>265</v>
      </c>
      <c r="B60" s="17" t="s">
        <v>29</v>
      </c>
      <c r="C60" s="17">
        <v>50</v>
      </c>
      <c r="D60" s="63" t="str">
        <f>VLOOKUP(E60,'Catálogo de Actividades'!$B$5:$G$150,6,FALSE)</f>
        <v>6.13</v>
      </c>
      <c r="E60" s="43" t="s">
        <v>294</v>
      </c>
      <c r="F60" s="33" t="s">
        <v>12</v>
      </c>
      <c r="G60" s="33" t="s">
        <v>26</v>
      </c>
      <c r="H60" s="37">
        <v>43882</v>
      </c>
      <c r="I60" s="37">
        <v>43928</v>
      </c>
      <c r="J60" s="63" t="str">
        <f>VLOOKUP($E60,'Catálogo de Actividades'!$B$5:$L$150,11,FALSE)</f>
        <v>Formato</v>
      </c>
    </row>
    <row r="61" spans="1:10" ht="30">
      <c r="A61" s="46" t="s">
        <v>265</v>
      </c>
      <c r="B61" s="17" t="s">
        <v>29</v>
      </c>
      <c r="C61" s="17">
        <v>51</v>
      </c>
      <c r="D61" s="63" t="str">
        <f>VLOOKUP(E61,'Catálogo de Actividades'!$B$5:$G$150,6,FALSE)</f>
        <v>6.14</v>
      </c>
      <c r="E61" s="43" t="s">
        <v>32</v>
      </c>
      <c r="F61" s="33" t="s">
        <v>12</v>
      </c>
      <c r="G61" s="33" t="s">
        <v>26</v>
      </c>
      <c r="H61" s="37">
        <v>43929</v>
      </c>
      <c r="I61" s="37">
        <v>43929</v>
      </c>
      <c r="J61" s="63" t="str">
        <f>VLOOKUP($E61,'Catálogo de Actividades'!$B$5:$L$150,11,FALSE)</f>
        <v>Formato</v>
      </c>
    </row>
    <row r="62" spans="1:10" ht="30">
      <c r="A62" s="46" t="s">
        <v>265</v>
      </c>
      <c r="B62" s="17" t="s">
        <v>29</v>
      </c>
      <c r="C62" s="17">
        <v>52</v>
      </c>
      <c r="D62" s="63" t="str">
        <f>VLOOKUP(E62,'Catálogo de Actividades'!$B$5:$G$150,6,FALSE)</f>
        <v>6.15</v>
      </c>
      <c r="E62" s="43" t="s">
        <v>130</v>
      </c>
      <c r="F62" s="33" t="s">
        <v>12</v>
      </c>
      <c r="G62" s="33" t="s">
        <v>26</v>
      </c>
      <c r="H62" s="37">
        <v>43940</v>
      </c>
      <c r="I62" s="37">
        <v>43988</v>
      </c>
      <c r="J62" s="63" t="str">
        <f>VLOOKUP($E62,'Catálogo de Actividades'!$B$5:$L$150,11,FALSE)</f>
        <v>Formato</v>
      </c>
    </row>
    <row r="63" spans="1:10" ht="33" customHeight="1">
      <c r="A63" s="46" t="s">
        <v>265</v>
      </c>
      <c r="B63" s="18" t="s">
        <v>29</v>
      </c>
      <c r="C63" s="18">
        <v>53</v>
      </c>
      <c r="D63" s="63" t="str">
        <f>VLOOKUP(E63,'Catálogo de Actividades'!$B$5:$G$150,6,FALSE)</f>
        <v>6.16</v>
      </c>
      <c r="E63" s="41" t="s">
        <v>241</v>
      </c>
      <c r="F63" s="33" t="s">
        <v>12</v>
      </c>
      <c r="G63" s="33" t="s">
        <v>26</v>
      </c>
      <c r="H63" s="69">
        <v>43990</v>
      </c>
      <c r="I63" s="69">
        <v>43995</v>
      </c>
      <c r="J63" s="63" t="str">
        <f>VLOOKUP($E63,'Catálogo de Actividades'!$B$5:$L$150,11,FALSE)</f>
        <v>Formato</v>
      </c>
    </row>
    <row r="64" spans="1:10" ht="25.5" customHeight="1">
      <c r="A64" s="6"/>
      <c r="B64" s="7"/>
      <c r="C64" s="7"/>
      <c r="D64" s="170" t="s">
        <v>302</v>
      </c>
      <c r="E64" s="170"/>
      <c r="F64" s="170"/>
      <c r="G64" s="170"/>
      <c r="H64" s="170"/>
      <c r="I64" s="170"/>
      <c r="J64" s="170"/>
    </row>
    <row r="65" spans="1:16" ht="25.5" customHeight="1">
      <c r="A65" s="46" t="s">
        <v>265</v>
      </c>
      <c r="B65" s="17" t="s">
        <v>33</v>
      </c>
      <c r="C65" s="17">
        <v>54</v>
      </c>
      <c r="D65" s="117" t="str">
        <f>VLOOKUP(E65,'Catálogo de Actividades'!$B$5:$G$150,6,FALSE)</f>
        <v>7.1</v>
      </c>
      <c r="E65" s="30" t="s">
        <v>103</v>
      </c>
      <c r="F65" s="33" t="s">
        <v>7</v>
      </c>
      <c r="G65" s="33" t="s">
        <v>8</v>
      </c>
      <c r="H65" s="37">
        <v>43739</v>
      </c>
      <c r="I65" s="37">
        <v>43830</v>
      </c>
      <c r="J65" s="35" t="str">
        <f>VLOOKUP($E65,'Catálogo de Actividades'!$B$5:$L$150,11,FALSE)</f>
        <v>Acuerdo</v>
      </c>
    </row>
    <row r="66" spans="1:16" ht="51.75" customHeight="1">
      <c r="A66" s="46"/>
      <c r="B66" s="17"/>
      <c r="C66" s="17"/>
      <c r="D66" s="117" t="str">
        <f>VLOOKUP(E66,'Catálogo de Actividades'!$B$5:$G$150,6,FALSE)</f>
        <v>7.3</v>
      </c>
      <c r="E66" s="12" t="s">
        <v>307</v>
      </c>
      <c r="F66" s="35" t="s">
        <v>7</v>
      </c>
      <c r="G66" s="35" t="s">
        <v>8</v>
      </c>
      <c r="H66" s="37">
        <v>43739</v>
      </c>
      <c r="I66" s="37">
        <v>43769</v>
      </c>
      <c r="J66" s="35" t="str">
        <f>VLOOKUP($E66,'Catálogo de Actividades'!$B$5:$L$150,11,FALSE)</f>
        <v>Acuerdo</v>
      </c>
    </row>
    <row r="67" spans="1:16" ht="29.25" customHeight="1">
      <c r="A67" s="46"/>
      <c r="B67" s="17"/>
      <c r="C67" s="17"/>
      <c r="D67" s="117" t="str">
        <f>VLOOKUP(E67,'Catálogo de Actividades'!$B$5:$G$150,6,FALSE)</f>
        <v>7.5</v>
      </c>
      <c r="E67" s="12" t="s">
        <v>305</v>
      </c>
      <c r="F67" s="33" t="s">
        <v>7</v>
      </c>
      <c r="G67" s="33" t="s">
        <v>8</v>
      </c>
      <c r="H67" s="37">
        <v>43739</v>
      </c>
      <c r="I67" s="37">
        <v>43830</v>
      </c>
      <c r="J67" s="35" t="str">
        <f>VLOOKUP($E67,'Catálogo de Actividades'!$B$5:$L$150,11,FALSE)</f>
        <v>Acuerdo</v>
      </c>
    </row>
    <row r="68" spans="1:16" ht="25.5" customHeight="1">
      <c r="A68" s="46" t="s">
        <v>265</v>
      </c>
      <c r="B68" s="18"/>
      <c r="C68" s="18">
        <v>55</v>
      </c>
      <c r="D68" s="117" t="str">
        <f>VLOOKUP(E68,'Catálogo de Actividades'!$B$5:$G$150,6,FALSE)</f>
        <v>7.7</v>
      </c>
      <c r="E68" s="43" t="s">
        <v>35</v>
      </c>
      <c r="F68" s="33" t="s">
        <v>7</v>
      </c>
      <c r="G68" s="33" t="s">
        <v>8</v>
      </c>
      <c r="H68" s="37">
        <v>43891</v>
      </c>
      <c r="I68" s="37">
        <v>43915</v>
      </c>
      <c r="J68" s="35" t="str">
        <f>VLOOKUP($E68,'Catálogo de Actividades'!$B$5:$L$150,11,FALSE)</f>
        <v>Plazo legal</v>
      </c>
      <c r="L68" s="56"/>
      <c r="M68" s="51"/>
      <c r="N68" s="51"/>
      <c r="O68" s="52"/>
      <c r="P68" s="52"/>
    </row>
    <row r="69" spans="1:16" ht="25.5" customHeight="1">
      <c r="A69" s="46" t="s">
        <v>265</v>
      </c>
      <c r="B69" s="18" t="s">
        <v>33</v>
      </c>
      <c r="C69" s="18">
        <v>57</v>
      </c>
      <c r="D69" s="117" t="str">
        <f>VLOOKUP(E69,'Catálogo de Actividades'!$B$5:$G$150,6,FALSE)</f>
        <v>7.9</v>
      </c>
      <c r="E69" s="12" t="s">
        <v>304</v>
      </c>
      <c r="F69" s="33" t="s">
        <v>7</v>
      </c>
      <c r="G69" s="33" t="s">
        <v>8</v>
      </c>
      <c r="H69" s="37">
        <v>43739</v>
      </c>
      <c r="I69" s="37">
        <v>43830</v>
      </c>
      <c r="J69" s="35" t="str">
        <f>VLOOKUP($E69,'Catálogo de Actividades'!$B$5:$L$150,11,FALSE)</f>
        <v>Acuerdo</v>
      </c>
    </row>
    <row r="70" spans="1:16" ht="25.5" customHeight="1">
      <c r="A70" s="46" t="s">
        <v>265</v>
      </c>
      <c r="B70" s="17" t="s">
        <v>33</v>
      </c>
      <c r="C70" s="17">
        <v>58</v>
      </c>
      <c r="D70" s="117" t="str">
        <f>VLOOKUP(E70,'Catálogo de Actividades'!$B$5:$G$150,6,FALSE)</f>
        <v>7.11</v>
      </c>
      <c r="E70" s="30" t="s">
        <v>38</v>
      </c>
      <c r="F70" s="33" t="s">
        <v>7</v>
      </c>
      <c r="G70" s="33" t="s">
        <v>8</v>
      </c>
      <c r="H70" s="37">
        <v>43946</v>
      </c>
      <c r="I70" s="37">
        <v>43985</v>
      </c>
      <c r="J70" s="35" t="str">
        <f>VLOOKUP($E70,'Catálogo de Actividades'!$B$5:$L$150,11,FALSE)</f>
        <v>Plazo legal</v>
      </c>
    </row>
    <row r="71" spans="1:16" ht="25.5" customHeight="1">
      <c r="A71" s="6"/>
      <c r="B71" s="7"/>
      <c r="C71" s="7"/>
      <c r="D71" s="170" t="s">
        <v>40</v>
      </c>
      <c r="E71" s="170"/>
      <c r="F71" s="170"/>
      <c r="G71" s="170"/>
      <c r="H71" s="170"/>
      <c r="I71" s="170"/>
      <c r="J71" s="170"/>
    </row>
    <row r="72" spans="1:16" ht="30" customHeight="1">
      <c r="A72" s="46" t="s">
        <v>265</v>
      </c>
      <c r="B72" s="4" t="s">
        <v>40</v>
      </c>
      <c r="C72" s="4">
        <v>59</v>
      </c>
      <c r="D72" s="117" t="str">
        <f>VLOOKUP(E72,'Catálogo de Actividades'!$B$5:$G$150,6,FALSE)</f>
        <v>8.1</v>
      </c>
      <c r="E72" s="74" t="s">
        <v>46</v>
      </c>
      <c r="F72" s="33" t="s">
        <v>7</v>
      </c>
      <c r="G72" s="33" t="s">
        <v>8</v>
      </c>
      <c r="H72" s="37">
        <v>43861</v>
      </c>
      <c r="I72" s="37">
        <v>43861</v>
      </c>
      <c r="J72" s="35" t="str">
        <f>VLOOKUP($E72,'Catálogo de Actividades'!$B$5:$L$150,11,FALSE)</f>
        <v>Acuerdo</v>
      </c>
    </row>
    <row r="73" spans="1:16" ht="45.75" customHeight="1">
      <c r="A73" s="46" t="s">
        <v>265</v>
      </c>
      <c r="B73" s="4" t="s">
        <v>40</v>
      </c>
      <c r="C73" s="4">
        <v>60</v>
      </c>
      <c r="D73" s="117" t="str">
        <f>VLOOKUP(E73,'Catálogo de Actividades'!$B$5:$G$150,6,FALSE)</f>
        <v>8.2</v>
      </c>
      <c r="E73" s="74" t="s">
        <v>49</v>
      </c>
      <c r="F73" s="33" t="s">
        <v>7</v>
      </c>
      <c r="G73" s="33" t="s">
        <v>254</v>
      </c>
      <c r="H73" s="37">
        <v>43862</v>
      </c>
      <c r="I73" s="37">
        <v>43876</v>
      </c>
      <c r="J73" s="35" t="str">
        <f>VLOOKUP($E73,'Catálogo de Actividades'!$B$5:$L$150,11,FALSE)</f>
        <v>Formato</v>
      </c>
      <c r="L73" s="56"/>
      <c r="M73" s="51"/>
      <c r="N73" s="51"/>
      <c r="O73" s="52"/>
      <c r="P73" s="52"/>
    </row>
    <row r="74" spans="1:16" ht="31.5" customHeight="1">
      <c r="A74" s="46" t="s">
        <v>265</v>
      </c>
      <c r="B74" s="4" t="s">
        <v>40</v>
      </c>
      <c r="C74" s="4">
        <v>61</v>
      </c>
      <c r="D74" s="117" t="str">
        <f>VLOOKUP(E74,'Catálogo de Actividades'!$B$5:$G$150,6,FALSE)</f>
        <v>8.4</v>
      </c>
      <c r="E74" s="74" t="s">
        <v>54</v>
      </c>
      <c r="F74" s="33" t="s">
        <v>7</v>
      </c>
      <c r="G74" s="33" t="s">
        <v>254</v>
      </c>
      <c r="H74" s="37">
        <v>43886</v>
      </c>
      <c r="I74" s="37">
        <v>43886</v>
      </c>
      <c r="J74" s="35" t="str">
        <f>VLOOKUP($E74,'Catálogo de Actividades'!$B$5:$L$150,11,FALSE)</f>
        <v>Acuerdo</v>
      </c>
      <c r="L74" s="56"/>
      <c r="M74" s="51"/>
      <c r="N74" s="51"/>
      <c r="O74" s="52"/>
      <c r="P74" s="52"/>
    </row>
    <row r="75" spans="1:16" ht="27.75" customHeight="1">
      <c r="A75" s="46" t="s">
        <v>265</v>
      </c>
      <c r="B75" s="4" t="s">
        <v>40</v>
      </c>
      <c r="C75" s="4">
        <v>62</v>
      </c>
      <c r="D75" s="117" t="str">
        <f>VLOOKUP(E75,'Catálogo de Actividades'!$B$5:$G$150,6,FALSE)</f>
        <v>8.6</v>
      </c>
      <c r="E75" s="74" t="s">
        <v>57</v>
      </c>
      <c r="F75" s="33" t="s">
        <v>7</v>
      </c>
      <c r="G75" s="33" t="s">
        <v>48</v>
      </c>
      <c r="H75" s="37">
        <v>43891</v>
      </c>
      <c r="I75" s="37">
        <v>43915</v>
      </c>
      <c r="J75" s="35" t="str">
        <f>VLOOKUP($E75,'Catálogo de Actividades'!$B$5:$L$150,11,FALSE)</f>
        <v>Plazo legal</v>
      </c>
      <c r="L75" s="56"/>
      <c r="M75" s="51"/>
      <c r="N75" s="51"/>
      <c r="O75" s="52"/>
      <c r="P75" s="52"/>
    </row>
    <row r="76" spans="1:16" ht="30" customHeight="1">
      <c r="A76" s="46" t="s">
        <v>265</v>
      </c>
      <c r="B76" s="4" t="s">
        <v>40</v>
      </c>
      <c r="C76" s="4">
        <v>64</v>
      </c>
      <c r="D76" s="117" t="str">
        <f>VLOOKUP(E76,'Catálogo de Actividades'!$B$5:$G$150,6,FALSE)</f>
        <v>8.8</v>
      </c>
      <c r="E76" s="74" t="s">
        <v>242</v>
      </c>
      <c r="F76" s="33" t="s">
        <v>7</v>
      </c>
      <c r="G76" s="33" t="s">
        <v>8</v>
      </c>
      <c r="H76" s="37">
        <v>43933</v>
      </c>
      <c r="I76" s="37">
        <v>43935</v>
      </c>
      <c r="J76" s="35" t="str">
        <f>VLOOKUP($E76,'Catálogo de Actividades'!$B$5:$L$150,11,FALSE)</f>
        <v>Formato</v>
      </c>
      <c r="L76" s="56"/>
      <c r="M76" s="51"/>
      <c r="N76" s="51"/>
      <c r="O76" s="52"/>
      <c r="P76" s="52"/>
    </row>
    <row r="77" spans="1:16" ht="25.5" customHeight="1">
      <c r="A77" s="46" t="s">
        <v>265</v>
      </c>
      <c r="B77" s="4" t="s">
        <v>40</v>
      </c>
      <c r="C77" s="4">
        <v>65</v>
      </c>
      <c r="D77" s="117" t="str">
        <f>VLOOKUP(E77,'Catálogo de Actividades'!$B$5:$G$150,6,FALSE)</f>
        <v>8.9</v>
      </c>
      <c r="E77" s="74" t="s">
        <v>262</v>
      </c>
      <c r="F77" s="33" t="s">
        <v>7</v>
      </c>
      <c r="G77" s="33" t="s">
        <v>8</v>
      </c>
      <c r="H77" s="37">
        <v>43845</v>
      </c>
      <c r="I77" s="37">
        <v>43845</v>
      </c>
      <c r="J77" s="35" t="s">
        <v>261</v>
      </c>
      <c r="L77" s="57"/>
      <c r="M77" s="51"/>
      <c r="N77" s="51"/>
      <c r="O77" s="52"/>
      <c r="P77" s="52"/>
    </row>
    <row r="78" spans="1:16" ht="25.5" customHeight="1">
      <c r="A78" s="46" t="s">
        <v>265</v>
      </c>
      <c r="B78" s="4" t="s">
        <v>40</v>
      </c>
      <c r="C78" s="4">
        <v>66</v>
      </c>
      <c r="D78" s="117" t="str">
        <f>VLOOKUP(E78,'Catálogo de Actividades'!$B$5:$G$150,6,FALSE)</f>
        <v>8.10</v>
      </c>
      <c r="E78" s="32" t="s">
        <v>43</v>
      </c>
      <c r="F78" s="33" t="s">
        <v>7</v>
      </c>
      <c r="G78" s="33" t="s">
        <v>8</v>
      </c>
      <c r="H78" s="37">
        <v>43831</v>
      </c>
      <c r="I78" s="37">
        <v>43891</v>
      </c>
      <c r="J78" s="35" t="str">
        <f>VLOOKUP($E78,'Catálogo de Actividades'!$B$5:$L$150,11,FALSE)</f>
        <v>Formato</v>
      </c>
      <c r="L78" s="57"/>
      <c r="M78" s="51"/>
      <c r="N78" s="51"/>
      <c r="O78" s="52"/>
      <c r="P78" s="52"/>
    </row>
    <row r="79" spans="1:16" ht="25.5" customHeight="1">
      <c r="A79" s="46" t="s">
        <v>265</v>
      </c>
      <c r="B79" s="4" t="s">
        <v>40</v>
      </c>
      <c r="C79" s="4">
        <v>68</v>
      </c>
      <c r="D79" s="117" t="str">
        <f>VLOOKUP(E79,'Catálogo de Actividades'!$B$5:$G$150,6,FALSE)</f>
        <v>8.12</v>
      </c>
      <c r="E79" s="32" t="s">
        <v>101</v>
      </c>
      <c r="F79" s="33" t="s">
        <v>7</v>
      </c>
      <c r="G79" s="33" t="s">
        <v>8</v>
      </c>
      <c r="H79" s="37">
        <v>43891</v>
      </c>
      <c r="I79" s="37">
        <v>43901</v>
      </c>
      <c r="J79" s="35" t="str">
        <f>VLOOKUP($E79,'Catálogo de Actividades'!$B$5:$L$150,11,FALSE)</f>
        <v>Acuerdo</v>
      </c>
      <c r="L79" s="56"/>
      <c r="M79" s="51"/>
      <c r="N79" s="51"/>
      <c r="O79" s="58"/>
      <c r="P79" s="58"/>
    </row>
    <row r="80" spans="1:16" ht="29.25" customHeight="1">
      <c r="A80" s="46" t="s">
        <v>265</v>
      </c>
      <c r="B80" s="4" t="s">
        <v>207</v>
      </c>
      <c r="C80" s="4">
        <v>69</v>
      </c>
      <c r="D80" s="117" t="str">
        <f>VLOOKUP(E80,'Catálogo de Actividades'!$B$5:$G$150,6,FALSE)</f>
        <v>8.14</v>
      </c>
      <c r="E80" s="74" t="s">
        <v>61</v>
      </c>
      <c r="F80" s="33" t="s">
        <v>7</v>
      </c>
      <c r="G80" s="33" t="s">
        <v>211</v>
      </c>
      <c r="H80" s="81">
        <v>43936</v>
      </c>
      <c r="I80" s="81">
        <v>43940</v>
      </c>
      <c r="J80" s="35" t="str">
        <f>VLOOKUP($E80,'Catálogo de Actividades'!$B$5:$L$150,11,FALSE)</f>
        <v>Formato</v>
      </c>
      <c r="L80" s="56"/>
      <c r="M80" s="51"/>
      <c r="N80" s="51"/>
      <c r="O80" s="52"/>
      <c r="P80" s="52"/>
    </row>
    <row r="81" spans="1:10" ht="25.5" customHeight="1">
      <c r="A81" s="46" t="s">
        <v>265</v>
      </c>
      <c r="B81" s="4" t="s">
        <v>207</v>
      </c>
      <c r="C81" s="4">
        <v>70</v>
      </c>
      <c r="D81" s="117" t="str">
        <f>VLOOKUP(E81,'Catálogo de Actividades'!$B$5:$G$150,6,FALSE)</f>
        <v>8.16</v>
      </c>
      <c r="E81" s="74" t="s">
        <v>64</v>
      </c>
      <c r="F81" s="33" t="s">
        <v>7</v>
      </c>
      <c r="G81" s="33" t="s">
        <v>256</v>
      </c>
      <c r="H81" s="37">
        <v>43941</v>
      </c>
      <c r="I81" s="37">
        <v>43945</v>
      </c>
      <c r="J81" s="35" t="str">
        <f>VLOOKUP($E81,'Catálogo de Actividades'!$B$5:$L$150,11,FALSE)</f>
        <v>Acuerdo</v>
      </c>
    </row>
    <row r="82" spans="1:10" ht="25.5" customHeight="1">
      <c r="A82" s="6"/>
      <c r="B82" s="7"/>
      <c r="C82" s="7"/>
      <c r="D82" s="170" t="s">
        <v>66</v>
      </c>
      <c r="E82" s="170"/>
      <c r="F82" s="170"/>
      <c r="G82" s="170"/>
      <c r="H82" s="170"/>
      <c r="I82" s="170"/>
      <c r="J82" s="170"/>
    </row>
    <row r="83" spans="1:10" ht="63.75" customHeight="1">
      <c r="A83" s="46" t="s">
        <v>265</v>
      </c>
      <c r="B83" s="4" t="s">
        <v>66</v>
      </c>
      <c r="C83" s="4">
        <v>71</v>
      </c>
      <c r="D83" s="117" t="str">
        <f>VLOOKUP(E83,'Catálogo de Actividades'!$B$5:$G$150,6,FALSE)</f>
        <v>9.1</v>
      </c>
      <c r="E83" s="7" t="s">
        <v>243</v>
      </c>
      <c r="F83" s="35" t="s">
        <v>7</v>
      </c>
      <c r="G83" s="35" t="s">
        <v>8</v>
      </c>
      <c r="H83" s="38">
        <v>43740</v>
      </c>
      <c r="I83" s="38">
        <v>43746</v>
      </c>
      <c r="J83" s="35" t="str">
        <f>VLOOKUP($E83,'Catálogo de Actividades'!$B$5:$L$150,11,FALSE)</f>
        <v>Oficio</v>
      </c>
    </row>
    <row r="84" spans="1:10" ht="38.25" customHeight="1">
      <c r="A84" s="46" t="s">
        <v>265</v>
      </c>
      <c r="B84" s="4" t="s">
        <v>66</v>
      </c>
      <c r="C84" s="4">
        <v>72</v>
      </c>
      <c r="D84" s="117" t="str">
        <f>VLOOKUP(E84,'Catálogo de Actividades'!$B$5:$G$150,6,FALSE)</f>
        <v>9.2</v>
      </c>
      <c r="E84" s="12" t="s">
        <v>225</v>
      </c>
      <c r="F84" s="35" t="s">
        <v>12</v>
      </c>
      <c r="G84" s="35" t="s">
        <v>69</v>
      </c>
      <c r="H84" s="38">
        <v>43747</v>
      </c>
      <c r="I84" s="38">
        <v>43784</v>
      </c>
      <c r="J84" s="35" t="str">
        <f>VLOOKUP($E84,'Catálogo de Actividades'!$B$5:$L$150,11,FALSE)</f>
        <v>Oficio</v>
      </c>
    </row>
    <row r="85" spans="1:10" ht="48" customHeight="1">
      <c r="A85" s="46" t="s">
        <v>265</v>
      </c>
      <c r="B85" s="4" t="s">
        <v>66</v>
      </c>
      <c r="C85" s="4">
        <v>73</v>
      </c>
      <c r="D85" s="117" t="str">
        <f>VLOOKUP(E85,'Catálogo de Actividades'!$B$5:$G$150,6,FALSE)</f>
        <v>9.3</v>
      </c>
      <c r="E85" s="12" t="s">
        <v>244</v>
      </c>
      <c r="F85" s="35" t="s">
        <v>7</v>
      </c>
      <c r="G85" s="35" t="s">
        <v>8</v>
      </c>
      <c r="H85" s="86">
        <v>43739</v>
      </c>
      <c r="I85" s="86">
        <v>43794</v>
      </c>
      <c r="J85" s="35" t="str">
        <f>VLOOKUP($E85,'Catálogo de Actividades'!$B$5:$L$150,11,FALSE)</f>
        <v>Oficio</v>
      </c>
    </row>
    <row r="86" spans="1:10" ht="33" customHeight="1">
      <c r="A86" s="46" t="s">
        <v>265</v>
      </c>
      <c r="B86" s="4" t="s">
        <v>66</v>
      </c>
      <c r="C86" s="4">
        <v>74</v>
      </c>
      <c r="D86" s="117" t="str">
        <f>VLOOKUP(E86,'Catálogo de Actividades'!$B$5:$G$150,6,FALSE)</f>
        <v>9.4</v>
      </c>
      <c r="E86" s="12" t="s">
        <v>290</v>
      </c>
      <c r="F86" s="35" t="s">
        <v>12</v>
      </c>
      <c r="G86" s="35" t="s">
        <v>69</v>
      </c>
      <c r="H86" s="86">
        <v>43780</v>
      </c>
      <c r="I86" s="86">
        <v>43799</v>
      </c>
      <c r="J86" s="35" t="str">
        <f>VLOOKUP($E86,'Catálogo de Actividades'!$B$5:$L$150,11,FALSE)</f>
        <v>Oficio</v>
      </c>
    </row>
    <row r="87" spans="1:10" ht="59.25" customHeight="1">
      <c r="A87" s="46" t="s">
        <v>265</v>
      </c>
      <c r="B87" s="21" t="s">
        <v>66</v>
      </c>
      <c r="C87" s="4">
        <v>75</v>
      </c>
      <c r="D87" s="117" t="str">
        <f>VLOOKUP(E87,'Catálogo de Actividades'!$B$5:$G$150,6,FALSE)</f>
        <v>9.5</v>
      </c>
      <c r="E87" s="12" t="s">
        <v>245</v>
      </c>
      <c r="F87" s="35" t="s">
        <v>7</v>
      </c>
      <c r="G87" s="35" t="s">
        <v>8</v>
      </c>
      <c r="H87" s="86">
        <v>43801</v>
      </c>
      <c r="I87" s="86">
        <v>43801</v>
      </c>
      <c r="J87" s="35" t="str">
        <f>VLOOKUP($E87,'Catálogo de Actividades'!$B$5:$L$150,11,FALSE)</f>
        <v>Oficio</v>
      </c>
    </row>
    <row r="88" spans="1:10" ht="61.5" customHeight="1">
      <c r="A88" s="46" t="s">
        <v>265</v>
      </c>
      <c r="B88" s="4" t="s">
        <v>66</v>
      </c>
      <c r="C88" s="4">
        <v>76</v>
      </c>
      <c r="D88" s="117" t="str">
        <f>VLOOKUP(E88,'Catálogo de Actividades'!$B$5:$G$150,6,FALSE)</f>
        <v>9.6</v>
      </c>
      <c r="E88" s="12" t="s">
        <v>226</v>
      </c>
      <c r="F88" s="35" t="s">
        <v>12</v>
      </c>
      <c r="G88" s="35" t="s">
        <v>69</v>
      </c>
      <c r="H88" s="86">
        <v>43802</v>
      </c>
      <c r="I88" s="86">
        <v>43812</v>
      </c>
      <c r="J88" s="35" t="str">
        <f>VLOOKUP($E88,'Catálogo de Actividades'!$B$5:$L$150,11,FALSE)</f>
        <v>Oficio</v>
      </c>
    </row>
    <row r="89" spans="1:10" ht="57.75" customHeight="1">
      <c r="A89" s="46" t="s">
        <v>265</v>
      </c>
      <c r="B89" s="21" t="s">
        <v>66</v>
      </c>
      <c r="C89" s="4">
        <v>77</v>
      </c>
      <c r="D89" s="117" t="str">
        <f>VLOOKUP(E89,'Catálogo de Actividades'!$B$5:$G$150,6,FALSE)</f>
        <v>9.7</v>
      </c>
      <c r="E89" s="12" t="s">
        <v>227</v>
      </c>
      <c r="F89" s="35" t="s">
        <v>7</v>
      </c>
      <c r="G89" s="35" t="s">
        <v>8</v>
      </c>
      <c r="H89" s="38">
        <v>43892</v>
      </c>
      <c r="I89" s="38">
        <v>43903</v>
      </c>
      <c r="J89" s="35" t="str">
        <f>VLOOKUP($E89,'Catálogo de Actividades'!$B$5:$L$150,11,FALSE)</f>
        <v>Oficio</v>
      </c>
    </row>
    <row r="90" spans="1:10" ht="54" customHeight="1">
      <c r="A90" s="46" t="s">
        <v>265</v>
      </c>
      <c r="B90" s="21" t="s">
        <v>66</v>
      </c>
      <c r="C90" s="4">
        <v>78</v>
      </c>
      <c r="D90" s="117" t="str">
        <f>VLOOKUP(E90,'Catálogo de Actividades'!$B$5:$G$150,6,FALSE)</f>
        <v>9.8</v>
      </c>
      <c r="E90" s="12" t="s">
        <v>228</v>
      </c>
      <c r="F90" s="35" t="s">
        <v>12</v>
      </c>
      <c r="G90" s="35" t="s">
        <v>69</v>
      </c>
      <c r="H90" s="86">
        <v>43900</v>
      </c>
      <c r="I90" s="86">
        <v>43921</v>
      </c>
      <c r="J90" s="35" t="str">
        <f>VLOOKUP($E90,'Catálogo de Actividades'!$B$5:$L$150,11,FALSE)</f>
        <v>Oficio</v>
      </c>
    </row>
    <row r="91" spans="1:10" ht="71.25" customHeight="1">
      <c r="A91" s="46" t="s">
        <v>265</v>
      </c>
      <c r="B91" s="21" t="s">
        <v>66</v>
      </c>
      <c r="C91" s="4">
        <v>79</v>
      </c>
      <c r="D91" s="117" t="str">
        <f>VLOOKUP(E91,'Catálogo de Actividades'!$B$5:$G$150,6,FALSE)</f>
        <v>9.9</v>
      </c>
      <c r="E91" s="12" t="s">
        <v>229</v>
      </c>
      <c r="F91" s="35" t="s">
        <v>7</v>
      </c>
      <c r="G91" s="35" t="s">
        <v>8</v>
      </c>
      <c r="H91" s="86">
        <v>43922</v>
      </c>
      <c r="I91" s="86">
        <v>43973</v>
      </c>
      <c r="J91" s="35" t="str">
        <f>VLOOKUP($E91,'Catálogo de Actividades'!$B$5:$L$150,11,FALSE)</f>
        <v>Oficio</v>
      </c>
    </row>
    <row r="92" spans="1:10" ht="24" customHeight="1">
      <c r="A92" s="46" t="s">
        <v>265</v>
      </c>
      <c r="B92" s="21" t="s">
        <v>66</v>
      </c>
      <c r="C92" s="4">
        <v>80</v>
      </c>
      <c r="D92" s="117" t="str">
        <f>VLOOKUP(E92,'Catálogo de Actividades'!$B$5:$G$150,6,FALSE)</f>
        <v>9.10</v>
      </c>
      <c r="E92" s="12" t="s">
        <v>230</v>
      </c>
      <c r="F92" s="35" t="s">
        <v>7</v>
      </c>
      <c r="G92" s="35" t="s">
        <v>8</v>
      </c>
      <c r="H92" s="38">
        <v>43782</v>
      </c>
      <c r="I92" s="38">
        <v>43830</v>
      </c>
      <c r="J92" s="35" t="str">
        <f>VLOOKUP($E92,'Catálogo de Actividades'!$B$5:$L$150,11,FALSE)</f>
        <v>Acuerdo</v>
      </c>
    </row>
    <row r="93" spans="1:10" ht="67.5" customHeight="1">
      <c r="A93" s="46" t="s">
        <v>265</v>
      </c>
      <c r="B93" s="21" t="s">
        <v>66</v>
      </c>
      <c r="C93" s="4">
        <v>81</v>
      </c>
      <c r="D93" s="117" t="str">
        <f>VLOOKUP(E93,'Catálogo de Actividades'!$B$5:$G$150,6,FALSE)</f>
        <v>9.11</v>
      </c>
      <c r="E93" s="12" t="s">
        <v>231</v>
      </c>
      <c r="F93" s="35" t="s">
        <v>7</v>
      </c>
      <c r="G93" s="35" t="s">
        <v>8</v>
      </c>
      <c r="H93" s="38">
        <v>43978</v>
      </c>
      <c r="I93" s="86">
        <v>44012</v>
      </c>
      <c r="J93" s="35" t="str">
        <f>VLOOKUP($E93,'Catálogo de Actividades'!$B$5:$L$150,11,FALSE)</f>
        <v>Oficio</v>
      </c>
    </row>
    <row r="94" spans="1:10" ht="33" customHeight="1">
      <c r="A94" s="46" t="s">
        <v>265</v>
      </c>
      <c r="B94" s="4" t="s">
        <v>66</v>
      </c>
      <c r="C94" s="4">
        <v>83</v>
      </c>
      <c r="D94" s="117" t="str">
        <f>VLOOKUP(E94,'Catálogo de Actividades'!$B$5:$G$150,6,FALSE)</f>
        <v>9.12</v>
      </c>
      <c r="E94" s="12" t="s">
        <v>232</v>
      </c>
      <c r="F94" s="35" t="s">
        <v>12</v>
      </c>
      <c r="G94" s="35" t="s">
        <v>69</v>
      </c>
      <c r="H94" s="86">
        <v>43922</v>
      </c>
      <c r="I94" s="86">
        <v>43973</v>
      </c>
      <c r="J94" s="35" t="str">
        <f>VLOOKUP($E94,'Catálogo de Actividades'!$B$5:$L$150,11,FALSE)</f>
        <v>Formato</v>
      </c>
    </row>
    <row r="95" spans="1:10" ht="52.5" customHeight="1">
      <c r="A95" s="46" t="s">
        <v>265</v>
      </c>
      <c r="B95" s="4" t="s">
        <v>66</v>
      </c>
      <c r="C95" s="4">
        <v>84</v>
      </c>
      <c r="D95" s="117" t="str">
        <f>VLOOKUP(E95,'Catálogo de Actividades'!$B$5:$G$150,6,FALSE)</f>
        <v>9.13</v>
      </c>
      <c r="E95" s="44" t="s">
        <v>133</v>
      </c>
      <c r="F95" s="35" t="s">
        <v>7</v>
      </c>
      <c r="G95" s="35" t="s">
        <v>8</v>
      </c>
      <c r="H95" s="38">
        <v>43891</v>
      </c>
      <c r="I95" s="38">
        <v>43920</v>
      </c>
      <c r="J95" s="35" t="str">
        <f>VLOOKUP($E95,'Catálogo de Actividades'!$B$5:$L$150,11,FALSE)</f>
        <v>Acuerdo</v>
      </c>
    </row>
    <row r="96" spans="1:10" ht="71.25" customHeight="1">
      <c r="A96" s="46" t="s">
        <v>265</v>
      </c>
      <c r="B96" s="4" t="s">
        <v>66</v>
      </c>
      <c r="C96" s="4">
        <v>85</v>
      </c>
      <c r="D96" s="117" t="str">
        <f>VLOOKUP(E96,'Catálogo de Actividades'!$B$5:$G$150,6,FALSE)</f>
        <v>9.14</v>
      </c>
      <c r="E96" s="44" t="s">
        <v>160</v>
      </c>
      <c r="F96" s="35" t="s">
        <v>7</v>
      </c>
      <c r="G96" s="35" t="s">
        <v>8</v>
      </c>
      <c r="H96" s="82">
        <v>43945</v>
      </c>
      <c r="I96" s="82">
        <v>43963</v>
      </c>
      <c r="J96" s="35" t="s">
        <v>260</v>
      </c>
    </row>
    <row r="97" spans="1:10" ht="43.5" customHeight="1">
      <c r="A97" s="46" t="s">
        <v>265</v>
      </c>
      <c r="B97" s="4" t="s">
        <v>66</v>
      </c>
      <c r="C97" s="4">
        <v>86</v>
      </c>
      <c r="D97" s="117" t="str">
        <f>VLOOKUP(E97,'Catálogo de Actividades'!$B$5:$G$150,6,FALSE)</f>
        <v>9.15</v>
      </c>
      <c r="E97" s="12" t="s">
        <v>282</v>
      </c>
      <c r="F97" s="35" t="s">
        <v>7</v>
      </c>
      <c r="G97" s="35" t="s">
        <v>8</v>
      </c>
      <c r="H97" s="38">
        <v>43969</v>
      </c>
      <c r="I97" s="38">
        <v>43974</v>
      </c>
      <c r="J97" s="35" t="str">
        <f>VLOOKUP($E97,'Catálogo de Actividades'!$B$5:$L$150,11,FALSE)</f>
        <v>Formato</v>
      </c>
    </row>
    <row r="98" spans="1:10" ht="27" customHeight="1">
      <c r="A98" s="46" t="s">
        <v>265</v>
      </c>
      <c r="B98" s="4" t="s">
        <v>66</v>
      </c>
      <c r="C98" s="4">
        <v>87</v>
      </c>
      <c r="D98" s="117" t="str">
        <f>VLOOKUP(E98,'Catálogo de Actividades'!$B$5:$G$150,6,FALSE)</f>
        <v>9.16</v>
      </c>
      <c r="E98" s="44" t="s">
        <v>74</v>
      </c>
      <c r="F98" s="35" t="s">
        <v>7</v>
      </c>
      <c r="G98" s="35" t="s">
        <v>8</v>
      </c>
      <c r="H98" s="82">
        <v>43969</v>
      </c>
      <c r="I98" s="82">
        <v>43975</v>
      </c>
      <c r="J98" s="35" t="str">
        <f>VLOOKUP($E98,'Catálogo de Actividades'!$B$5:$L$150,11,FALSE)</f>
        <v>Formato</v>
      </c>
    </row>
    <row r="99" spans="1:10" ht="35.25" customHeight="1">
      <c r="A99" s="46" t="s">
        <v>265</v>
      </c>
      <c r="B99" s="4" t="s">
        <v>66</v>
      </c>
      <c r="C99" s="4">
        <v>88</v>
      </c>
      <c r="D99" s="117" t="str">
        <f>VLOOKUP(E99,'Catálogo de Actividades'!$B$5:$G$150,6,FALSE)</f>
        <v>9.17</v>
      </c>
      <c r="E99" s="12" t="s">
        <v>246</v>
      </c>
      <c r="F99" s="35" t="s">
        <v>7</v>
      </c>
      <c r="G99" s="35" t="s">
        <v>254</v>
      </c>
      <c r="H99" s="38">
        <v>43983</v>
      </c>
      <c r="I99" s="38">
        <v>43987</v>
      </c>
      <c r="J99" s="35" t="str">
        <f>VLOOKUP($E99,'Catálogo de Actividades'!$B$5:$L$150,11,FALSE)</f>
        <v>Formato</v>
      </c>
    </row>
    <row r="100" spans="1:10" ht="46.5" customHeight="1">
      <c r="A100" s="46" t="s">
        <v>265</v>
      </c>
      <c r="B100" s="4" t="s">
        <v>66</v>
      </c>
      <c r="C100" s="4">
        <v>89</v>
      </c>
      <c r="D100" s="117" t="str">
        <f>VLOOKUP(E100,'Catálogo de Actividades'!$B$5:$G$150,6,FALSE)</f>
        <v>9.18</v>
      </c>
      <c r="E100" s="44" t="s">
        <v>75</v>
      </c>
      <c r="F100" s="35" t="s">
        <v>12</v>
      </c>
      <c r="G100" s="35" t="s">
        <v>76</v>
      </c>
      <c r="H100" s="82">
        <v>44006</v>
      </c>
      <c r="I100" s="82">
        <v>44012</v>
      </c>
      <c r="J100" s="35" t="str">
        <f>VLOOKUP($E100,'Catálogo de Actividades'!$B$5:$L$150,11,FALSE)</f>
        <v>Oficio</v>
      </c>
    </row>
    <row r="101" spans="1:10" ht="25.5" customHeight="1">
      <c r="A101" s="6"/>
      <c r="B101" s="7"/>
      <c r="C101" s="7"/>
      <c r="D101" s="170" t="s">
        <v>78</v>
      </c>
      <c r="E101" s="170"/>
      <c r="F101" s="170"/>
      <c r="G101" s="170"/>
      <c r="H101" s="170"/>
      <c r="I101" s="170"/>
      <c r="J101" s="170"/>
    </row>
    <row r="102" spans="1:10" ht="25.5" customHeight="1">
      <c r="A102" s="46" t="s">
        <v>265</v>
      </c>
      <c r="B102" s="4" t="s">
        <v>78</v>
      </c>
      <c r="C102" s="4">
        <v>90</v>
      </c>
      <c r="D102" s="45" t="str">
        <f>VLOOKUP(E102,'Catálogo de Actividades'!$B$5:$G$150,6,FALSE)</f>
        <v>10.1</v>
      </c>
      <c r="E102" s="43" t="s">
        <v>212</v>
      </c>
      <c r="F102" s="63" t="s">
        <v>12</v>
      </c>
      <c r="G102" s="63" t="s">
        <v>299</v>
      </c>
      <c r="H102" s="37">
        <v>43739</v>
      </c>
      <c r="I102" s="84">
        <v>43769</v>
      </c>
      <c r="J102" s="63" t="str">
        <f>VLOOKUP($E102,'Catálogo de Actividades'!$B$5:$L$150,11,FALSE)</f>
        <v>Acuerdo</v>
      </c>
    </row>
    <row r="103" spans="1:10" ht="25.5" customHeight="1">
      <c r="A103" s="46" t="s">
        <v>265</v>
      </c>
      <c r="B103" s="4" t="s">
        <v>78</v>
      </c>
      <c r="C103" s="4">
        <v>91</v>
      </c>
      <c r="D103" s="45" t="str">
        <f>VLOOKUP(E103,'Catálogo de Actividades'!$B$5:$G$150,6,FALSE)</f>
        <v>10.2</v>
      </c>
      <c r="E103" s="43" t="s">
        <v>213</v>
      </c>
      <c r="F103" s="63" t="s">
        <v>12</v>
      </c>
      <c r="G103" s="63" t="s">
        <v>8</v>
      </c>
      <c r="H103" s="37">
        <v>43739</v>
      </c>
      <c r="I103" s="84">
        <v>43769</v>
      </c>
      <c r="J103" s="63" t="str">
        <f>VLOOKUP($E103,'Catálogo de Actividades'!$B$5:$L$150,11,FALSE)</f>
        <v>Acuerdo</v>
      </c>
    </row>
    <row r="104" spans="1:10" ht="25.5" customHeight="1">
      <c r="A104" s="46" t="s">
        <v>265</v>
      </c>
      <c r="B104" s="4"/>
      <c r="C104" s="4"/>
      <c r="D104" s="45" t="str">
        <f>VLOOKUP(E104,'Catálogo de Actividades'!$B$5:$G$150,6,FALSE)</f>
        <v>10.3</v>
      </c>
      <c r="E104" s="43" t="s">
        <v>214</v>
      </c>
      <c r="F104" s="63" t="s">
        <v>12</v>
      </c>
      <c r="G104" s="63" t="s">
        <v>69</v>
      </c>
      <c r="H104" s="84">
        <v>43934</v>
      </c>
      <c r="I104" s="84">
        <v>43945</v>
      </c>
      <c r="J104" s="63" t="str">
        <f>VLOOKUP($E104,'Catálogo de Actividades'!$B$5:$L$150,11,FALSE)</f>
        <v>Formato</v>
      </c>
    </row>
    <row r="105" spans="1:10" ht="25.5" customHeight="1">
      <c r="A105" s="46" t="s">
        <v>265</v>
      </c>
      <c r="B105" s="4"/>
      <c r="C105" s="4"/>
      <c r="D105" s="45" t="str">
        <f>VLOOKUP(E105,'Catálogo de Actividades'!$B$5:$G$150,6,FALSE)</f>
        <v>10.4</v>
      </c>
      <c r="E105" s="5" t="s">
        <v>247</v>
      </c>
      <c r="F105" s="64" t="s">
        <v>17</v>
      </c>
      <c r="G105" s="78" t="s">
        <v>276</v>
      </c>
      <c r="H105" s="84">
        <v>43951</v>
      </c>
      <c r="I105" s="84">
        <v>43951</v>
      </c>
      <c r="J105" s="63" t="str">
        <f>VLOOKUP($E105,'Catálogo de Actividades'!$B$5:$L$150,11,FALSE)</f>
        <v>Formato</v>
      </c>
    </row>
    <row r="106" spans="1:10" ht="25.5" customHeight="1">
      <c r="A106" s="46" t="s">
        <v>265</v>
      </c>
      <c r="B106" s="24" t="s">
        <v>78</v>
      </c>
      <c r="C106" s="4">
        <v>92</v>
      </c>
      <c r="D106" s="45" t="str">
        <f>VLOOKUP(E106,'Catálogo de Actividades'!$B$5:$G$150,6,FALSE)</f>
        <v>10.5</v>
      </c>
      <c r="E106" s="5" t="s">
        <v>248</v>
      </c>
      <c r="F106" s="64" t="s">
        <v>17</v>
      </c>
      <c r="G106" s="78" t="s">
        <v>276</v>
      </c>
      <c r="H106" s="84">
        <v>43968</v>
      </c>
      <c r="I106" s="84">
        <v>43968</v>
      </c>
      <c r="J106" s="63" t="str">
        <f>VLOOKUP($E106,'Catálogo de Actividades'!$B$5:$L$150,11,FALSE)</f>
        <v>Formato</v>
      </c>
    </row>
    <row r="107" spans="1:10" ht="25.5" customHeight="1">
      <c r="A107" s="46" t="s">
        <v>265</v>
      </c>
      <c r="B107" s="4" t="s">
        <v>78</v>
      </c>
      <c r="C107" s="4">
        <v>93</v>
      </c>
      <c r="D107" s="45" t="str">
        <f>VLOOKUP(E107,'Catálogo de Actividades'!$B$5:$G$150,6,FALSE)</f>
        <v>10.6</v>
      </c>
      <c r="E107" s="5" t="s">
        <v>249</v>
      </c>
      <c r="F107" s="64" t="s">
        <v>17</v>
      </c>
      <c r="G107" s="78" t="s">
        <v>276</v>
      </c>
      <c r="H107" s="84">
        <v>43975</v>
      </c>
      <c r="I107" s="84">
        <v>43975</v>
      </c>
      <c r="J107" s="63" t="str">
        <f>VLOOKUP($E107,'Catálogo de Actividades'!$B$5:$L$150,11,FALSE)</f>
        <v>Formato</v>
      </c>
    </row>
    <row r="108" spans="1:10" ht="25.5" customHeight="1">
      <c r="A108" s="46" t="s">
        <v>265</v>
      </c>
      <c r="B108" s="24" t="s">
        <v>78</v>
      </c>
      <c r="C108" s="4">
        <v>94</v>
      </c>
      <c r="D108" s="45" t="str">
        <f>VLOOKUP(E108,'Catálogo de Actividades'!$B$5:$G$150,6,FALSE)</f>
        <v>10.7</v>
      </c>
      <c r="E108" s="43" t="s">
        <v>78</v>
      </c>
      <c r="F108" s="65" t="s">
        <v>7</v>
      </c>
      <c r="G108" s="65" t="s">
        <v>256</v>
      </c>
      <c r="H108" s="37">
        <v>43989</v>
      </c>
      <c r="I108" s="37">
        <v>43989</v>
      </c>
      <c r="J108" s="63" t="str">
        <f>VLOOKUP($E108,'Catálogo de Actividades'!$B$5:$L$150,11,FALSE)</f>
        <v>Plazo legal</v>
      </c>
    </row>
    <row r="109" spans="1:10" ht="25.5" customHeight="1">
      <c r="A109" s="6"/>
      <c r="B109" s="7"/>
      <c r="C109" s="7"/>
      <c r="D109" s="170" t="s">
        <v>77</v>
      </c>
      <c r="E109" s="170"/>
      <c r="F109" s="170"/>
      <c r="G109" s="170"/>
      <c r="H109" s="170"/>
      <c r="I109" s="170"/>
      <c r="J109" s="170"/>
    </row>
    <row r="110" spans="1:10" ht="39" customHeight="1">
      <c r="A110" s="46" t="s">
        <v>265</v>
      </c>
      <c r="B110" s="7" t="s">
        <v>77</v>
      </c>
      <c r="C110" s="7">
        <v>97</v>
      </c>
      <c r="D110" s="45" t="str">
        <f>VLOOKUP(E110,'Catálogo de Actividades'!$B$5:$G$150,6,FALSE)</f>
        <v>11.1</v>
      </c>
      <c r="E110" s="42" t="s">
        <v>135</v>
      </c>
      <c r="F110" s="34" t="s">
        <v>7</v>
      </c>
      <c r="G110" s="63" t="s">
        <v>256</v>
      </c>
      <c r="H110" s="29">
        <v>43862</v>
      </c>
      <c r="I110" s="29">
        <v>43890</v>
      </c>
      <c r="J110" s="45" t="str">
        <f>VLOOKUP($E110,'Catálogo de Actividades'!$B$5:$L$150,11,FALSE)</f>
        <v>Acuerdo</v>
      </c>
    </row>
    <row r="111" spans="1:10" ht="46.5" customHeight="1">
      <c r="A111" s="46" t="s">
        <v>265</v>
      </c>
      <c r="B111" s="7" t="s">
        <v>77</v>
      </c>
      <c r="C111" s="7">
        <v>98</v>
      </c>
      <c r="D111" s="45" t="str">
        <f>VLOOKUP(E111,'Catálogo de Actividades'!$B$5:$G$150,6,FALSE)</f>
        <v>11.2</v>
      </c>
      <c r="E111" s="12" t="s">
        <v>313</v>
      </c>
      <c r="F111" s="63" t="s">
        <v>7</v>
      </c>
      <c r="G111" s="63" t="s">
        <v>254</v>
      </c>
      <c r="H111" s="37">
        <v>43891</v>
      </c>
      <c r="I111" s="37">
        <v>43921</v>
      </c>
      <c r="J111" s="63" t="str">
        <f>VLOOKUP($E111,'Catálogo de Actividades'!$B$5:$L$150,11,FALSE)</f>
        <v>Oficio</v>
      </c>
    </row>
    <row r="112" spans="1:10" ht="35.25" customHeight="1">
      <c r="A112" s="46" t="s">
        <v>265</v>
      </c>
      <c r="B112" s="7" t="s">
        <v>77</v>
      </c>
      <c r="C112" s="7">
        <v>99</v>
      </c>
      <c r="D112" s="45" t="str">
        <f>VLOOKUP(E112,'Catálogo de Actividades'!$B$5:$G$150,6,FALSE)</f>
        <v>11.3</v>
      </c>
      <c r="E112" s="43" t="s">
        <v>136</v>
      </c>
      <c r="F112" s="63" t="s">
        <v>7</v>
      </c>
      <c r="G112" s="63" t="s">
        <v>256</v>
      </c>
      <c r="H112" s="37">
        <v>43891</v>
      </c>
      <c r="I112" s="37">
        <v>43920</v>
      </c>
      <c r="J112" s="63" t="str">
        <f>VLOOKUP($E112,'Catálogo de Actividades'!$B$5:$L$150,11,FALSE)</f>
        <v>Acuerdo</v>
      </c>
    </row>
    <row r="113" spans="1:10" ht="36" customHeight="1">
      <c r="A113" s="46" t="s">
        <v>265</v>
      </c>
      <c r="B113" s="7" t="s">
        <v>77</v>
      </c>
      <c r="C113" s="7">
        <v>100</v>
      </c>
      <c r="D113" s="45" t="str">
        <f>VLOOKUP(E113,'Catálogo de Actividades'!$B$5:$G$150,6,FALSE)</f>
        <v>11.4</v>
      </c>
      <c r="E113" s="12" t="s">
        <v>250</v>
      </c>
      <c r="F113" s="63" t="s">
        <v>7</v>
      </c>
      <c r="G113" s="63" t="s">
        <v>8</v>
      </c>
      <c r="H113" s="82">
        <v>43922</v>
      </c>
      <c r="I113" s="82">
        <v>43928</v>
      </c>
      <c r="J113" s="63" t="str">
        <f>VLOOKUP($E113,'Catálogo de Actividades'!$B$5:$L$150,11,FALSE)</f>
        <v>Oficio</v>
      </c>
    </row>
    <row r="114" spans="1:10" ht="25.5" customHeight="1">
      <c r="A114" s="170" t="s">
        <v>79</v>
      </c>
      <c r="B114" s="170"/>
      <c r="C114" s="170"/>
      <c r="D114" s="170"/>
      <c r="E114" s="170"/>
      <c r="F114" s="170"/>
      <c r="G114" s="170"/>
      <c r="H114" s="170"/>
      <c r="I114" s="170"/>
      <c r="J114" s="170"/>
    </row>
    <row r="115" spans="1:10" ht="25.5" customHeight="1">
      <c r="A115" s="46" t="s">
        <v>265</v>
      </c>
      <c r="B115" s="24" t="s">
        <v>79</v>
      </c>
      <c r="C115" s="24">
        <v>101</v>
      </c>
      <c r="D115" s="45" t="str">
        <f>VLOOKUP(E115,'Catálogo de Actividades'!$B$5:$G$150,6,FALSE)</f>
        <v>12.1</v>
      </c>
      <c r="E115" s="43" t="s">
        <v>176</v>
      </c>
      <c r="F115" s="64" t="s">
        <v>12</v>
      </c>
      <c r="G115" s="33" t="s">
        <v>13</v>
      </c>
      <c r="H115" s="85">
        <v>43906</v>
      </c>
      <c r="I115" s="86">
        <v>43920</v>
      </c>
      <c r="J115" s="63" t="str">
        <f>VLOOKUP($E115,'Catálogo de Actividades'!$B$5:$L$150,11,FALSE)</f>
        <v>Oficio</v>
      </c>
    </row>
    <row r="116" spans="1:10" ht="25.5" customHeight="1">
      <c r="A116" s="46" t="s">
        <v>265</v>
      </c>
      <c r="B116" s="24" t="s">
        <v>79</v>
      </c>
      <c r="C116" s="24">
        <v>102</v>
      </c>
      <c r="D116" s="45" t="str">
        <f>VLOOKUP(E116,'Catálogo de Actividades'!$B$5:$G$150,6,FALSE)</f>
        <v>12.2</v>
      </c>
      <c r="E116" s="43" t="s">
        <v>177</v>
      </c>
      <c r="F116" s="63" t="s">
        <v>7</v>
      </c>
      <c r="G116" s="63" t="s">
        <v>8</v>
      </c>
      <c r="H116" s="85">
        <v>43906</v>
      </c>
      <c r="I116" s="37">
        <v>43946</v>
      </c>
      <c r="J116" s="63" t="str">
        <f>VLOOKUP($E116,'Catálogo de Actividades'!$B$5:$L$150,11,FALSE)</f>
        <v>Oficio</v>
      </c>
    </row>
    <row r="117" spans="1:10" ht="28.5" customHeight="1">
      <c r="A117" s="46" t="s">
        <v>265</v>
      </c>
      <c r="B117" s="24"/>
      <c r="C117" s="24"/>
      <c r="D117" s="45" t="str">
        <f>VLOOKUP(E117,'Catálogo de Actividades'!$B$5:$G$150,6,FALSE)</f>
        <v>12.3</v>
      </c>
      <c r="E117" s="43" t="s">
        <v>215</v>
      </c>
      <c r="F117" s="63" t="s">
        <v>17</v>
      </c>
      <c r="G117" s="63" t="s">
        <v>257</v>
      </c>
      <c r="H117" s="86">
        <v>43905</v>
      </c>
      <c r="I117" s="84">
        <v>43946</v>
      </c>
      <c r="J117" s="63" t="str">
        <f>VLOOKUP($E117,'Catálogo de Actividades'!$B$5:$L$150,11,FALSE)</f>
        <v>Formato</v>
      </c>
    </row>
    <row r="118" spans="1:10" ht="25.5" customHeight="1">
      <c r="A118" s="46" t="s">
        <v>265</v>
      </c>
      <c r="B118" s="4" t="s">
        <v>79</v>
      </c>
      <c r="C118" s="24">
        <v>103</v>
      </c>
      <c r="D118" s="63" t="str">
        <f>VLOOKUP(E118,'Catálogo de Actividades'!$B$5:$G$150,6,FALSE)</f>
        <v>12.4</v>
      </c>
      <c r="E118" s="43" t="s">
        <v>154</v>
      </c>
      <c r="F118" s="64" t="s">
        <v>12</v>
      </c>
      <c r="G118" s="64" t="s">
        <v>26</v>
      </c>
      <c r="H118" s="85">
        <v>43947</v>
      </c>
      <c r="I118" s="85">
        <v>43951</v>
      </c>
      <c r="J118" s="63" t="str">
        <f>VLOOKUP($E118,'Catálogo de Actividades'!$B$5:$L$150,11,FALSE)</f>
        <v>Acuerdo</v>
      </c>
    </row>
    <row r="119" spans="1:10" ht="25.5" customHeight="1">
      <c r="A119" s="46" t="s">
        <v>265</v>
      </c>
      <c r="B119" s="4"/>
      <c r="C119" s="24"/>
      <c r="D119" s="63" t="str">
        <f>VLOOKUP(E119,'Catálogo de Actividades'!$B$5:$G$150,6,FALSE)</f>
        <v>12.5</v>
      </c>
      <c r="E119" s="43" t="s">
        <v>80</v>
      </c>
      <c r="F119" s="64" t="s">
        <v>12</v>
      </c>
      <c r="G119" s="64" t="s">
        <v>26</v>
      </c>
      <c r="H119" s="85">
        <v>43989</v>
      </c>
      <c r="I119" s="85">
        <v>43990</v>
      </c>
      <c r="J119" s="63" t="s">
        <v>260</v>
      </c>
    </row>
    <row r="120" spans="1:10" ht="33" customHeight="1">
      <c r="A120" s="46" t="s">
        <v>265</v>
      </c>
      <c r="B120" s="24" t="s">
        <v>79</v>
      </c>
      <c r="C120" s="24">
        <v>104</v>
      </c>
      <c r="D120" s="63" t="str">
        <f>VLOOKUP(E120,'Catálogo de Actividades'!$B$5:$G$150,6,FALSE)</f>
        <v>12.6</v>
      </c>
      <c r="E120" s="79" t="s">
        <v>277</v>
      </c>
      <c r="F120" s="64" t="s">
        <v>12</v>
      </c>
      <c r="G120" s="64" t="s">
        <v>22</v>
      </c>
      <c r="H120" s="84">
        <v>43948</v>
      </c>
      <c r="I120" s="86">
        <v>43986</v>
      </c>
      <c r="J120" s="63" t="str">
        <f>VLOOKUP($E120,'Catálogo de Actividades'!$B$5:$L$150,11,FALSE)</f>
        <v>Formato</v>
      </c>
    </row>
    <row r="121" spans="1:10" ht="27.75" customHeight="1">
      <c r="A121" s="46"/>
      <c r="B121" s="24"/>
      <c r="C121" s="24"/>
      <c r="D121" s="63" t="str">
        <f>VLOOKUP(E121,'Catálogo de Actividades'!$B$5:$G$150,6,FALSE)</f>
        <v>12.7</v>
      </c>
      <c r="E121" s="79" t="s">
        <v>278</v>
      </c>
      <c r="F121" s="80" t="s">
        <v>12</v>
      </c>
      <c r="G121" s="80" t="s">
        <v>22</v>
      </c>
      <c r="H121" s="82">
        <v>43949</v>
      </c>
      <c r="I121" s="87">
        <v>43987</v>
      </c>
      <c r="J121" s="80" t="s">
        <v>260</v>
      </c>
    </row>
    <row r="122" spans="1:10" ht="31.5" customHeight="1">
      <c r="A122" s="46"/>
      <c r="B122" s="24"/>
      <c r="C122" s="24"/>
      <c r="D122" s="63" t="str">
        <f>VLOOKUP(E122,'Catálogo de Actividades'!$B$5:$G$150,6,FALSE)</f>
        <v>12.8</v>
      </c>
      <c r="E122" s="43" t="s">
        <v>311</v>
      </c>
      <c r="F122" s="65" t="s">
        <v>7</v>
      </c>
      <c r="G122" s="65" t="s">
        <v>8</v>
      </c>
      <c r="H122" s="37">
        <v>43989</v>
      </c>
      <c r="I122" s="37">
        <v>43991</v>
      </c>
      <c r="J122" s="63" t="s">
        <v>258</v>
      </c>
    </row>
    <row r="123" spans="1:10" ht="25.5" customHeight="1">
      <c r="A123" s="6"/>
      <c r="B123" s="7"/>
      <c r="C123" s="7"/>
      <c r="D123" s="170" t="s">
        <v>81</v>
      </c>
      <c r="E123" s="170"/>
      <c r="F123" s="170"/>
      <c r="G123" s="170"/>
      <c r="H123" s="170"/>
      <c r="I123" s="170"/>
      <c r="J123" s="170"/>
    </row>
    <row r="124" spans="1:10" ht="32.25" customHeight="1">
      <c r="A124" s="46" t="s">
        <v>265</v>
      </c>
      <c r="B124" s="7" t="s">
        <v>81</v>
      </c>
      <c r="C124" s="7">
        <v>106</v>
      </c>
      <c r="D124" s="45" t="str">
        <f>VLOOKUP(E124,'Catálogo de Actividades'!$B$5:$G$150,6,FALSE)</f>
        <v>13.1</v>
      </c>
      <c r="E124" s="12" t="s">
        <v>233</v>
      </c>
      <c r="F124" s="35" t="s">
        <v>7</v>
      </c>
      <c r="G124" s="35" t="s">
        <v>8</v>
      </c>
      <c r="H124" s="86">
        <v>43850</v>
      </c>
      <c r="I124" s="86">
        <v>43861</v>
      </c>
      <c r="J124" s="63" t="str">
        <f>VLOOKUP($E124,'Catálogo de Actividades'!$B$5:$L$150,11,FALSE)</f>
        <v>Acuerdo</v>
      </c>
    </row>
    <row r="125" spans="1:10" ht="63" customHeight="1">
      <c r="A125" s="46" t="s">
        <v>265</v>
      </c>
      <c r="B125" s="7" t="s">
        <v>81</v>
      </c>
      <c r="C125" s="7">
        <v>107</v>
      </c>
      <c r="D125" s="63" t="str">
        <f>VLOOKUP(E125,'Catálogo de Actividades'!$B$5:$G$150,6,FALSE)</f>
        <v>13.2</v>
      </c>
      <c r="E125" s="12" t="s">
        <v>266</v>
      </c>
      <c r="F125" s="35" t="s">
        <v>7</v>
      </c>
      <c r="G125" s="35" t="s">
        <v>254</v>
      </c>
      <c r="H125" s="38">
        <v>43891</v>
      </c>
      <c r="I125" s="38">
        <v>43897</v>
      </c>
      <c r="J125" s="63" t="str">
        <f>VLOOKUP($E125,'Catálogo de Actividades'!$B$5:$L$150,11,FALSE)</f>
        <v>Formato</v>
      </c>
    </row>
    <row r="126" spans="1:10" ht="35.25" customHeight="1">
      <c r="A126" s="46" t="s">
        <v>265</v>
      </c>
      <c r="B126" s="7" t="s">
        <v>81</v>
      </c>
      <c r="C126" s="7">
        <v>108</v>
      </c>
      <c r="D126" s="63" t="str">
        <f>VLOOKUP(E126,'Catálogo de Actividades'!$B$5:$G$150,6,FALSE)</f>
        <v>13.3</v>
      </c>
      <c r="E126" s="44" t="s">
        <v>300</v>
      </c>
      <c r="F126" s="35" t="s">
        <v>7</v>
      </c>
      <c r="G126" s="35" t="s">
        <v>8</v>
      </c>
      <c r="H126" s="38">
        <v>43922</v>
      </c>
      <c r="I126" s="38">
        <v>43925</v>
      </c>
      <c r="J126" s="63" t="str">
        <f>VLOOKUP($E126,'Catálogo de Actividades'!$B$5:$L$150,11,FALSE)</f>
        <v>Oficio</v>
      </c>
    </row>
    <row r="127" spans="1:10" ht="34.5" customHeight="1">
      <c r="A127" s="46" t="s">
        <v>265</v>
      </c>
      <c r="B127" s="7" t="s">
        <v>81</v>
      </c>
      <c r="C127" s="7">
        <v>109</v>
      </c>
      <c r="D127" s="63" t="str">
        <f>VLOOKUP(E127,'Catálogo de Actividades'!$B$5:$G$150,6,FALSE)</f>
        <v>13.4</v>
      </c>
      <c r="E127" s="12" t="s">
        <v>251</v>
      </c>
      <c r="F127" s="35" t="s">
        <v>7</v>
      </c>
      <c r="G127" s="35" t="s">
        <v>8</v>
      </c>
      <c r="H127" s="87">
        <v>43952</v>
      </c>
      <c r="I127" s="87">
        <v>43958</v>
      </c>
      <c r="J127" s="63" t="str">
        <f>VLOOKUP($E127,'Catálogo de Actividades'!$B$5:$L$150,11,FALSE)</f>
        <v>Oficio</v>
      </c>
    </row>
    <row r="128" spans="1:10" ht="30.75" customHeight="1">
      <c r="A128" s="46" t="s">
        <v>265</v>
      </c>
      <c r="B128" s="7" t="s">
        <v>81</v>
      </c>
      <c r="C128" s="7">
        <v>110</v>
      </c>
      <c r="D128" s="63" t="str">
        <f>VLOOKUP(E128,'Catálogo de Actividades'!$B$5:$G$150,6,FALSE)</f>
        <v>13.5</v>
      </c>
      <c r="E128" s="12" t="s">
        <v>252</v>
      </c>
      <c r="F128" s="35" t="s">
        <v>12</v>
      </c>
      <c r="G128" s="35" t="s">
        <v>76</v>
      </c>
      <c r="H128" s="87">
        <v>43959</v>
      </c>
      <c r="I128" s="87">
        <v>43966</v>
      </c>
      <c r="J128" s="63" t="str">
        <f>VLOOKUP($E128,'Catálogo de Actividades'!$B$5:$L$150,11,FALSE)</f>
        <v>Oficio</v>
      </c>
    </row>
    <row r="129" spans="1:10" ht="51.75" customHeight="1">
      <c r="A129" s="46" t="s">
        <v>265</v>
      </c>
      <c r="B129" s="7" t="s">
        <v>81</v>
      </c>
      <c r="C129" s="7">
        <v>111</v>
      </c>
      <c r="D129" s="63" t="str">
        <f>VLOOKUP(E129,'Catálogo de Actividades'!$B$5:$G$150,6,FALSE)</f>
        <v>13.7</v>
      </c>
      <c r="E129" s="12" t="s">
        <v>253</v>
      </c>
      <c r="F129" s="35" t="s">
        <v>7</v>
      </c>
      <c r="G129" s="35" t="s">
        <v>256</v>
      </c>
      <c r="H129" s="38">
        <v>43947</v>
      </c>
      <c r="I129" s="38">
        <v>43958</v>
      </c>
      <c r="J129" s="63" t="str">
        <f>VLOOKUP($E129,'Catálogo de Actividades'!$B$5:$L$150,11,FALSE)</f>
        <v>Acuerdo</v>
      </c>
    </row>
    <row r="130" spans="1:10" ht="27.75" customHeight="1">
      <c r="A130" s="46" t="s">
        <v>265</v>
      </c>
      <c r="B130" s="7" t="s">
        <v>81</v>
      </c>
      <c r="C130" s="7">
        <v>112</v>
      </c>
      <c r="D130" s="63" t="str">
        <f>VLOOKUP(E130,'Catálogo de Actividades'!$B$5:$G$150,6,FALSE)</f>
        <v>13.8</v>
      </c>
      <c r="E130" s="44" t="s">
        <v>141</v>
      </c>
      <c r="F130" s="35" t="s">
        <v>7</v>
      </c>
      <c r="G130" s="35" t="s">
        <v>256</v>
      </c>
      <c r="H130" s="38">
        <v>43959</v>
      </c>
      <c r="I130" s="38">
        <v>43966</v>
      </c>
      <c r="J130" s="63" t="str">
        <f>VLOOKUP($E130,'Catálogo de Actividades'!$B$5:$L$150,11,FALSE)</f>
        <v>Acuerdo</v>
      </c>
    </row>
    <row r="131" spans="1:10" ht="51.75" customHeight="1">
      <c r="A131" s="46"/>
      <c r="B131" s="7"/>
      <c r="C131" s="7"/>
      <c r="D131" s="63" t="str">
        <f>VLOOKUP(E131,'Catálogo de Actividades'!$B$5:$G$150,6,FALSE)</f>
        <v>13.9</v>
      </c>
      <c r="E131" s="44" t="s">
        <v>291</v>
      </c>
      <c r="F131" s="35" t="s">
        <v>7</v>
      </c>
      <c r="G131" s="35" t="s">
        <v>256</v>
      </c>
      <c r="H131" s="38">
        <v>43991</v>
      </c>
      <c r="I131" s="38">
        <v>43991</v>
      </c>
      <c r="J131" s="63" t="s">
        <v>260</v>
      </c>
    </row>
    <row r="132" spans="1:10" ht="25.5" customHeight="1">
      <c r="A132" s="46" t="s">
        <v>265</v>
      </c>
      <c r="B132" s="7" t="s">
        <v>81</v>
      </c>
      <c r="C132" s="7">
        <v>113</v>
      </c>
      <c r="D132" s="63" t="str">
        <f>VLOOKUP(E132,'Catálogo de Actividades'!$B$5:$G$150,6,FALSE)</f>
        <v>13.10</v>
      </c>
      <c r="E132" s="32" t="s">
        <v>100</v>
      </c>
      <c r="F132" s="33" t="s">
        <v>7</v>
      </c>
      <c r="G132" s="33" t="s">
        <v>254</v>
      </c>
      <c r="H132" s="37">
        <v>43992</v>
      </c>
      <c r="I132" s="37">
        <v>43995</v>
      </c>
      <c r="J132" s="63" t="str">
        <f>VLOOKUP($E132,'Catálogo de Actividades'!$B$5:$L$150,11,FALSE)</f>
        <v>Formato</v>
      </c>
    </row>
    <row r="133" spans="1:10" ht="33.75" customHeight="1">
      <c r="A133" s="46" t="s">
        <v>265</v>
      </c>
      <c r="B133" s="15" t="s">
        <v>81</v>
      </c>
      <c r="C133" s="7">
        <v>115</v>
      </c>
      <c r="D133" s="63" t="str">
        <f>VLOOKUP(E133,'Catálogo de Actividades'!$B$5:$G$150,6,FALSE)</f>
        <v>13.11</v>
      </c>
      <c r="E133" s="32" t="s">
        <v>152</v>
      </c>
      <c r="F133" s="33" t="s">
        <v>7</v>
      </c>
      <c r="G133" s="33" t="s">
        <v>8</v>
      </c>
      <c r="H133" s="37">
        <v>43996</v>
      </c>
      <c r="I133" s="37">
        <v>43996</v>
      </c>
      <c r="J133" s="63" t="str">
        <f>VLOOKUP($E133,'Catálogo de Actividades'!$B$5:$L$150,11,FALSE)</f>
        <v>Formato</v>
      </c>
    </row>
    <row r="134" spans="1:10" ht="25.5" customHeight="1">
      <c r="A134" s="15"/>
      <c r="B134" s="15"/>
      <c r="C134" s="15"/>
      <c r="D134" s="170" t="s">
        <v>82</v>
      </c>
      <c r="E134" s="170"/>
      <c r="F134" s="170"/>
      <c r="G134" s="170"/>
      <c r="H134" s="170"/>
      <c r="I134" s="170"/>
      <c r="J134" s="170"/>
    </row>
    <row r="135" spans="1:10" ht="33" customHeight="1">
      <c r="A135" s="46" t="s">
        <v>265</v>
      </c>
      <c r="B135" s="7" t="s">
        <v>82</v>
      </c>
      <c r="C135" s="7">
        <v>117</v>
      </c>
      <c r="D135" s="63" t="str">
        <f>VLOOKUP(E135,'Catálogo de Actividades'!$B$5:$G$150,6,FALSE)</f>
        <v>14.1</v>
      </c>
      <c r="E135" s="43" t="s">
        <v>83</v>
      </c>
      <c r="F135" s="33" t="s">
        <v>7</v>
      </c>
      <c r="G135" s="33" t="s">
        <v>8</v>
      </c>
      <c r="H135" s="37">
        <v>43715</v>
      </c>
      <c r="I135" s="37">
        <v>43715</v>
      </c>
      <c r="J135" s="63" t="str">
        <f>VLOOKUP($E135,'Catálogo de Actividades'!$B$5:$L$150,11,FALSE)</f>
        <v>Acuerdo</v>
      </c>
    </row>
    <row r="136" spans="1:10" ht="25.5" customHeight="1">
      <c r="A136" s="46" t="s">
        <v>265</v>
      </c>
      <c r="B136" s="7" t="s">
        <v>82</v>
      </c>
      <c r="C136" s="7">
        <v>118</v>
      </c>
      <c r="D136" s="63" t="str">
        <f>VLOOKUP(E136,'Catálogo de Actividades'!$B$5:$G$150,6,FALSE)</f>
        <v>14.2</v>
      </c>
      <c r="E136" s="43" t="s">
        <v>84</v>
      </c>
      <c r="F136" s="33" t="s">
        <v>7</v>
      </c>
      <c r="G136" s="33" t="s">
        <v>8</v>
      </c>
      <c r="H136" s="37">
        <v>43776</v>
      </c>
      <c r="I136" s="37">
        <v>43776</v>
      </c>
      <c r="J136" s="63" t="str">
        <f>VLOOKUP($E136,'Catálogo de Actividades'!$B$5:$L$150,11,FALSE)</f>
        <v>Acuerdo</v>
      </c>
    </row>
    <row r="137" spans="1:10" ht="30.75" customHeight="1">
      <c r="A137" s="46" t="s">
        <v>265</v>
      </c>
      <c r="B137" s="7" t="s">
        <v>82</v>
      </c>
      <c r="C137" s="7">
        <v>119</v>
      </c>
      <c r="D137" s="63" t="str">
        <f>VLOOKUP(E137,'Catálogo de Actividades'!$B$5:$G$150,6,FALSE)</f>
        <v>14.3</v>
      </c>
      <c r="E137" s="43" t="s">
        <v>295</v>
      </c>
      <c r="F137" s="33" t="s">
        <v>7</v>
      </c>
      <c r="G137" s="33" t="s">
        <v>8</v>
      </c>
      <c r="H137" s="37">
        <v>43806</v>
      </c>
      <c r="I137" s="37">
        <v>43806</v>
      </c>
      <c r="J137" s="63" t="str">
        <f>VLOOKUP($E137,'Catálogo de Actividades'!$B$5:$L$150,11,FALSE)</f>
        <v>Acuerdo</v>
      </c>
    </row>
    <row r="138" spans="1:10" ht="31.5" customHeight="1">
      <c r="A138" s="46" t="s">
        <v>265</v>
      </c>
      <c r="B138" s="7" t="s">
        <v>82</v>
      </c>
      <c r="C138" s="7">
        <v>120</v>
      </c>
      <c r="D138" s="63" t="str">
        <f>VLOOKUP(E138,'Catálogo de Actividades'!$B$5:$G$150,6,FALSE)</f>
        <v>14.4</v>
      </c>
      <c r="E138" s="43" t="s">
        <v>85</v>
      </c>
      <c r="F138" s="33" t="s">
        <v>7</v>
      </c>
      <c r="G138" s="33" t="s">
        <v>8</v>
      </c>
      <c r="H138" s="37">
        <v>43837</v>
      </c>
      <c r="I138" s="37">
        <v>43837</v>
      </c>
      <c r="J138" s="63" t="str">
        <f>VLOOKUP($E138,'Catálogo de Actividades'!$B$5:$L$150,11,FALSE)</f>
        <v>Acuerdo</v>
      </c>
    </row>
    <row r="139" spans="1:10" ht="32.25" customHeight="1">
      <c r="A139" s="46"/>
      <c r="B139" s="7"/>
      <c r="C139" s="7"/>
      <c r="D139" s="63" t="str">
        <f>VLOOKUP(E139,'Catálogo de Actividades'!$B$5:$G$150,6,FALSE)</f>
        <v>14.5</v>
      </c>
      <c r="E139" s="43" t="s">
        <v>298</v>
      </c>
      <c r="F139" s="33" t="s">
        <v>7</v>
      </c>
      <c r="G139" s="33" t="s">
        <v>8</v>
      </c>
      <c r="H139" s="37">
        <v>43868</v>
      </c>
      <c r="I139" s="37">
        <v>43868</v>
      </c>
      <c r="J139" s="63" t="s">
        <v>261</v>
      </c>
    </row>
    <row r="140" spans="1:10" ht="25.5" customHeight="1">
      <c r="A140" s="46" t="s">
        <v>265</v>
      </c>
      <c r="B140" s="7" t="s">
        <v>82</v>
      </c>
      <c r="C140" s="7">
        <v>121</v>
      </c>
      <c r="D140" s="63" t="str">
        <f>VLOOKUP(E140,'Catálogo de Actividades'!$B$5:$G$150,6,FALSE)</f>
        <v>14.6</v>
      </c>
      <c r="E140" s="5" t="s">
        <v>296</v>
      </c>
      <c r="F140" s="33" t="s">
        <v>7</v>
      </c>
      <c r="G140" s="33" t="s">
        <v>8</v>
      </c>
      <c r="H140" s="37">
        <v>43897</v>
      </c>
      <c r="I140" s="37">
        <v>43897</v>
      </c>
      <c r="J140" s="63" t="s">
        <v>260</v>
      </c>
    </row>
    <row r="141" spans="1:10" ht="25.5" customHeight="1">
      <c r="A141" s="46" t="s">
        <v>265</v>
      </c>
      <c r="B141" s="7" t="s">
        <v>82</v>
      </c>
      <c r="C141" s="7">
        <v>122</v>
      </c>
      <c r="D141" s="63" t="str">
        <f>VLOOKUP(E141,'Catálogo de Actividades'!$B$5:$G$150,6,FALSE)</f>
        <v>14.7</v>
      </c>
      <c r="E141" s="43" t="s">
        <v>87</v>
      </c>
      <c r="F141" s="33" t="s">
        <v>7</v>
      </c>
      <c r="G141" s="33" t="s">
        <v>8</v>
      </c>
      <c r="H141" s="37">
        <v>43868</v>
      </c>
      <c r="I141" s="37">
        <v>43868</v>
      </c>
      <c r="J141" s="63" t="str">
        <f>VLOOKUP($E141,'Catálogo de Actividades'!$B$5:$L$150,11,FALSE)</f>
        <v>Oficio</v>
      </c>
    </row>
    <row r="142" spans="1:10" ht="25.5" customHeight="1">
      <c r="A142" s="46" t="s">
        <v>265</v>
      </c>
      <c r="B142" s="7" t="s">
        <v>82</v>
      </c>
      <c r="C142" s="7">
        <v>123</v>
      </c>
      <c r="D142" s="63" t="str">
        <f>VLOOKUP(E142,'Catálogo de Actividades'!$B$5:$G$150,6,FALSE)</f>
        <v>14.8</v>
      </c>
      <c r="E142" s="43" t="s">
        <v>145</v>
      </c>
      <c r="F142" s="33" t="s">
        <v>7</v>
      </c>
      <c r="G142" s="33" t="s">
        <v>8</v>
      </c>
      <c r="H142" s="37">
        <v>43968</v>
      </c>
      <c r="I142" s="37">
        <v>43968</v>
      </c>
      <c r="J142" s="63" t="str">
        <f>VLOOKUP($E142,'Catálogo de Actividades'!$B$5:$L$150,11,FALSE)</f>
        <v>Formato</v>
      </c>
    </row>
    <row r="143" spans="1:10" ht="25.5" customHeight="1">
      <c r="A143" s="46" t="s">
        <v>265</v>
      </c>
      <c r="B143" s="7" t="s">
        <v>82</v>
      </c>
      <c r="C143" s="7">
        <v>124</v>
      </c>
      <c r="D143" s="63" t="str">
        <f>VLOOKUP(E143,'Catálogo de Actividades'!$B$5:$G$150,6,FALSE)</f>
        <v>14.9</v>
      </c>
      <c r="E143" s="43" t="s">
        <v>146</v>
      </c>
      <c r="F143" s="33" t="s">
        <v>7</v>
      </c>
      <c r="G143" s="33" t="s">
        <v>8</v>
      </c>
      <c r="H143" s="37">
        <v>43975</v>
      </c>
      <c r="I143" s="37">
        <v>43975</v>
      </c>
      <c r="J143" s="63" t="str">
        <f>VLOOKUP($E143,'Catálogo de Actividades'!$B$5:$L$150,11,FALSE)</f>
        <v>Formato</v>
      </c>
    </row>
    <row r="144" spans="1:10" ht="25.5" customHeight="1">
      <c r="A144" s="6" t="s">
        <v>265</v>
      </c>
      <c r="B144" s="7" t="s">
        <v>82</v>
      </c>
      <c r="C144" s="7">
        <v>125</v>
      </c>
      <c r="D144" s="63" t="str">
        <f>VLOOKUP(E144,'Catálogo de Actividades'!$B$5:$G$150,6,FALSE)</f>
        <v>14.10</v>
      </c>
      <c r="E144" s="43" t="s">
        <v>147</v>
      </c>
      <c r="F144" s="33" t="s">
        <v>7</v>
      </c>
      <c r="G144" s="33" t="s">
        <v>8</v>
      </c>
      <c r="H144" s="37">
        <v>43982</v>
      </c>
      <c r="I144" s="37">
        <v>43982</v>
      </c>
      <c r="J144" s="63" t="str">
        <f>VLOOKUP($E144,'Catálogo de Actividades'!$B$5:$L$150,11,FALSE)</f>
        <v>Formato</v>
      </c>
    </row>
    <row r="145" spans="1:10" ht="25.5" customHeight="1">
      <c r="A145" s="95"/>
      <c r="B145" s="95"/>
      <c r="C145" s="95"/>
      <c r="D145" s="63" t="str">
        <f>VLOOKUP(E145,'Catálogo de Actividades'!$B$5:$G$151,6,FALSE)</f>
        <v>14.11</v>
      </c>
      <c r="E145" s="68" t="s">
        <v>297</v>
      </c>
      <c r="F145" s="96" t="s">
        <v>7</v>
      </c>
      <c r="G145" s="96" t="s">
        <v>8</v>
      </c>
      <c r="H145" s="97">
        <v>43989</v>
      </c>
      <c r="I145" s="97">
        <v>43990</v>
      </c>
      <c r="J145" s="62" t="s">
        <v>260</v>
      </c>
    </row>
    <row r="146" spans="1:10" ht="8.25" customHeight="1">
      <c r="D146" s="9"/>
      <c r="E146" s="9"/>
      <c r="F146" s="9"/>
      <c r="G146" s="9"/>
      <c r="H146" s="9"/>
      <c r="I146" s="9"/>
      <c r="J146" s="88"/>
    </row>
    <row r="147" spans="1:10" ht="25.5" customHeight="1">
      <c r="D147" s="9"/>
      <c r="E147" s="9"/>
      <c r="F147" s="9"/>
      <c r="G147" s="9"/>
      <c r="H147" s="9"/>
      <c r="I147" s="9"/>
      <c r="J147" s="88"/>
    </row>
    <row r="148" spans="1:10" ht="25.5" customHeight="1">
      <c r="D148" s="9"/>
      <c r="E148" s="9"/>
      <c r="F148" s="9"/>
      <c r="G148" s="9"/>
      <c r="H148" s="9"/>
      <c r="I148" s="9"/>
      <c r="J148" s="88"/>
    </row>
    <row r="149" spans="1:10" ht="25.5" customHeight="1">
      <c r="D149" s="9"/>
      <c r="E149" s="9"/>
      <c r="F149" s="9"/>
      <c r="G149" s="9"/>
      <c r="H149" s="9"/>
      <c r="I149" s="9"/>
      <c r="J149" s="88"/>
    </row>
    <row r="150" spans="1:10" ht="25.5" customHeight="1">
      <c r="D150" s="9"/>
      <c r="E150" s="9"/>
      <c r="F150" s="9"/>
      <c r="G150" s="9"/>
      <c r="H150" s="9"/>
      <c r="I150" s="9"/>
      <c r="J150" s="88"/>
    </row>
    <row r="151" spans="1:10" ht="25.5" customHeight="1">
      <c r="D151" s="9"/>
      <c r="E151" s="9"/>
      <c r="F151" s="9"/>
      <c r="G151" s="9"/>
      <c r="H151" s="9"/>
      <c r="I151" s="9"/>
      <c r="J151" s="88"/>
    </row>
    <row r="152" spans="1:10" ht="25.5" customHeight="1">
      <c r="D152" s="9"/>
      <c r="E152" s="9"/>
      <c r="F152" s="9"/>
      <c r="G152" s="9"/>
      <c r="H152" s="9"/>
      <c r="I152" s="9"/>
      <c r="J152" s="88"/>
    </row>
    <row r="153" spans="1:10" ht="25.5" customHeight="1">
      <c r="D153" s="9"/>
      <c r="E153" s="9"/>
      <c r="F153" s="9"/>
      <c r="G153" s="9"/>
      <c r="H153" s="9"/>
      <c r="I153" s="9"/>
      <c r="J153" s="88"/>
    </row>
    <row r="154" spans="1:10" ht="25.5" customHeight="1">
      <c r="D154" s="9"/>
      <c r="E154" s="9"/>
      <c r="F154" s="9"/>
      <c r="G154" s="9"/>
      <c r="H154" s="9"/>
      <c r="I154" s="9"/>
      <c r="J154" s="88"/>
    </row>
    <row r="155" spans="1:10" ht="25.5" customHeight="1">
      <c r="D155" s="9"/>
      <c r="E155" s="9"/>
      <c r="F155" s="9"/>
      <c r="G155" s="9"/>
      <c r="H155" s="9"/>
      <c r="I155" s="9"/>
      <c r="J155" s="88"/>
    </row>
    <row r="156" spans="1:10" ht="25.5" customHeight="1">
      <c r="D156" s="9"/>
      <c r="E156" s="9"/>
      <c r="F156" s="9"/>
      <c r="G156" s="9"/>
      <c r="H156" s="9"/>
      <c r="I156" s="9"/>
      <c r="J156" s="88"/>
    </row>
    <row r="157" spans="1:10" ht="25.5" customHeight="1">
      <c r="D157" s="9"/>
      <c r="E157" s="9"/>
      <c r="F157" s="9"/>
      <c r="G157" s="9"/>
      <c r="H157" s="9"/>
      <c r="I157" s="9"/>
      <c r="J157" s="88"/>
    </row>
    <row r="158" spans="1:10" ht="25.5" customHeight="1">
      <c r="D158" s="9"/>
      <c r="E158" s="9"/>
      <c r="F158" s="9"/>
      <c r="G158" s="9"/>
      <c r="H158" s="9"/>
      <c r="I158" s="9"/>
      <c r="J158" s="88"/>
    </row>
    <row r="159" spans="1:10" ht="25.5" customHeight="1">
      <c r="D159" s="9"/>
      <c r="E159" s="9"/>
      <c r="F159" s="9"/>
      <c r="G159" s="9"/>
      <c r="H159" s="9"/>
      <c r="I159" s="9"/>
      <c r="J159" s="88"/>
    </row>
    <row r="160" spans="1:10" ht="25.5" customHeight="1">
      <c r="D160" s="9"/>
      <c r="E160" s="9"/>
      <c r="F160" s="9"/>
      <c r="G160" s="9"/>
      <c r="H160" s="9"/>
      <c r="I160" s="9"/>
      <c r="J160" s="88"/>
    </row>
    <row r="161" spans="4:10" ht="25.5" customHeight="1">
      <c r="D161" s="9"/>
      <c r="E161" s="9"/>
      <c r="F161" s="9"/>
      <c r="G161" s="9"/>
      <c r="H161" s="9"/>
      <c r="I161" s="9"/>
      <c r="J161" s="88"/>
    </row>
    <row r="162" spans="4:10" ht="25.5" customHeight="1">
      <c r="D162" s="9"/>
      <c r="E162" s="9"/>
      <c r="F162" s="9"/>
      <c r="G162" s="9"/>
      <c r="H162" s="9"/>
      <c r="I162" s="9"/>
      <c r="J162" s="88"/>
    </row>
    <row r="163" spans="4:10" ht="25.5" customHeight="1">
      <c r="D163" s="9"/>
      <c r="E163" s="9"/>
      <c r="F163" s="9"/>
      <c r="G163" s="9"/>
      <c r="H163" s="9"/>
      <c r="I163" s="9"/>
      <c r="J163" s="88"/>
    </row>
    <row r="164" spans="4:10" ht="25.5" customHeight="1">
      <c r="D164" s="9"/>
      <c r="E164" s="9"/>
      <c r="F164" s="9"/>
      <c r="G164" s="9"/>
      <c r="H164" s="9"/>
      <c r="I164" s="9"/>
      <c r="J164" s="88"/>
    </row>
    <row r="165" spans="4:10" ht="25.5" customHeight="1">
      <c r="D165" s="9"/>
      <c r="E165" s="9"/>
      <c r="F165" s="9"/>
      <c r="G165" s="9"/>
      <c r="H165" s="9"/>
      <c r="I165" s="9"/>
      <c r="J165" s="88"/>
    </row>
    <row r="166" spans="4:10" ht="25.5" customHeight="1">
      <c r="D166" s="9"/>
      <c r="E166" s="9"/>
      <c r="F166" s="9"/>
      <c r="G166" s="9"/>
      <c r="H166" s="9"/>
      <c r="I166" s="9"/>
      <c r="J166" s="88"/>
    </row>
    <row r="167" spans="4:10" ht="25.5" customHeight="1">
      <c r="D167" s="9"/>
      <c r="E167" s="9"/>
      <c r="F167" s="9"/>
      <c r="G167" s="9"/>
      <c r="H167" s="9"/>
      <c r="I167" s="9"/>
      <c r="J167" s="88"/>
    </row>
    <row r="168" spans="4:10" ht="25.5" customHeight="1">
      <c r="D168" s="9"/>
      <c r="E168" s="9"/>
      <c r="F168" s="9"/>
      <c r="G168" s="9"/>
      <c r="H168" s="9"/>
      <c r="I168" s="9"/>
      <c r="J168" s="88"/>
    </row>
    <row r="169" spans="4:10" ht="25.5" customHeight="1">
      <c r="D169" s="9"/>
      <c r="E169" s="9"/>
      <c r="F169" s="9"/>
      <c r="G169" s="9"/>
      <c r="H169" s="9"/>
      <c r="I169" s="9"/>
      <c r="J169" s="88"/>
    </row>
    <row r="170" spans="4:10" ht="25.5" customHeight="1">
      <c r="D170" s="9"/>
      <c r="E170" s="9"/>
      <c r="F170" s="9"/>
      <c r="G170" s="9"/>
      <c r="H170" s="9"/>
      <c r="I170" s="9"/>
      <c r="J170" s="88"/>
    </row>
    <row r="171" spans="4:10" ht="25.5" customHeight="1">
      <c r="D171" s="9"/>
      <c r="E171" s="9"/>
      <c r="F171" s="9"/>
      <c r="G171" s="9"/>
      <c r="H171" s="9"/>
      <c r="I171" s="9"/>
      <c r="J171" s="88"/>
    </row>
    <row r="172" spans="4:10" ht="25.5" customHeight="1">
      <c r="D172" s="9"/>
      <c r="E172" s="9"/>
      <c r="F172" s="9"/>
      <c r="G172" s="9"/>
      <c r="H172" s="9"/>
      <c r="I172" s="9"/>
      <c r="J172" s="88"/>
    </row>
    <row r="173" spans="4:10" ht="25.5" customHeight="1">
      <c r="D173" s="9"/>
      <c r="E173" s="9"/>
      <c r="F173" s="9"/>
      <c r="G173" s="9"/>
      <c r="H173" s="9"/>
      <c r="I173" s="9"/>
      <c r="J173" s="88"/>
    </row>
    <row r="174" spans="4:10" ht="25.5" customHeight="1">
      <c r="D174" s="9"/>
      <c r="E174" s="9"/>
      <c r="F174" s="9"/>
      <c r="G174" s="9"/>
      <c r="H174" s="9"/>
      <c r="I174" s="9"/>
      <c r="J174" s="88"/>
    </row>
    <row r="175" spans="4:10" ht="25.5" customHeight="1">
      <c r="D175" s="9"/>
      <c r="E175" s="9"/>
      <c r="F175" s="9"/>
      <c r="G175" s="9"/>
      <c r="H175" s="9"/>
      <c r="I175" s="9"/>
      <c r="J175" s="88"/>
    </row>
    <row r="176" spans="4:10" ht="25.5" customHeight="1">
      <c r="D176" s="9"/>
      <c r="E176" s="9"/>
      <c r="F176" s="9"/>
      <c r="G176" s="9"/>
      <c r="H176" s="9"/>
      <c r="I176" s="9"/>
      <c r="J176" s="88"/>
    </row>
    <row r="177" spans="4:10" ht="25.5" customHeight="1">
      <c r="D177" s="9"/>
      <c r="E177" s="9"/>
      <c r="F177" s="9"/>
      <c r="G177" s="9"/>
      <c r="H177" s="9"/>
      <c r="I177" s="9"/>
      <c r="J177" s="88"/>
    </row>
    <row r="178" spans="4:10" ht="25.5" customHeight="1">
      <c r="D178" s="9"/>
      <c r="E178" s="9"/>
      <c r="F178" s="9"/>
      <c r="G178" s="9"/>
      <c r="H178" s="9"/>
      <c r="I178" s="9"/>
      <c r="J178" s="88"/>
    </row>
    <row r="179" spans="4:10" ht="25.5" customHeight="1">
      <c r="D179" s="9"/>
      <c r="E179" s="9"/>
      <c r="F179" s="9"/>
      <c r="G179" s="9"/>
      <c r="H179" s="9"/>
      <c r="I179" s="9"/>
      <c r="J179" s="88"/>
    </row>
    <row r="180" spans="4:10" ht="25.5" customHeight="1">
      <c r="D180" s="9"/>
      <c r="E180" s="9"/>
      <c r="F180" s="9"/>
      <c r="G180" s="9"/>
      <c r="H180" s="9"/>
      <c r="I180" s="9"/>
      <c r="J180" s="88"/>
    </row>
    <row r="181" spans="4:10" ht="25.5" customHeight="1">
      <c r="D181" s="9"/>
      <c r="E181" s="9"/>
      <c r="F181" s="9"/>
      <c r="G181" s="9"/>
      <c r="H181" s="9"/>
      <c r="I181" s="9"/>
      <c r="J181" s="88"/>
    </row>
    <row r="182" spans="4:10" ht="25.5" customHeight="1">
      <c r="D182" s="9"/>
      <c r="E182" s="9"/>
      <c r="F182" s="9"/>
      <c r="G182" s="9"/>
      <c r="H182" s="9"/>
      <c r="I182" s="9"/>
      <c r="J182" s="88"/>
    </row>
    <row r="183" spans="4:10" ht="25.5" customHeight="1">
      <c r="D183" s="9"/>
      <c r="E183" s="9"/>
      <c r="F183" s="9"/>
      <c r="G183" s="9"/>
      <c r="H183" s="9"/>
      <c r="I183" s="9"/>
      <c r="J183" s="88"/>
    </row>
    <row r="184" spans="4:10" ht="25.5" customHeight="1">
      <c r="D184" s="9"/>
      <c r="E184" s="9"/>
      <c r="F184" s="9"/>
      <c r="G184" s="9"/>
      <c r="H184" s="9"/>
      <c r="I184" s="9"/>
      <c r="J184" s="88"/>
    </row>
    <row r="185" spans="4:10" ht="25.5" customHeight="1">
      <c r="D185" s="9"/>
      <c r="E185" s="9"/>
      <c r="F185" s="9"/>
      <c r="G185" s="9"/>
      <c r="H185" s="9"/>
      <c r="I185" s="9"/>
      <c r="J185" s="88"/>
    </row>
    <row r="186" spans="4:10" ht="25.5" customHeight="1">
      <c r="D186" s="9"/>
      <c r="E186" s="9"/>
      <c r="F186" s="9"/>
      <c r="G186" s="9"/>
      <c r="H186" s="9"/>
      <c r="I186" s="9"/>
      <c r="J186" s="88"/>
    </row>
    <row r="187" spans="4:10" ht="25.5" customHeight="1">
      <c r="D187" s="9"/>
      <c r="E187" s="9"/>
      <c r="F187" s="9"/>
      <c r="G187" s="9"/>
      <c r="H187" s="9"/>
      <c r="I187" s="9"/>
      <c r="J187" s="88"/>
    </row>
    <row r="188" spans="4:10" ht="25.5" customHeight="1">
      <c r="D188" s="9"/>
      <c r="E188" s="9"/>
      <c r="F188" s="9"/>
      <c r="G188" s="9"/>
      <c r="H188" s="9"/>
      <c r="I188" s="9"/>
      <c r="J188" s="88"/>
    </row>
    <row r="189" spans="4:10" ht="25.5" customHeight="1">
      <c r="D189" s="9"/>
      <c r="E189" s="9"/>
      <c r="F189" s="9"/>
      <c r="G189" s="9"/>
      <c r="H189" s="9"/>
      <c r="I189" s="9"/>
      <c r="J189" s="88"/>
    </row>
    <row r="190" spans="4:10" ht="25.5" customHeight="1">
      <c r="D190" s="9"/>
      <c r="E190" s="9"/>
      <c r="F190" s="9"/>
      <c r="G190" s="9"/>
      <c r="H190" s="9"/>
      <c r="I190" s="9"/>
      <c r="J190" s="88"/>
    </row>
    <row r="191" spans="4:10" ht="25.5" customHeight="1">
      <c r="D191" s="9"/>
      <c r="E191" s="9"/>
      <c r="F191" s="9"/>
      <c r="G191" s="9"/>
      <c r="H191" s="9"/>
      <c r="I191" s="9"/>
      <c r="J191" s="88"/>
    </row>
    <row r="192" spans="4:10" ht="25.5" customHeight="1">
      <c r="D192" s="9"/>
      <c r="E192" s="9"/>
      <c r="F192" s="9"/>
      <c r="G192" s="9"/>
      <c r="H192" s="9"/>
      <c r="I192" s="9"/>
      <c r="J192" s="88"/>
    </row>
    <row r="193" spans="4:10" ht="25.5" customHeight="1">
      <c r="D193" s="9"/>
      <c r="E193" s="9"/>
      <c r="F193" s="9"/>
      <c r="G193" s="9"/>
      <c r="H193" s="9"/>
      <c r="I193" s="9"/>
      <c r="J193" s="88"/>
    </row>
    <row r="194" spans="4:10" ht="25.5" customHeight="1">
      <c r="D194" s="9"/>
      <c r="E194" s="9"/>
      <c r="F194" s="9"/>
      <c r="G194" s="9"/>
      <c r="H194" s="9"/>
      <c r="I194" s="9"/>
      <c r="J194" s="88"/>
    </row>
    <row r="195" spans="4:10" ht="25.5" customHeight="1">
      <c r="D195" s="9"/>
      <c r="E195" s="9"/>
      <c r="F195" s="9"/>
      <c r="G195" s="9"/>
      <c r="H195" s="9"/>
      <c r="I195" s="9"/>
      <c r="J195" s="88"/>
    </row>
    <row r="196" spans="4:10" ht="25.5" customHeight="1">
      <c r="D196" s="9"/>
      <c r="E196" s="9"/>
      <c r="F196" s="9"/>
      <c r="G196" s="9"/>
      <c r="H196" s="9"/>
      <c r="I196" s="9"/>
      <c r="J196" s="88"/>
    </row>
    <row r="197" spans="4:10" ht="25.5" customHeight="1">
      <c r="D197" s="9"/>
      <c r="E197" s="9"/>
      <c r="F197" s="9"/>
      <c r="G197" s="9"/>
      <c r="H197" s="9"/>
      <c r="I197" s="9"/>
      <c r="J197" s="88"/>
    </row>
    <row r="198" spans="4:10" ht="25.5" customHeight="1">
      <c r="D198" s="9"/>
      <c r="E198" s="9"/>
      <c r="F198" s="9"/>
      <c r="G198" s="9"/>
      <c r="H198" s="9"/>
      <c r="I198" s="9"/>
      <c r="J198" s="88"/>
    </row>
    <row r="199" spans="4:10" ht="25.5" customHeight="1">
      <c r="D199" s="9"/>
      <c r="E199" s="9"/>
      <c r="F199" s="9"/>
      <c r="G199" s="9"/>
      <c r="H199" s="9"/>
      <c r="I199" s="9"/>
      <c r="J199" s="88"/>
    </row>
  </sheetData>
  <mergeCells count="16">
    <mergeCell ref="D82:J82"/>
    <mergeCell ref="D24:J24"/>
    <mergeCell ref="D33:J33"/>
    <mergeCell ref="D47:J47"/>
    <mergeCell ref="D64:J64"/>
    <mergeCell ref="D71:J71"/>
    <mergeCell ref="D11:J11"/>
    <mergeCell ref="D18:J18"/>
    <mergeCell ref="D1:J1"/>
    <mergeCell ref="D2:J3"/>
    <mergeCell ref="D5:J5"/>
    <mergeCell ref="D109:J109"/>
    <mergeCell ref="A114:J114"/>
    <mergeCell ref="D123:J123"/>
    <mergeCell ref="D134:J134"/>
    <mergeCell ref="D101:J101"/>
  </mergeCells>
  <printOptions horizontalCentered="1"/>
  <pageMargins left="0.11811023622047245" right="0.11811023622047245" top="2.2834645669291338" bottom="0.74803149606299213" header="0.31496062992125984" footer="0.31496062992125984"/>
  <pageSetup paperSize="239" scale="60" fitToHeight="0" orientation="portrait" horizontalDpi="2400" verticalDpi="24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8"/>
  <sheetViews>
    <sheetView view="pageBreakPreview" topLeftCell="C40" zoomScale="80" zoomScaleNormal="100" zoomScaleSheetLayoutView="80" workbookViewId="0">
      <selection activeCell="I126" sqref="I126"/>
    </sheetView>
  </sheetViews>
  <sheetFormatPr baseColWidth="10" defaultColWidth="11.109375" defaultRowHeight="15"/>
  <cols>
    <col min="1" max="1" width="8.88671875" style="9" hidden="1" customWidth="1"/>
    <col min="2" max="2" width="10.44140625" style="9" hidden="1" customWidth="1"/>
    <col min="3" max="3" width="10.21875" style="36" customWidth="1"/>
    <col min="4" max="4" width="51.6640625" style="11" customWidth="1"/>
    <col min="5" max="8" width="12.6640625" style="36" customWidth="1"/>
    <col min="9" max="9" width="29.33203125" style="162" customWidth="1"/>
    <col min="10" max="10" width="1.33203125" style="119" customWidth="1"/>
    <col min="11" max="13" width="11.109375" style="119"/>
    <col min="14" max="16384" width="11.109375" style="120"/>
  </cols>
  <sheetData>
    <row r="1" spans="1:13" ht="25.5">
      <c r="A1" s="40"/>
      <c r="B1" s="40"/>
      <c r="C1" s="118"/>
      <c r="D1" s="171" t="s">
        <v>0</v>
      </c>
      <c r="E1" s="171"/>
      <c r="F1" s="171"/>
      <c r="G1" s="171"/>
      <c r="H1" s="171"/>
      <c r="I1" s="171"/>
    </row>
    <row r="2" spans="1:13">
      <c r="A2" s="40"/>
      <c r="B2" s="172" t="s">
        <v>314</v>
      </c>
      <c r="C2" s="172"/>
      <c r="D2" s="172"/>
      <c r="E2" s="172"/>
      <c r="F2" s="172"/>
      <c r="G2" s="172"/>
      <c r="H2" s="172"/>
      <c r="I2" s="172"/>
    </row>
    <row r="3" spans="1:13">
      <c r="A3" s="40"/>
      <c r="B3" s="172"/>
      <c r="C3" s="172"/>
      <c r="D3" s="172"/>
      <c r="E3" s="172"/>
      <c r="F3" s="172"/>
      <c r="G3" s="172"/>
      <c r="H3" s="172"/>
      <c r="I3" s="172"/>
    </row>
    <row r="4" spans="1:13" s="9" customFormat="1" ht="25.5" customHeight="1">
      <c r="A4" s="28" t="s">
        <v>1</v>
      </c>
      <c r="B4" s="27" t="s">
        <v>2</v>
      </c>
      <c r="C4" s="27" t="s">
        <v>198</v>
      </c>
      <c r="D4" s="163" t="s">
        <v>204</v>
      </c>
      <c r="E4" s="98" t="s">
        <v>205</v>
      </c>
      <c r="F4" s="99" t="s">
        <v>5</v>
      </c>
      <c r="G4" s="98" t="s">
        <v>181</v>
      </c>
      <c r="H4" s="100" t="s">
        <v>182</v>
      </c>
      <c r="I4" s="100" t="s">
        <v>268</v>
      </c>
      <c r="J4" s="121"/>
    </row>
    <row r="5" spans="1:13" s="123" customFormat="1" ht="22.5" customHeight="1">
      <c r="A5" s="10"/>
      <c r="B5" s="10"/>
      <c r="C5" s="170" t="s">
        <v>109</v>
      </c>
      <c r="D5" s="170"/>
      <c r="E5" s="170"/>
      <c r="F5" s="170"/>
      <c r="G5" s="170"/>
      <c r="H5" s="170"/>
      <c r="I5" s="170"/>
      <c r="J5" s="122"/>
      <c r="K5" s="122"/>
      <c r="L5" s="122"/>
      <c r="M5" s="122"/>
    </row>
    <row r="6" spans="1:13" s="128" customFormat="1">
      <c r="A6" s="124" t="s">
        <v>315</v>
      </c>
      <c r="B6" s="125" t="s">
        <v>109</v>
      </c>
      <c r="C6" s="45" t="str">
        <f>VLOOKUP(D6,'Catálogo de Actividades'!$B$5:$G$151,6,FALSE)</f>
        <v>1.1</v>
      </c>
      <c r="D6" s="126" t="s">
        <v>108</v>
      </c>
      <c r="E6" s="63" t="s">
        <v>12</v>
      </c>
      <c r="F6" s="63" t="s">
        <v>8</v>
      </c>
      <c r="G6" s="83">
        <v>43709</v>
      </c>
      <c r="H6" s="83">
        <v>43739</v>
      </c>
      <c r="I6" s="63" t="str">
        <f>VLOOKUP($D6,'[2]Catálogo de Actividades'!$B$5:$L$149,11,FALSE)</f>
        <v>Acuerdo</v>
      </c>
      <c r="J6" s="127"/>
      <c r="K6" s="127"/>
      <c r="L6" s="127"/>
      <c r="M6" s="127"/>
    </row>
    <row r="7" spans="1:13" s="128" customFormat="1" ht="30">
      <c r="A7" s="124"/>
      <c r="B7" s="125"/>
      <c r="C7" s="45" t="str">
        <f>VLOOKUP(D7,'Catálogo de Actividades'!$B$5:$G$151,6,FALSE)</f>
        <v>1.2</v>
      </c>
      <c r="D7" s="129" t="s">
        <v>281</v>
      </c>
      <c r="E7" s="63" t="s">
        <v>17</v>
      </c>
      <c r="F7" s="63" t="s">
        <v>17</v>
      </c>
      <c r="G7" s="130">
        <v>43709</v>
      </c>
      <c r="H7" s="130">
        <v>43814</v>
      </c>
      <c r="I7" s="72" t="s">
        <v>260</v>
      </c>
      <c r="J7" s="127"/>
      <c r="K7" s="127"/>
      <c r="L7" s="127"/>
      <c r="M7" s="127"/>
    </row>
    <row r="8" spans="1:13" s="128" customFormat="1" ht="30">
      <c r="A8" s="124" t="s">
        <v>315</v>
      </c>
      <c r="B8" s="125" t="s">
        <v>109</v>
      </c>
      <c r="C8" s="45" t="str">
        <f>VLOOKUP(D8,'Catálogo de Actividades'!B5:G151,6,FALSE)</f>
        <v>1.3</v>
      </c>
      <c r="D8" s="129" t="s">
        <v>142</v>
      </c>
      <c r="E8" s="63" t="s">
        <v>17</v>
      </c>
      <c r="F8" s="63" t="s">
        <v>17</v>
      </c>
      <c r="G8" s="131">
        <v>43814</v>
      </c>
      <c r="H8" s="131">
        <v>43861</v>
      </c>
      <c r="I8" s="63" t="str">
        <f>VLOOKUP($D8,'[2]Catálogo de Actividades'!$B$5:$L$149,11,FALSE)</f>
        <v>Formato</v>
      </c>
      <c r="J8" s="127"/>
      <c r="K8" s="127"/>
      <c r="L8" s="127"/>
      <c r="M8" s="127"/>
    </row>
    <row r="9" spans="1:13" s="128" customFormat="1">
      <c r="A9" s="124" t="s">
        <v>315</v>
      </c>
      <c r="B9" s="125" t="s">
        <v>109</v>
      </c>
      <c r="C9" s="45" t="str">
        <f>VLOOKUP(D9,'[2]Catálogo de Actividades'!$B$5:$G$149,6,FALSE)</f>
        <v>1.4</v>
      </c>
      <c r="D9" s="132" t="s">
        <v>236</v>
      </c>
      <c r="E9" s="133" t="s">
        <v>7</v>
      </c>
      <c r="F9" s="133" t="s">
        <v>8</v>
      </c>
      <c r="G9" s="134">
        <v>43814</v>
      </c>
      <c r="H9" s="134">
        <v>43814</v>
      </c>
      <c r="I9" s="63" t="str">
        <f>VLOOKUP($D9,'[2]Catálogo de Actividades'!$B$5:$L$149,11,FALSE)</f>
        <v>Formato</v>
      </c>
      <c r="J9" s="127"/>
      <c r="K9" s="127"/>
      <c r="L9" s="127"/>
      <c r="M9" s="127"/>
    </row>
    <row r="10" spans="1:13" s="128" customFormat="1" ht="30">
      <c r="A10" s="124" t="s">
        <v>315</v>
      </c>
      <c r="B10" s="125" t="s">
        <v>109</v>
      </c>
      <c r="C10" s="45" t="str">
        <f>VLOOKUP(D10,'[2]Catálogo de Actividades'!$B$5:$G$149,6,FALSE)</f>
        <v>1.5</v>
      </c>
      <c r="D10" s="129" t="s">
        <v>143</v>
      </c>
      <c r="E10" s="63" t="s">
        <v>17</v>
      </c>
      <c r="F10" s="63" t="s">
        <v>17</v>
      </c>
      <c r="G10" s="134">
        <v>43862</v>
      </c>
      <c r="H10" s="134">
        <v>43989</v>
      </c>
      <c r="I10" s="63" t="str">
        <f>VLOOKUP($D10,'[2]Catálogo de Actividades'!$B$5:$L$149,11,FALSE)</f>
        <v>Formato</v>
      </c>
      <c r="J10" s="127"/>
      <c r="K10" s="127"/>
      <c r="L10" s="127"/>
      <c r="M10" s="127"/>
    </row>
    <row r="11" spans="1:13" s="137" customFormat="1" ht="23.25" customHeight="1">
      <c r="A11" s="135"/>
      <c r="B11" s="125"/>
      <c r="C11" s="170" t="s">
        <v>95</v>
      </c>
      <c r="D11" s="170"/>
      <c r="E11" s="170"/>
      <c r="F11" s="170"/>
      <c r="G11" s="170"/>
      <c r="H11" s="170"/>
      <c r="I11" s="170"/>
      <c r="J11" s="136"/>
      <c r="K11" s="136"/>
      <c r="L11" s="136"/>
      <c r="M11" s="136"/>
    </row>
    <row r="12" spans="1:13" s="128" customFormat="1" ht="30">
      <c r="A12" s="124" t="s">
        <v>315</v>
      </c>
      <c r="B12" s="138" t="s">
        <v>95</v>
      </c>
      <c r="C12" s="63" t="str">
        <f>VLOOKUP(D12,'[2]Catálogo de Actividades'!$B$5:$G$149,6,FALSE)</f>
        <v>2.3</v>
      </c>
      <c r="D12" s="7" t="s">
        <v>234</v>
      </c>
      <c r="E12" s="71" t="s">
        <v>7</v>
      </c>
      <c r="F12" s="71" t="s">
        <v>8</v>
      </c>
      <c r="G12" s="38">
        <v>43775</v>
      </c>
      <c r="H12" s="38">
        <v>43819</v>
      </c>
      <c r="I12" s="35" t="str">
        <f>VLOOKUP($D12,'[2]Catálogo de Actividades'!$B$5:$L$149,11,FALSE)</f>
        <v>Acuerdo</v>
      </c>
      <c r="J12" s="139"/>
      <c r="K12" s="139"/>
      <c r="L12" s="140"/>
      <c r="M12" s="140"/>
    </row>
    <row r="13" spans="1:13" s="128" customFormat="1">
      <c r="A13" s="124" t="s">
        <v>315</v>
      </c>
      <c r="B13" s="125" t="s">
        <v>95</v>
      </c>
      <c r="C13" s="63" t="str">
        <f>VLOOKUP(D13,'[2]Catálogo de Actividades'!$B$5:$G$149,6,FALSE)</f>
        <v>2.4</v>
      </c>
      <c r="D13" s="5" t="s">
        <v>235</v>
      </c>
      <c r="E13" s="35" t="s">
        <v>7</v>
      </c>
      <c r="F13" s="35" t="s">
        <v>8</v>
      </c>
      <c r="G13" s="38">
        <v>43848</v>
      </c>
      <c r="H13" s="38">
        <v>43862</v>
      </c>
      <c r="I13" s="35" t="str">
        <f>VLOOKUP($D13,'[2]Catálogo de Actividades'!$B$5:$L$149,11,FALSE)</f>
        <v>Formato</v>
      </c>
      <c r="J13" s="127"/>
      <c r="K13" s="127"/>
      <c r="L13" s="127"/>
      <c r="M13" s="127"/>
    </row>
    <row r="14" spans="1:13" s="128" customFormat="1" ht="30">
      <c r="A14" s="124" t="s">
        <v>315</v>
      </c>
      <c r="B14" s="125" t="s">
        <v>95</v>
      </c>
      <c r="C14" s="63" t="str">
        <f>VLOOKUP(D14,'[2]Catálogo de Actividades'!$B$5:$G$149,6,FALSE)</f>
        <v>2.5</v>
      </c>
      <c r="D14" s="5" t="s">
        <v>219</v>
      </c>
      <c r="E14" s="35" t="s">
        <v>12</v>
      </c>
      <c r="F14" s="35" t="s">
        <v>8</v>
      </c>
      <c r="G14" s="37">
        <v>43709</v>
      </c>
      <c r="H14" s="37">
        <v>43738</v>
      </c>
      <c r="I14" s="35" t="str">
        <f>VLOOKUP($D14,'[2]Catálogo de Actividades'!$B$5:$L$149,11,FALSE)</f>
        <v>Acuerdo</v>
      </c>
      <c r="J14" s="127"/>
      <c r="K14" s="127"/>
      <c r="L14" s="127"/>
      <c r="M14" s="127"/>
    </row>
    <row r="15" spans="1:13" s="128" customFormat="1">
      <c r="A15" s="124" t="s">
        <v>315</v>
      </c>
      <c r="B15" s="125" t="s">
        <v>95</v>
      </c>
      <c r="C15" s="63" t="str">
        <f>VLOOKUP(D15,'[2]Catálogo de Actividades'!$B$5:$G$149,6,FALSE)</f>
        <v>2.6</v>
      </c>
      <c r="D15" s="5" t="s">
        <v>220</v>
      </c>
      <c r="E15" s="35" t="s">
        <v>12</v>
      </c>
      <c r="F15" s="35" t="s">
        <v>13</v>
      </c>
      <c r="G15" s="82">
        <v>43770</v>
      </c>
      <c r="H15" s="82">
        <v>43770</v>
      </c>
      <c r="I15" s="35" t="str">
        <f>VLOOKUP($D15,'[2]Catálogo de Actividades'!$B$5:$L$149,11,FALSE)</f>
        <v>Formato</v>
      </c>
      <c r="J15" s="127"/>
      <c r="K15" s="127"/>
      <c r="L15" s="127"/>
      <c r="M15" s="127"/>
    </row>
    <row r="16" spans="1:13" s="128" customFormat="1" ht="30">
      <c r="A16" s="124" t="s">
        <v>315</v>
      </c>
      <c r="B16" s="125" t="s">
        <v>95</v>
      </c>
      <c r="C16" s="63" t="str">
        <f>VLOOKUP(D16,'[2]Catálogo de Actividades'!$B$5:$G$149,6,FALSE)</f>
        <v>2.7</v>
      </c>
      <c r="D16" s="141" t="s">
        <v>270</v>
      </c>
      <c r="E16" s="35" t="s">
        <v>12</v>
      </c>
      <c r="F16" s="35" t="s">
        <v>13</v>
      </c>
      <c r="G16" s="84">
        <v>43770</v>
      </c>
      <c r="H16" s="84">
        <v>43799</v>
      </c>
      <c r="I16" s="35" t="str">
        <f>VLOOKUP($D16,'[2]Catálogo de Actividades'!$B$5:$L$149,11,FALSE)</f>
        <v>Acuerdo</v>
      </c>
      <c r="J16" s="127"/>
      <c r="K16" s="127"/>
      <c r="L16" s="127"/>
      <c r="M16" s="127"/>
    </row>
    <row r="17" spans="1:13" s="128" customFormat="1">
      <c r="A17" s="124"/>
      <c r="B17" s="125"/>
      <c r="C17" s="63" t="str">
        <f>VLOOKUP(D17,'[2]Catálogo de Actividades'!$B$5:$G$149,6,FALSE)</f>
        <v>2.8</v>
      </c>
      <c r="D17" s="5" t="s">
        <v>221</v>
      </c>
      <c r="E17" s="35" t="s">
        <v>12</v>
      </c>
      <c r="F17" s="33" t="s">
        <v>26</v>
      </c>
      <c r="G17" s="82">
        <v>43801</v>
      </c>
      <c r="H17" s="82">
        <v>43801</v>
      </c>
      <c r="I17" s="35" t="str">
        <f>VLOOKUP($D17,'[2]Catálogo de Actividades'!$B$5:$L$149,11,FALSE)</f>
        <v>Formato</v>
      </c>
      <c r="J17" s="127"/>
      <c r="K17" s="127"/>
      <c r="L17" s="127"/>
      <c r="M17" s="127"/>
    </row>
    <row r="18" spans="1:13" s="137" customFormat="1" ht="18.75">
      <c r="A18" s="135"/>
      <c r="B18" s="125"/>
      <c r="C18" s="170" t="s">
        <v>14</v>
      </c>
      <c r="D18" s="170"/>
      <c r="E18" s="170"/>
      <c r="F18" s="170"/>
      <c r="G18" s="170"/>
      <c r="H18" s="170"/>
      <c r="I18" s="170"/>
      <c r="J18" s="136"/>
      <c r="K18" s="136"/>
      <c r="L18" s="136"/>
      <c r="M18" s="136"/>
    </row>
    <row r="19" spans="1:13" s="128" customFormat="1" ht="75">
      <c r="A19" s="135" t="s">
        <v>315</v>
      </c>
      <c r="B19" s="125" t="s">
        <v>14</v>
      </c>
      <c r="C19" s="63">
        <v>3.1</v>
      </c>
      <c r="D19" s="66" t="s">
        <v>283</v>
      </c>
      <c r="E19" s="35" t="s">
        <v>12</v>
      </c>
      <c r="F19" s="35" t="s">
        <v>15</v>
      </c>
      <c r="G19" s="37">
        <v>43876</v>
      </c>
      <c r="H19" s="37">
        <v>43876</v>
      </c>
      <c r="I19" s="35" t="s">
        <v>259</v>
      </c>
      <c r="J19" s="127"/>
      <c r="K19" s="127"/>
      <c r="L19" s="127"/>
      <c r="M19" s="127"/>
    </row>
    <row r="20" spans="1:13" s="128" customFormat="1" ht="45">
      <c r="A20" s="135" t="s">
        <v>315</v>
      </c>
      <c r="B20" s="125" t="s">
        <v>14</v>
      </c>
      <c r="C20" s="63" t="str">
        <f>VLOOKUP(D20,'[2]Catálogo de Actividades'!$B$5:$G$149,6,FALSE)</f>
        <v>3.2</v>
      </c>
      <c r="D20" s="41" t="s">
        <v>16</v>
      </c>
      <c r="E20" s="35" t="s">
        <v>17</v>
      </c>
      <c r="F20" s="35" t="s">
        <v>15</v>
      </c>
      <c r="G20" s="37">
        <v>43904</v>
      </c>
      <c r="H20" s="37">
        <v>43904</v>
      </c>
      <c r="I20" s="35" t="str">
        <f>VLOOKUP($D20,'[2]Catálogo de Actividades'!$B$5:$L$149,11,FALSE)</f>
        <v>Oficio</v>
      </c>
      <c r="J20" s="127"/>
      <c r="K20" s="127"/>
      <c r="L20" s="127"/>
      <c r="M20" s="127"/>
    </row>
    <row r="21" spans="1:13" s="128" customFormat="1" ht="47.25" customHeight="1">
      <c r="A21" s="135"/>
      <c r="B21" s="125"/>
      <c r="C21" s="63" t="str">
        <f>VLOOKUP(D21,'[2]Catálogo de Actividades'!$B$5:$G$149,6,FALSE)</f>
        <v>3.3</v>
      </c>
      <c r="D21" s="66" t="s">
        <v>312</v>
      </c>
      <c r="E21" s="33" t="s">
        <v>12</v>
      </c>
      <c r="F21" s="33" t="s">
        <v>15</v>
      </c>
      <c r="G21" s="37">
        <v>43936</v>
      </c>
      <c r="H21" s="37">
        <v>43936</v>
      </c>
      <c r="I21" s="33" t="s">
        <v>259</v>
      </c>
      <c r="J21" s="127"/>
      <c r="K21" s="127"/>
      <c r="L21" s="127"/>
      <c r="M21" s="127"/>
    </row>
    <row r="22" spans="1:13" s="128" customFormat="1" ht="30">
      <c r="A22" s="135" t="s">
        <v>315</v>
      </c>
      <c r="B22" s="125" t="s">
        <v>14</v>
      </c>
      <c r="C22" s="63">
        <f>VLOOKUP(D22,'[2]Catálogo de Actividades'!$B$5:$G$149,6,FALSE)</f>
        <v>3.4</v>
      </c>
      <c r="D22" s="142" t="s">
        <v>284</v>
      </c>
      <c r="E22" s="35" t="s">
        <v>12</v>
      </c>
      <c r="F22" s="35" t="s">
        <v>15</v>
      </c>
      <c r="G22" s="37">
        <v>43958</v>
      </c>
      <c r="H22" s="37">
        <v>43958</v>
      </c>
      <c r="I22" s="35" t="str">
        <f>VLOOKUP($D22,'[2]Catálogo de Actividades'!$B$5:$L$149,11,FALSE)</f>
        <v>Oficio</v>
      </c>
      <c r="J22" s="127"/>
      <c r="K22" s="127"/>
      <c r="L22" s="127"/>
      <c r="M22" s="127"/>
    </row>
    <row r="23" spans="1:13" s="128" customFormat="1" ht="45">
      <c r="A23" s="135" t="s">
        <v>315</v>
      </c>
      <c r="B23" s="125" t="s">
        <v>14</v>
      </c>
      <c r="C23" s="63">
        <f>VLOOKUP(D23,'[2]Catálogo de Actividades'!$B$5:$G$149,6,FALSE)</f>
        <v>3.5</v>
      </c>
      <c r="D23" s="66" t="s">
        <v>285</v>
      </c>
      <c r="E23" s="35" t="s">
        <v>12</v>
      </c>
      <c r="F23" s="35" t="s">
        <v>15</v>
      </c>
      <c r="G23" s="37">
        <v>43973</v>
      </c>
      <c r="H23" s="37">
        <v>43973</v>
      </c>
      <c r="I23" s="35" t="str">
        <f>VLOOKUP($D23,'[2]Catálogo de Actividades'!$B$5:$L$149,11,FALSE)</f>
        <v>Oficio</v>
      </c>
      <c r="J23" s="127"/>
      <c r="K23" s="127"/>
      <c r="L23" s="127"/>
      <c r="M23" s="127"/>
    </row>
    <row r="24" spans="1:13" s="137" customFormat="1" ht="18.75">
      <c r="A24" s="135"/>
      <c r="B24" s="125"/>
      <c r="C24" s="170" t="s">
        <v>269</v>
      </c>
      <c r="D24" s="170"/>
      <c r="E24" s="170"/>
      <c r="F24" s="170"/>
      <c r="G24" s="170"/>
      <c r="H24" s="170"/>
      <c r="I24" s="170"/>
      <c r="J24" s="136"/>
      <c r="K24" s="136"/>
      <c r="L24" s="136"/>
      <c r="M24" s="136"/>
    </row>
    <row r="25" spans="1:13" s="128" customFormat="1" ht="30">
      <c r="A25" s="135" t="s">
        <v>315</v>
      </c>
      <c r="B25" s="125" t="s">
        <v>20</v>
      </c>
      <c r="C25" s="63" t="str">
        <f>VLOOKUP(D25,'[2]Catálogo de Actividades'!$B$5:$G$149,6,FALSE)</f>
        <v>4.1</v>
      </c>
      <c r="D25" s="143" t="s">
        <v>271</v>
      </c>
      <c r="E25" s="63" t="s">
        <v>7</v>
      </c>
      <c r="F25" s="63" t="s">
        <v>8</v>
      </c>
      <c r="G25" s="134">
        <v>43814</v>
      </c>
      <c r="H25" s="134">
        <v>43814</v>
      </c>
      <c r="I25" s="63" t="str">
        <f>VLOOKUP($D25,'[2]Catálogo de Actividades'!$B$5:$L$149,11,FALSE)</f>
        <v>Acuerdo</v>
      </c>
      <c r="J25" s="127"/>
      <c r="K25" s="127"/>
      <c r="L25" s="127"/>
      <c r="M25" s="127"/>
    </row>
    <row r="26" spans="1:13" s="128" customFormat="1" ht="30">
      <c r="A26" s="135" t="s">
        <v>315</v>
      </c>
      <c r="B26" s="125" t="s">
        <v>20</v>
      </c>
      <c r="C26" s="63" t="str">
        <f>VLOOKUP(D26,'[2]Catálogo de Actividades'!$B$5:$G$149,6,FALSE)</f>
        <v>4.2</v>
      </c>
      <c r="D26" s="143" t="s">
        <v>272</v>
      </c>
      <c r="E26" s="63" t="s">
        <v>17</v>
      </c>
      <c r="F26" s="63" t="s">
        <v>267</v>
      </c>
      <c r="G26" s="134">
        <v>43814</v>
      </c>
      <c r="H26" s="83">
        <v>43951</v>
      </c>
      <c r="I26" s="63" t="str">
        <f>VLOOKUP($D26,'[2]Catálogo de Actividades'!$B$5:$L$149,11,FALSE)</f>
        <v>Formato</v>
      </c>
      <c r="J26" s="144"/>
      <c r="K26" s="145"/>
      <c r="L26" s="146"/>
      <c r="M26" s="146"/>
    </row>
    <row r="27" spans="1:13" s="128" customFormat="1">
      <c r="A27" s="135"/>
      <c r="B27" s="125"/>
      <c r="C27" s="63" t="str">
        <f>VLOOKUP(D27,'[2]Catálogo de Actividades'!$B$5:$G$149,6,FALSE)</f>
        <v>4.3</v>
      </c>
      <c r="D27" s="147" t="s">
        <v>273</v>
      </c>
      <c r="E27" s="148" t="s">
        <v>17</v>
      </c>
      <c r="F27" s="148" t="s">
        <v>208</v>
      </c>
      <c r="G27" s="149">
        <v>43814</v>
      </c>
      <c r="H27" s="149">
        <v>43969</v>
      </c>
      <c r="I27" s="63" t="str">
        <f>VLOOKUP($D27,'[2]Catálogo de Actividades'!$B$5:$L$149,11,FALSE)</f>
        <v>Formato</v>
      </c>
      <c r="J27" s="144"/>
      <c r="K27" s="145"/>
      <c r="L27" s="146"/>
      <c r="M27" s="146"/>
    </row>
    <row r="28" spans="1:13" s="128" customFormat="1">
      <c r="A28" s="135" t="s">
        <v>315</v>
      </c>
      <c r="B28" s="125" t="s">
        <v>20</v>
      </c>
      <c r="C28" s="63" t="str">
        <f>VLOOKUP(D28,'[2]Catálogo de Actividades'!$B$5:$G$149,6,FALSE)</f>
        <v>4.4</v>
      </c>
      <c r="D28" s="147" t="s">
        <v>274</v>
      </c>
      <c r="E28" s="63" t="s">
        <v>12</v>
      </c>
      <c r="F28" s="63" t="s">
        <v>22</v>
      </c>
      <c r="G28" s="134">
        <v>43814</v>
      </c>
      <c r="H28" s="134">
        <v>43988</v>
      </c>
      <c r="I28" s="63" t="str">
        <f>VLOOKUP($D28,'[2]Catálogo de Actividades'!$B$5:$L$149,11,FALSE)</f>
        <v>Formato</v>
      </c>
      <c r="J28" s="144"/>
      <c r="K28" s="144"/>
      <c r="L28" s="150"/>
      <c r="M28" s="150"/>
    </row>
    <row r="29" spans="1:13" s="128" customFormat="1" ht="30">
      <c r="A29" s="135" t="s">
        <v>315</v>
      </c>
      <c r="B29" s="125" t="s">
        <v>20</v>
      </c>
      <c r="C29" s="63" t="str">
        <f>VLOOKUP(D29,'[2]Catálogo de Actividades'!$B$5:$G$149,6,FALSE)</f>
        <v>4.5</v>
      </c>
      <c r="D29" s="129" t="s">
        <v>158</v>
      </c>
      <c r="E29" s="63" t="s">
        <v>12</v>
      </c>
      <c r="F29" s="63" t="s">
        <v>8</v>
      </c>
      <c r="G29" s="149">
        <v>43814</v>
      </c>
      <c r="H29" s="149">
        <v>44042</v>
      </c>
      <c r="I29" s="63" t="str">
        <f>VLOOKUP($D29,'[2]Catálogo de Actividades'!$B$5:$L$149,11,FALSE)</f>
        <v>Informe</v>
      </c>
      <c r="J29" s="144"/>
      <c r="K29" s="144"/>
      <c r="L29" s="146"/>
      <c r="M29" s="146"/>
    </row>
    <row r="30" spans="1:13" s="128" customFormat="1">
      <c r="A30" s="135" t="s">
        <v>315</v>
      </c>
      <c r="B30" s="125" t="s">
        <v>20</v>
      </c>
      <c r="C30" s="63" t="str">
        <f>VLOOKUP(D30,'[2]Catálogo de Actividades'!$B$5:$G$149,6,FALSE)</f>
        <v>4.6</v>
      </c>
      <c r="D30" s="129" t="s">
        <v>237</v>
      </c>
      <c r="E30" s="63" t="s">
        <v>7</v>
      </c>
      <c r="F30" s="63" t="s">
        <v>8</v>
      </c>
      <c r="G30" s="134">
        <v>43784</v>
      </c>
      <c r="H30" s="134">
        <v>43784</v>
      </c>
      <c r="I30" s="63" t="str">
        <f>VLOOKUP($D30,'[2]Catálogo de Actividades'!$B$5:$L$149,11,FALSE)</f>
        <v>Oficio</v>
      </c>
      <c r="J30" s="144"/>
      <c r="K30" s="144"/>
      <c r="L30" s="150"/>
      <c r="M30" s="150"/>
    </row>
    <row r="31" spans="1:13" s="128" customFormat="1" ht="30">
      <c r="A31" s="135" t="s">
        <v>315</v>
      </c>
      <c r="B31" s="125" t="s">
        <v>20</v>
      </c>
      <c r="C31" s="63" t="str">
        <f>VLOOKUP(D31,'[2]Catálogo de Actividades'!$B$5:$G$149,6,FALSE)</f>
        <v>4.7</v>
      </c>
      <c r="D31" s="129" t="s">
        <v>238</v>
      </c>
      <c r="E31" s="63" t="s">
        <v>12</v>
      </c>
      <c r="F31" s="63" t="s">
        <v>293</v>
      </c>
      <c r="G31" s="134">
        <v>43784</v>
      </c>
      <c r="H31" s="134">
        <v>43801</v>
      </c>
      <c r="I31" s="63" t="str">
        <f>VLOOKUP($D31,'[2]Catálogo de Actividades'!$B$5:$L$149,11,FALSE)</f>
        <v>Oficio</v>
      </c>
      <c r="J31" s="144"/>
      <c r="K31" s="144"/>
      <c r="L31" s="150"/>
      <c r="M31" s="150"/>
    </row>
    <row r="32" spans="1:13" s="128" customFormat="1" ht="30">
      <c r="A32" s="135" t="s">
        <v>315</v>
      </c>
      <c r="B32" s="125" t="s">
        <v>20</v>
      </c>
      <c r="C32" s="63" t="str">
        <f>VLOOKUP(D32,'[2]Catálogo de Actividades'!$B$5:$G$149,6,FALSE)</f>
        <v>4.8</v>
      </c>
      <c r="D32" s="129" t="s">
        <v>184</v>
      </c>
      <c r="E32" s="63" t="s">
        <v>17</v>
      </c>
      <c r="F32" s="63" t="s">
        <v>292</v>
      </c>
      <c r="G32" s="134">
        <v>43809</v>
      </c>
      <c r="H32" s="134">
        <v>43809</v>
      </c>
      <c r="I32" s="63" t="str">
        <f>VLOOKUP($D32,'[2]Catálogo de Actividades'!$B$5:$L$149,11,FALSE)</f>
        <v>Oficio</v>
      </c>
      <c r="J32" s="144"/>
      <c r="K32" s="144"/>
      <c r="L32" s="146"/>
      <c r="M32" s="146"/>
    </row>
    <row r="33" spans="1:13" s="137" customFormat="1" ht="27.75" customHeight="1">
      <c r="A33" s="170" t="s">
        <v>23</v>
      </c>
      <c r="B33" s="170"/>
      <c r="C33" s="170"/>
      <c r="D33" s="170"/>
      <c r="E33" s="170"/>
      <c r="F33" s="170"/>
      <c r="G33" s="170"/>
      <c r="H33" s="170"/>
      <c r="I33" s="170"/>
      <c r="J33" s="136"/>
      <c r="K33" s="136"/>
      <c r="L33" s="136"/>
      <c r="M33" s="136"/>
    </row>
    <row r="34" spans="1:13" s="128" customFormat="1" ht="43.5" customHeight="1">
      <c r="A34" s="135" t="s">
        <v>315</v>
      </c>
      <c r="B34" s="125" t="s">
        <v>23</v>
      </c>
      <c r="C34" s="63" t="str">
        <f>VLOOKUP(D34,'[2]Catálogo de Actividades'!$B$5:$G$149,6,FALSE)</f>
        <v>5.1</v>
      </c>
      <c r="D34" s="143" t="s">
        <v>118</v>
      </c>
      <c r="E34" s="33" t="s">
        <v>12</v>
      </c>
      <c r="F34" s="33" t="s">
        <v>25</v>
      </c>
      <c r="G34" s="83">
        <v>43845</v>
      </c>
      <c r="H34" s="83">
        <v>43876</v>
      </c>
      <c r="I34" s="63" t="str">
        <f>VLOOKUP($D34,'[2]Catálogo de Actividades'!$B$5:$L$149,11,FALSE)</f>
        <v>Formato</v>
      </c>
      <c r="J34" s="127"/>
      <c r="K34" s="127"/>
      <c r="L34" s="127"/>
      <c r="M34" s="127"/>
    </row>
    <row r="35" spans="1:13" s="128" customFormat="1" ht="38.25" customHeight="1">
      <c r="A35" s="135" t="s">
        <v>315</v>
      </c>
      <c r="B35" s="125" t="s">
        <v>23</v>
      </c>
      <c r="C35" s="63" t="str">
        <f>VLOOKUP(D35,'[2]Catálogo de Actividades'!$B$5:$G$149,6,FALSE)</f>
        <v>5.2</v>
      </c>
      <c r="D35" s="143" t="s">
        <v>239</v>
      </c>
      <c r="E35" s="77" t="s">
        <v>12</v>
      </c>
      <c r="F35" s="77" t="s">
        <v>25</v>
      </c>
      <c r="G35" s="151">
        <v>43886</v>
      </c>
      <c r="H35" s="151">
        <v>43886</v>
      </c>
      <c r="I35" s="63" t="str">
        <f>VLOOKUP($D35,'[2]Catálogo de Actividades'!$B$5:$L$149,11,FALSE)</f>
        <v>Formato</v>
      </c>
      <c r="J35" s="127"/>
      <c r="K35" s="127"/>
      <c r="L35" s="127"/>
      <c r="M35" s="127"/>
    </row>
    <row r="36" spans="1:13" s="128" customFormat="1" ht="38.25" customHeight="1">
      <c r="A36" s="135" t="s">
        <v>315</v>
      </c>
      <c r="B36" s="125" t="s">
        <v>23</v>
      </c>
      <c r="C36" s="63" t="str">
        <f>VLOOKUP(D36,'[2]Catálogo de Actividades'!$B$5:$G$149,6,FALSE)</f>
        <v>5.3</v>
      </c>
      <c r="D36" s="143" t="s">
        <v>119</v>
      </c>
      <c r="E36" s="33" t="s">
        <v>12</v>
      </c>
      <c r="F36" s="33" t="s">
        <v>26</v>
      </c>
      <c r="G36" s="151">
        <v>43887</v>
      </c>
      <c r="H36" s="151">
        <v>43908</v>
      </c>
      <c r="I36" s="63" t="str">
        <f>VLOOKUP($D36,'[2]Catálogo de Actividades'!$B$5:$L$149,11,FALSE)</f>
        <v>Formato</v>
      </c>
      <c r="J36" s="127"/>
      <c r="K36" s="127"/>
      <c r="L36" s="127"/>
      <c r="M36" s="127"/>
    </row>
    <row r="37" spans="1:13" s="128" customFormat="1" ht="38.25" customHeight="1">
      <c r="A37" s="135" t="s">
        <v>315</v>
      </c>
      <c r="B37" s="125" t="s">
        <v>23</v>
      </c>
      <c r="C37" s="63" t="str">
        <f>VLOOKUP(D37,'[2]Catálogo de Actividades'!$B$5:$G$149,6,FALSE)</f>
        <v>5.4</v>
      </c>
      <c r="D37" s="143" t="s">
        <v>222</v>
      </c>
      <c r="E37" s="77" t="s">
        <v>12</v>
      </c>
      <c r="F37" s="77" t="s">
        <v>26</v>
      </c>
      <c r="G37" s="151">
        <v>43906</v>
      </c>
      <c r="H37" s="151">
        <v>43906</v>
      </c>
      <c r="I37" s="63" t="str">
        <f>VLOOKUP($D37,'[2]Catálogo de Actividades'!$B$5:$L$149,11,FALSE)</f>
        <v>Acuerdo</v>
      </c>
      <c r="J37" s="127"/>
      <c r="K37" s="127"/>
      <c r="L37" s="127"/>
      <c r="M37" s="127"/>
    </row>
    <row r="38" spans="1:13" s="128" customFormat="1" ht="38.25" customHeight="1">
      <c r="A38" s="135" t="s">
        <v>315</v>
      </c>
      <c r="B38" s="125" t="s">
        <v>23</v>
      </c>
      <c r="C38" s="63" t="str">
        <f>VLOOKUP(D38,'[2]Catálogo de Actividades'!$B$5:$G$149,6,FALSE)</f>
        <v>5.5</v>
      </c>
      <c r="D38" s="143" t="s">
        <v>159</v>
      </c>
      <c r="E38" s="77" t="s">
        <v>12</v>
      </c>
      <c r="F38" s="77" t="s">
        <v>26</v>
      </c>
      <c r="G38" s="151">
        <v>43916</v>
      </c>
      <c r="H38" s="151">
        <v>43916</v>
      </c>
      <c r="I38" s="63" t="str">
        <f>VLOOKUP($D38,'[2]Catálogo de Actividades'!$B$5:$L$149,11,FALSE)</f>
        <v>Formato</v>
      </c>
      <c r="J38" s="127"/>
      <c r="K38" s="127"/>
      <c r="L38" s="127"/>
      <c r="M38" s="127"/>
    </row>
    <row r="39" spans="1:13" s="128" customFormat="1" ht="34.5" customHeight="1">
      <c r="A39" s="135"/>
      <c r="B39" s="125"/>
      <c r="C39" s="63" t="str">
        <f>VLOOKUP(D39,'[2]Catálogo de Actividades'!$B$5:$G$149,6,FALSE)</f>
        <v>5.6</v>
      </c>
      <c r="D39" s="143" t="s">
        <v>275</v>
      </c>
      <c r="E39" s="77" t="s">
        <v>12</v>
      </c>
      <c r="F39" s="77" t="s">
        <v>15</v>
      </c>
      <c r="G39" s="83">
        <v>43936</v>
      </c>
      <c r="H39" s="83">
        <v>43936</v>
      </c>
      <c r="I39" s="63" t="s">
        <v>260</v>
      </c>
      <c r="J39" s="127"/>
      <c r="K39" s="127"/>
      <c r="L39" s="127"/>
      <c r="M39" s="127"/>
    </row>
    <row r="40" spans="1:13" s="128" customFormat="1" ht="54.75" customHeight="1">
      <c r="A40" s="135" t="s">
        <v>315</v>
      </c>
      <c r="B40" s="125" t="s">
        <v>23</v>
      </c>
      <c r="C40" s="63" t="str">
        <f>VLOOKUP(D40,'[2]Catálogo de Actividades'!$B$5:$G$149,6,FALSE)</f>
        <v>5.7</v>
      </c>
      <c r="D40" s="143" t="s">
        <v>287</v>
      </c>
      <c r="E40" s="77" t="s">
        <v>12</v>
      </c>
      <c r="F40" s="77" t="s">
        <v>26</v>
      </c>
      <c r="G40" s="151">
        <v>43936</v>
      </c>
      <c r="H40" s="83">
        <v>43936</v>
      </c>
      <c r="I40" s="63" t="str">
        <f>VLOOKUP($D40,'[2]Catálogo de Actividades'!$B$5:$L$149,11,FALSE)</f>
        <v>Formato</v>
      </c>
      <c r="J40" s="127"/>
      <c r="K40" s="127"/>
      <c r="L40" s="127"/>
      <c r="M40" s="127"/>
    </row>
    <row r="41" spans="1:13" s="128" customFormat="1" ht="45">
      <c r="A41" s="135" t="s">
        <v>315</v>
      </c>
      <c r="B41" s="125" t="s">
        <v>23</v>
      </c>
      <c r="C41" s="63" t="str">
        <f>VLOOKUP(D41,'[2]Catálogo de Actividades'!$B$5:$G$149,6,FALSE)</f>
        <v>5.8</v>
      </c>
      <c r="D41" s="143" t="s">
        <v>288</v>
      </c>
      <c r="E41" s="77" t="s">
        <v>12</v>
      </c>
      <c r="F41" s="77" t="s">
        <v>26</v>
      </c>
      <c r="G41" s="83">
        <v>43966</v>
      </c>
      <c r="H41" s="83">
        <v>43976</v>
      </c>
      <c r="I41" s="63" t="str">
        <f>VLOOKUP($D41,'[2]Catálogo de Actividades'!$B$5:$L$149,11,FALSE)</f>
        <v>Formato</v>
      </c>
      <c r="J41" s="51"/>
      <c r="K41" s="51"/>
      <c r="L41" s="52"/>
      <c r="M41" s="52"/>
    </row>
    <row r="42" spans="1:13" s="128" customFormat="1" ht="34.5" customHeight="1">
      <c r="A42" s="135" t="s">
        <v>315</v>
      </c>
      <c r="B42" s="125" t="s">
        <v>23</v>
      </c>
      <c r="C42" s="63" t="str">
        <f>VLOOKUP(D42,'[2]Catálogo de Actividades'!$B$5:$G$149,6,FALSE)</f>
        <v>5.9</v>
      </c>
      <c r="D42" s="143" t="s">
        <v>289</v>
      </c>
      <c r="E42" s="77" t="s">
        <v>17</v>
      </c>
      <c r="F42" s="77" t="s">
        <v>301</v>
      </c>
      <c r="G42" s="83">
        <v>43988</v>
      </c>
      <c r="H42" s="83">
        <v>43989</v>
      </c>
      <c r="I42" s="63" t="str">
        <f>VLOOKUP($D42,'[2]Catálogo de Actividades'!$B$5:$L$149,11,FALSE)</f>
        <v>Formato</v>
      </c>
      <c r="J42" s="51"/>
      <c r="K42" s="51"/>
      <c r="L42" s="52"/>
      <c r="M42" s="52"/>
    </row>
    <row r="43" spans="1:13" s="128" customFormat="1" ht="37.5" customHeight="1">
      <c r="A43" s="135" t="s">
        <v>315</v>
      </c>
      <c r="B43" s="125" t="s">
        <v>23</v>
      </c>
      <c r="C43" s="63" t="str">
        <f>VLOOKUP(D43,'[2]Catálogo de Actividades'!$B$5:$G$149,6,FALSE)</f>
        <v>5.10</v>
      </c>
      <c r="D43" s="143" t="s">
        <v>27</v>
      </c>
      <c r="E43" s="77" t="s">
        <v>12</v>
      </c>
      <c r="F43" s="77" t="s">
        <v>26</v>
      </c>
      <c r="G43" s="83">
        <v>43937</v>
      </c>
      <c r="H43" s="83">
        <v>43976</v>
      </c>
      <c r="I43" s="63" t="str">
        <f>VLOOKUP($D43,'[2]Catálogo de Actividades'!$B$5:$L$149,11,FALSE)</f>
        <v>Formato</v>
      </c>
      <c r="J43" s="51"/>
      <c r="K43" s="51"/>
      <c r="L43" s="52"/>
      <c r="M43" s="52"/>
    </row>
    <row r="44" spans="1:13" s="128" customFormat="1" ht="37.5" customHeight="1">
      <c r="A44" s="135" t="s">
        <v>315</v>
      </c>
      <c r="B44" s="125" t="s">
        <v>23</v>
      </c>
      <c r="C44" s="63" t="str">
        <f>VLOOKUP(D44,'[2]Catálogo de Actividades'!$B$5:$G$149,6,FALSE)</f>
        <v>5.11</v>
      </c>
      <c r="D44" s="143" t="s">
        <v>28</v>
      </c>
      <c r="E44" s="77" t="s">
        <v>12</v>
      </c>
      <c r="F44" s="77" t="s">
        <v>26</v>
      </c>
      <c r="G44" s="151">
        <v>43937</v>
      </c>
      <c r="H44" s="83">
        <v>43979</v>
      </c>
      <c r="I44" s="63" t="str">
        <f>VLOOKUP($D44,'[2]Catálogo de Actividades'!$B$5:$L$149,11,FALSE)</f>
        <v>Formato</v>
      </c>
      <c r="J44" s="51"/>
      <c r="K44" s="51"/>
      <c r="L44" s="52"/>
      <c r="M44" s="52"/>
    </row>
    <row r="45" spans="1:13" s="128" customFormat="1" ht="30">
      <c r="A45" s="135" t="s">
        <v>315</v>
      </c>
      <c r="B45" s="125" t="s">
        <v>23</v>
      </c>
      <c r="C45" s="63" t="str">
        <f>VLOOKUP(D45,'[2]Catálogo de Actividades'!$B$5:$G$149,6,FALSE)</f>
        <v>5.12</v>
      </c>
      <c r="D45" s="143" t="s">
        <v>163</v>
      </c>
      <c r="E45" s="77" t="s">
        <v>12</v>
      </c>
      <c r="F45" s="77" t="s">
        <v>26</v>
      </c>
      <c r="G45" s="151">
        <v>43981</v>
      </c>
      <c r="H45" s="151">
        <v>43981</v>
      </c>
      <c r="I45" s="63" t="str">
        <f>VLOOKUP($D45,'[2]Catálogo de Actividades'!$B$5:$L$149,11,FALSE)</f>
        <v>Oficio</v>
      </c>
      <c r="J45" s="51"/>
      <c r="K45" s="51"/>
      <c r="L45" s="52"/>
      <c r="M45" s="52"/>
    </row>
    <row r="46" spans="1:13" s="128" customFormat="1">
      <c r="A46" s="135"/>
      <c r="B46" s="125"/>
      <c r="C46" s="63" t="str">
        <f>VLOOKUP(D46,'[2]Catálogo de Actividades'!$B$5:$G$149,6,FALSE)</f>
        <v>5.13</v>
      </c>
      <c r="D46" s="135" t="s">
        <v>279</v>
      </c>
      <c r="E46" s="77" t="s">
        <v>17</v>
      </c>
      <c r="F46" s="77" t="s">
        <v>280</v>
      </c>
      <c r="G46" s="83">
        <v>43952</v>
      </c>
      <c r="H46" s="83">
        <v>43982</v>
      </c>
      <c r="I46" s="77" t="s">
        <v>260</v>
      </c>
      <c r="J46" s="51"/>
      <c r="K46" s="51"/>
      <c r="L46" s="52"/>
      <c r="M46" s="52"/>
    </row>
    <row r="47" spans="1:13" s="137" customFormat="1" ht="18.75">
      <c r="A47" s="170" t="s">
        <v>29</v>
      </c>
      <c r="B47" s="170"/>
      <c r="C47" s="170"/>
      <c r="D47" s="170"/>
      <c r="E47" s="170"/>
      <c r="F47" s="170"/>
      <c r="G47" s="170"/>
      <c r="H47" s="170"/>
      <c r="I47" s="170"/>
      <c r="J47" s="136"/>
      <c r="K47" s="136"/>
      <c r="L47" s="136"/>
      <c r="M47" s="136"/>
    </row>
    <row r="48" spans="1:13" s="128" customFormat="1" ht="34.5" customHeight="1">
      <c r="A48" s="135" t="s">
        <v>315</v>
      </c>
      <c r="B48" s="152" t="s">
        <v>29</v>
      </c>
      <c r="C48" s="63" t="str">
        <f>VLOOKUP(D48,'[2]Catálogo de Actividades'!$B$5:$G$149,6,FALSE)</f>
        <v>6.1</v>
      </c>
      <c r="D48" s="43" t="s">
        <v>126</v>
      </c>
      <c r="E48" s="33" t="s">
        <v>12</v>
      </c>
      <c r="F48" s="33" t="s">
        <v>8</v>
      </c>
      <c r="G48" s="37">
        <v>43723</v>
      </c>
      <c r="H48" s="37">
        <v>43738</v>
      </c>
      <c r="I48" s="63" t="str">
        <f>VLOOKUP($D48,'[2]Catálogo de Actividades'!$B$5:$L$149,11,FALSE)</f>
        <v>Acuerdo</v>
      </c>
      <c r="J48" s="127"/>
      <c r="K48" s="127"/>
      <c r="L48" s="127"/>
      <c r="M48" s="127"/>
    </row>
    <row r="49" spans="1:13" s="128" customFormat="1" ht="35.25" customHeight="1">
      <c r="A49" s="135" t="s">
        <v>315</v>
      </c>
      <c r="B49" s="152" t="s">
        <v>29</v>
      </c>
      <c r="C49" s="63" t="str">
        <f>VLOOKUP(D49,'[2]Catálogo de Actividades'!$B$5:$G$149,6,FALSE)</f>
        <v>6.2</v>
      </c>
      <c r="D49" s="12" t="s">
        <v>223</v>
      </c>
      <c r="E49" s="33" t="s">
        <v>7</v>
      </c>
      <c r="F49" s="33" t="s">
        <v>8</v>
      </c>
      <c r="G49" s="38">
        <v>43773</v>
      </c>
      <c r="H49" s="38">
        <v>43773</v>
      </c>
      <c r="I49" s="63" t="str">
        <f>VLOOKUP($D49,'[2]Catálogo de Actividades'!$B$5:$L$149,11,FALSE)</f>
        <v>Oficio</v>
      </c>
      <c r="J49" s="127"/>
      <c r="K49" s="127"/>
      <c r="L49" s="127"/>
      <c r="M49" s="127"/>
    </row>
    <row r="50" spans="1:13" s="128" customFormat="1" ht="36" customHeight="1">
      <c r="A50" s="135" t="s">
        <v>315</v>
      </c>
      <c r="B50" s="152" t="s">
        <v>29</v>
      </c>
      <c r="C50" s="63" t="str">
        <f>VLOOKUP(D50,'[2]Catálogo de Actividades'!$B$5:$G$149,6,FALSE)</f>
        <v>6.3</v>
      </c>
      <c r="D50" s="43" t="s">
        <v>193</v>
      </c>
      <c r="E50" s="33" t="s">
        <v>166</v>
      </c>
      <c r="F50" s="33" t="s">
        <v>206</v>
      </c>
      <c r="G50" s="38">
        <v>43773</v>
      </c>
      <c r="H50" s="38">
        <v>43819</v>
      </c>
      <c r="I50" s="63" t="str">
        <f>VLOOKUP($D50,'[2]Catálogo de Actividades'!$B$5:$L$149,11,FALSE)</f>
        <v>Oficio</v>
      </c>
      <c r="J50" s="127"/>
      <c r="K50" s="127"/>
      <c r="L50" s="127"/>
      <c r="M50" s="127"/>
    </row>
    <row r="51" spans="1:13" s="128" customFormat="1" ht="42.75" customHeight="1">
      <c r="A51" s="135" t="s">
        <v>315</v>
      </c>
      <c r="B51" s="152" t="s">
        <v>29</v>
      </c>
      <c r="C51" s="63" t="str">
        <f>VLOOKUP(D51,'[2]Catálogo de Actividades'!$B$5:$G$149,6,FALSE)</f>
        <v>6.4</v>
      </c>
      <c r="D51" s="43" t="s">
        <v>165</v>
      </c>
      <c r="E51" s="33" t="s">
        <v>7</v>
      </c>
      <c r="F51" s="33" t="s">
        <v>7</v>
      </c>
      <c r="G51" s="38">
        <v>43867</v>
      </c>
      <c r="H51" s="38">
        <v>43867</v>
      </c>
      <c r="I51" s="63" t="str">
        <f>VLOOKUP($D51,'[2]Catálogo de Actividades'!$B$5:$L$149,11,FALSE)</f>
        <v>Oficio</v>
      </c>
      <c r="J51" s="127"/>
      <c r="K51" s="127"/>
      <c r="L51" s="127"/>
      <c r="M51" s="127"/>
    </row>
    <row r="52" spans="1:13" s="128" customFormat="1" ht="54.75" customHeight="1">
      <c r="A52" s="135" t="s">
        <v>315</v>
      </c>
      <c r="B52" s="152" t="s">
        <v>29</v>
      </c>
      <c r="C52" s="63" t="str">
        <f>VLOOKUP(D52,'[2]Catálogo de Actividades'!$B$5:$G$149,6,FALSE)</f>
        <v>6.5</v>
      </c>
      <c r="D52" s="43" t="s">
        <v>127</v>
      </c>
      <c r="E52" s="33" t="s">
        <v>12</v>
      </c>
      <c r="F52" s="33" t="s">
        <v>8</v>
      </c>
      <c r="G52" s="69">
        <v>43815</v>
      </c>
      <c r="H52" s="69">
        <v>43819</v>
      </c>
      <c r="I52" s="63" t="str">
        <f>VLOOKUP($D52,'[2]Catálogo de Actividades'!$B$5:$L$149,11,FALSE)</f>
        <v>Formato</v>
      </c>
      <c r="J52" s="127"/>
      <c r="K52" s="127"/>
      <c r="L52" s="127"/>
      <c r="M52" s="127"/>
    </row>
    <row r="53" spans="1:13" s="128" customFormat="1" ht="36.75" customHeight="1">
      <c r="A53" s="135" t="s">
        <v>315</v>
      </c>
      <c r="B53" s="152" t="s">
        <v>29</v>
      </c>
      <c r="C53" s="63" t="str">
        <f>VLOOKUP(D53,'[2]Catálogo de Actividades'!$B$5:$G$149,6,FALSE)</f>
        <v>6.6</v>
      </c>
      <c r="D53" s="12" t="s">
        <v>224</v>
      </c>
      <c r="E53" s="33" t="s">
        <v>7</v>
      </c>
      <c r="F53" s="33" t="s">
        <v>7</v>
      </c>
      <c r="G53" s="37">
        <v>43865</v>
      </c>
      <c r="H53" s="37">
        <v>43865</v>
      </c>
      <c r="I53" s="63" t="str">
        <f>VLOOKUP($D53,'[2]Catálogo de Actividades'!$B$5:$L$149,11,FALSE)</f>
        <v>Oficio</v>
      </c>
      <c r="J53" s="127"/>
      <c r="K53" s="127"/>
      <c r="L53" s="127"/>
      <c r="M53" s="127"/>
    </row>
    <row r="54" spans="1:13" s="128" customFormat="1" ht="36.75" customHeight="1">
      <c r="A54" s="135" t="s">
        <v>315</v>
      </c>
      <c r="B54" s="152" t="s">
        <v>29</v>
      </c>
      <c r="C54" s="63" t="str">
        <f>VLOOKUP(D54,'[2]Catálogo de Actividades'!$B$5:$G$149,6,FALSE)</f>
        <v>6.7</v>
      </c>
      <c r="D54" s="43" t="s">
        <v>192</v>
      </c>
      <c r="E54" s="33" t="s">
        <v>166</v>
      </c>
      <c r="F54" s="33" t="s">
        <v>206</v>
      </c>
      <c r="G54" s="37">
        <v>43865</v>
      </c>
      <c r="H54" s="37">
        <v>43913</v>
      </c>
      <c r="I54" s="63" t="str">
        <f>VLOOKUP($D54,'[2]Catálogo de Actividades'!$B$5:$L$149,11,FALSE)</f>
        <v>Oficio</v>
      </c>
      <c r="J54" s="127"/>
      <c r="K54" s="127"/>
      <c r="L54" s="127"/>
      <c r="M54" s="127"/>
    </row>
    <row r="55" spans="1:13" s="128" customFormat="1" ht="41.25" customHeight="1">
      <c r="A55" s="135"/>
      <c r="B55" s="152"/>
      <c r="C55" s="63" t="str">
        <f>VLOOKUP(D55,'[2]Catálogo de Actividades'!$B$5:$G$149,6,FALSE)</f>
        <v>6.8</v>
      </c>
      <c r="D55" s="43" t="s">
        <v>168</v>
      </c>
      <c r="E55" s="33" t="s">
        <v>7</v>
      </c>
      <c r="F55" s="33" t="s">
        <v>7</v>
      </c>
      <c r="G55" s="37">
        <v>43927</v>
      </c>
      <c r="H55" s="37">
        <v>43927</v>
      </c>
      <c r="I55" s="63" t="str">
        <f>VLOOKUP($D55,'[2]Catálogo de Actividades'!$B$5:$L$149,11,FALSE)</f>
        <v>Oficio</v>
      </c>
      <c r="J55" s="127"/>
      <c r="K55" s="127"/>
      <c r="L55" s="127"/>
      <c r="M55" s="127"/>
    </row>
    <row r="56" spans="1:13" s="128" customFormat="1" ht="48" customHeight="1">
      <c r="A56" s="135" t="s">
        <v>315</v>
      </c>
      <c r="B56" s="152" t="s">
        <v>29</v>
      </c>
      <c r="C56" s="63" t="str">
        <f>VLOOKUP(D56,'[2]Catálogo de Actividades'!$B$5:$G$149,6,FALSE)</f>
        <v>6.9</v>
      </c>
      <c r="D56" s="43" t="s">
        <v>30</v>
      </c>
      <c r="E56" s="33" t="s">
        <v>12</v>
      </c>
      <c r="F56" s="33" t="s">
        <v>8</v>
      </c>
      <c r="G56" s="37">
        <v>43862</v>
      </c>
      <c r="H56" s="37">
        <v>43867</v>
      </c>
      <c r="I56" s="63" t="str">
        <f>VLOOKUP($D56,'[2]Catálogo de Actividades'!$B$5:$L$149,11,FALSE)</f>
        <v>Formato</v>
      </c>
      <c r="J56" s="127"/>
      <c r="K56" s="127"/>
      <c r="L56" s="127"/>
      <c r="M56" s="127"/>
    </row>
    <row r="57" spans="1:13" s="128" customFormat="1" ht="33" customHeight="1">
      <c r="A57" s="135"/>
      <c r="B57" s="152"/>
      <c r="C57" s="63" t="str">
        <f>VLOOKUP(D57,'Catálogo de Actividades'!$B$5:$G$149,6,FALSE)</f>
        <v>6.10</v>
      </c>
      <c r="D57" s="43" t="s">
        <v>317</v>
      </c>
      <c r="E57" s="33" t="s">
        <v>12</v>
      </c>
      <c r="F57" s="33" t="s">
        <v>286</v>
      </c>
      <c r="G57" s="37">
        <v>43852</v>
      </c>
      <c r="H57" s="37">
        <v>43857</v>
      </c>
      <c r="I57" s="77" t="s">
        <v>261</v>
      </c>
      <c r="J57" s="127"/>
      <c r="K57" s="127"/>
      <c r="L57" s="127"/>
      <c r="M57" s="127"/>
    </row>
    <row r="58" spans="1:13" s="128" customFormat="1" ht="18.75" customHeight="1">
      <c r="A58" s="135" t="s">
        <v>315</v>
      </c>
      <c r="B58" s="152" t="s">
        <v>29</v>
      </c>
      <c r="C58" s="63" t="str">
        <f>VLOOKUP(D58,'[2]Catálogo de Actividades'!$B$5:$G$149,6,FALSE)</f>
        <v>6.11</v>
      </c>
      <c r="D58" s="43" t="s">
        <v>31</v>
      </c>
      <c r="E58" s="33" t="s">
        <v>12</v>
      </c>
      <c r="F58" s="33" t="s">
        <v>25</v>
      </c>
      <c r="G58" s="37">
        <v>43868</v>
      </c>
      <c r="H58" s="37">
        <v>43868</v>
      </c>
      <c r="I58" s="63" t="str">
        <f>VLOOKUP($D58,'[2]Catálogo de Actividades'!$B$5:$L$149,11,FALSE)</f>
        <v>Formato</v>
      </c>
      <c r="J58" s="127"/>
      <c r="K58" s="127"/>
      <c r="L58" s="127"/>
      <c r="M58" s="127"/>
    </row>
    <row r="59" spans="1:13" s="128" customFormat="1" ht="21" customHeight="1">
      <c r="A59" s="135" t="s">
        <v>315</v>
      </c>
      <c r="B59" s="152" t="s">
        <v>29</v>
      </c>
      <c r="C59" s="63" t="str">
        <f>VLOOKUP(D59,'[2]Catálogo de Actividades'!$B$5:$G$149,6,FALSE)</f>
        <v>6.12</v>
      </c>
      <c r="D59" s="43" t="s">
        <v>128</v>
      </c>
      <c r="E59" s="33" t="s">
        <v>12</v>
      </c>
      <c r="F59" s="33" t="s">
        <v>26</v>
      </c>
      <c r="G59" s="37">
        <v>43882</v>
      </c>
      <c r="H59" s="37">
        <v>43926</v>
      </c>
      <c r="I59" s="63" t="str">
        <f>VLOOKUP($D59,'[2]Catálogo de Actividades'!$B$5:$L$149,11,FALSE)</f>
        <v>Formato</v>
      </c>
      <c r="J59" s="127"/>
      <c r="K59" s="127"/>
      <c r="L59" s="127"/>
      <c r="M59" s="127"/>
    </row>
    <row r="60" spans="1:13" s="128" customFormat="1" ht="45">
      <c r="A60" s="135" t="s">
        <v>315</v>
      </c>
      <c r="B60" s="152" t="s">
        <v>29</v>
      </c>
      <c r="C60" s="63">
        <v>6.13</v>
      </c>
      <c r="D60" s="43" t="s">
        <v>294</v>
      </c>
      <c r="E60" s="33" t="s">
        <v>12</v>
      </c>
      <c r="F60" s="33" t="s">
        <v>26</v>
      </c>
      <c r="G60" s="37">
        <v>43882</v>
      </c>
      <c r="H60" s="37">
        <v>43928</v>
      </c>
      <c r="I60" s="77" t="s">
        <v>260</v>
      </c>
      <c r="J60" s="127"/>
      <c r="K60" s="127"/>
      <c r="L60" s="127"/>
      <c r="M60" s="127"/>
    </row>
    <row r="61" spans="1:13" s="128" customFormat="1" ht="30">
      <c r="A61" s="135" t="s">
        <v>315</v>
      </c>
      <c r="B61" s="152" t="s">
        <v>29</v>
      </c>
      <c r="C61" s="63" t="str">
        <f>VLOOKUP(D61,'[2]Catálogo de Actividades'!$B$5:$G$149,6,FALSE)</f>
        <v>6.14</v>
      </c>
      <c r="D61" s="43" t="s">
        <v>32</v>
      </c>
      <c r="E61" s="33" t="s">
        <v>12</v>
      </c>
      <c r="F61" s="33" t="s">
        <v>26</v>
      </c>
      <c r="G61" s="37">
        <v>43929</v>
      </c>
      <c r="H61" s="37">
        <v>43929</v>
      </c>
      <c r="I61" s="63" t="str">
        <f>VLOOKUP($D61,'[2]Catálogo de Actividades'!$B$5:$L$149,11,FALSE)</f>
        <v>Formato</v>
      </c>
      <c r="J61" s="127"/>
      <c r="K61" s="127"/>
      <c r="L61" s="127"/>
      <c r="M61" s="127"/>
    </row>
    <row r="62" spans="1:13" s="128" customFormat="1" ht="30">
      <c r="A62" s="135" t="s">
        <v>315</v>
      </c>
      <c r="B62" s="152" t="s">
        <v>29</v>
      </c>
      <c r="C62" s="63" t="str">
        <f>VLOOKUP(D62,'[2]Catálogo de Actividades'!$B$5:$G$149,6,FALSE)</f>
        <v>6.15</v>
      </c>
      <c r="D62" s="43" t="s">
        <v>130</v>
      </c>
      <c r="E62" s="33" t="s">
        <v>12</v>
      </c>
      <c r="F62" s="33" t="s">
        <v>26</v>
      </c>
      <c r="G62" s="37">
        <v>43940</v>
      </c>
      <c r="H62" s="37">
        <v>43988</v>
      </c>
      <c r="I62" s="63" t="str">
        <f>VLOOKUP($D62,'[2]Catálogo de Actividades'!$B$5:$L$149,11,FALSE)</f>
        <v>Formato</v>
      </c>
      <c r="J62" s="127"/>
      <c r="K62" s="127"/>
      <c r="L62" s="127"/>
      <c r="M62" s="127"/>
    </row>
    <row r="63" spans="1:13" s="128" customFormat="1" ht="30">
      <c r="A63" s="135" t="s">
        <v>315</v>
      </c>
      <c r="B63" s="152" t="s">
        <v>29</v>
      </c>
      <c r="C63" s="63" t="str">
        <f>VLOOKUP(D63,'[2]Catálogo de Actividades'!$B$5:$G$149,6,FALSE)</f>
        <v>6.16</v>
      </c>
      <c r="D63" s="12" t="s">
        <v>241</v>
      </c>
      <c r="E63" s="33" t="s">
        <v>12</v>
      </c>
      <c r="F63" s="33" t="s">
        <v>26</v>
      </c>
      <c r="G63" s="69">
        <v>43990</v>
      </c>
      <c r="H63" s="69">
        <v>43995</v>
      </c>
      <c r="I63" s="63" t="str">
        <f>VLOOKUP($D63,'[2]Catálogo de Actividades'!$B$5:$L$149,11,FALSE)</f>
        <v>Formato</v>
      </c>
      <c r="J63" s="127"/>
      <c r="K63" s="127"/>
      <c r="L63" s="127"/>
      <c r="M63" s="127"/>
    </row>
    <row r="64" spans="1:13" s="137" customFormat="1" ht="18.75">
      <c r="A64" s="170" t="s">
        <v>302</v>
      </c>
      <c r="B64" s="170"/>
      <c r="C64" s="170"/>
      <c r="D64" s="170"/>
      <c r="E64" s="170"/>
      <c r="F64" s="170"/>
      <c r="G64" s="170"/>
      <c r="H64" s="170"/>
      <c r="I64" s="170"/>
      <c r="J64" s="136"/>
      <c r="K64" s="136"/>
      <c r="L64" s="136"/>
      <c r="M64" s="136"/>
    </row>
    <row r="65" spans="1:14" s="128" customFormat="1" ht="24.75" customHeight="1">
      <c r="A65" s="135" t="s">
        <v>315</v>
      </c>
      <c r="B65" s="152" t="s">
        <v>33</v>
      </c>
      <c r="C65" s="63" t="str">
        <f>VLOOKUP(D65,'[2]Catálogo de Actividades'!$B$5:$G$149,6,FALSE)</f>
        <v>7.2</v>
      </c>
      <c r="D65" s="129" t="s">
        <v>104</v>
      </c>
      <c r="E65" s="63" t="s">
        <v>7</v>
      </c>
      <c r="F65" s="63" t="s">
        <v>8</v>
      </c>
      <c r="G65" s="134">
        <v>43709</v>
      </c>
      <c r="H65" s="134">
        <v>43738</v>
      </c>
      <c r="I65" s="63" t="str">
        <f>VLOOKUP($D65,'[2]Catálogo de Actividades'!$B$5:$L$149,11,FALSE)</f>
        <v>Acuerdo</v>
      </c>
      <c r="J65" s="127"/>
      <c r="K65" s="127"/>
      <c r="L65" s="127"/>
      <c r="M65" s="127"/>
    </row>
    <row r="66" spans="1:14" s="128" customFormat="1" ht="47.25" customHeight="1">
      <c r="A66" s="135"/>
      <c r="B66" s="152"/>
      <c r="C66" s="63" t="str">
        <f>VLOOKUP(D66,'[2]Catálogo de Actividades'!$B$5:$G$149,6,FALSE)</f>
        <v>7.4</v>
      </c>
      <c r="D66" s="12" t="s">
        <v>308</v>
      </c>
      <c r="E66" s="63" t="s">
        <v>7</v>
      </c>
      <c r="F66" s="63" t="s">
        <v>8</v>
      </c>
      <c r="G66" s="134">
        <v>43739</v>
      </c>
      <c r="H66" s="134">
        <v>43769</v>
      </c>
      <c r="I66" s="63" t="str">
        <f>VLOOKUP($D66,'[2]Catálogo de Actividades'!$B$5:$L$149,11,FALSE)</f>
        <v>Acuerdo</v>
      </c>
      <c r="J66" s="127"/>
      <c r="K66" s="127"/>
      <c r="L66" s="127"/>
      <c r="M66" s="127"/>
    </row>
    <row r="67" spans="1:14" s="128" customFormat="1" ht="30">
      <c r="A67" s="135"/>
      <c r="B67" s="152"/>
      <c r="C67" s="63" t="str">
        <f>VLOOKUP(D67,'[2]Catálogo de Actividades'!$B$5:$G$149,6,FALSE)</f>
        <v>7.6</v>
      </c>
      <c r="D67" s="12" t="s">
        <v>306</v>
      </c>
      <c r="E67" s="63" t="s">
        <v>7</v>
      </c>
      <c r="F67" s="63" t="s">
        <v>8</v>
      </c>
      <c r="G67" s="134">
        <v>43739</v>
      </c>
      <c r="H67" s="134">
        <v>43769</v>
      </c>
      <c r="I67" s="63" t="str">
        <f>VLOOKUP($D67,'[2]Catálogo de Actividades'!$B$5:$L$149,11,FALSE)</f>
        <v>Acuerdo</v>
      </c>
      <c r="J67" s="127"/>
      <c r="K67" s="127"/>
      <c r="L67" s="127"/>
      <c r="M67" s="127"/>
    </row>
    <row r="68" spans="1:14" s="128" customFormat="1" ht="17.25" customHeight="1">
      <c r="A68" s="135"/>
      <c r="B68" s="152" t="s">
        <v>33</v>
      </c>
      <c r="C68" s="63" t="str">
        <f>VLOOKUP(D68,'[2]Catálogo de Actividades'!$B$5:$G$149,6,FALSE)</f>
        <v>7.8</v>
      </c>
      <c r="D68" s="129" t="s">
        <v>36</v>
      </c>
      <c r="E68" s="63" t="s">
        <v>7</v>
      </c>
      <c r="F68" s="63" t="s">
        <v>8</v>
      </c>
      <c r="G68" s="134">
        <v>43873</v>
      </c>
      <c r="H68" s="134">
        <v>43898</v>
      </c>
      <c r="I68" s="63" t="str">
        <f>VLOOKUP($D68,'[2]Catálogo de Actividades'!$B$5:$L$149,11,FALSE)</f>
        <v>Plazo legal</v>
      </c>
      <c r="J68" s="127"/>
      <c r="K68" s="127"/>
      <c r="L68" s="127"/>
      <c r="M68" s="127"/>
    </row>
    <row r="69" spans="1:14" s="128" customFormat="1" ht="30">
      <c r="A69" s="135"/>
      <c r="B69" s="152" t="s">
        <v>33</v>
      </c>
      <c r="C69" s="63" t="str">
        <f>VLOOKUP(D69,'[2]Catálogo de Actividades'!$B$5:$G$149,6,FALSE)</f>
        <v>7.10</v>
      </c>
      <c r="D69" s="129" t="s">
        <v>303</v>
      </c>
      <c r="E69" s="63" t="s">
        <v>7</v>
      </c>
      <c r="F69" s="63" t="s">
        <v>8</v>
      </c>
      <c r="G69" s="134">
        <v>43891</v>
      </c>
      <c r="H69" s="134">
        <v>43936</v>
      </c>
      <c r="I69" s="63" t="str">
        <f>VLOOKUP($D69,'[2]Catálogo de Actividades'!$B$5:$L$149,11,FALSE)</f>
        <v>Acuerdo</v>
      </c>
      <c r="J69" s="127"/>
      <c r="K69" s="127"/>
      <c r="L69" s="127"/>
      <c r="M69" s="127"/>
    </row>
    <row r="70" spans="1:14" s="128" customFormat="1">
      <c r="A70" s="135" t="s">
        <v>315</v>
      </c>
      <c r="B70" s="152" t="s">
        <v>33</v>
      </c>
      <c r="C70" s="63" t="str">
        <f>VLOOKUP(D70,'[2]Catálogo de Actividades'!$B$5:$G$149,6,FALSE)</f>
        <v>7.12</v>
      </c>
      <c r="D70" s="129" t="s">
        <v>39</v>
      </c>
      <c r="E70" s="63" t="s">
        <v>7</v>
      </c>
      <c r="F70" s="63" t="s">
        <v>8</v>
      </c>
      <c r="G70" s="134">
        <v>43946</v>
      </c>
      <c r="H70" s="134">
        <v>43985</v>
      </c>
      <c r="I70" s="63" t="str">
        <f>VLOOKUP($D70,'[2]Catálogo de Actividades'!$B$5:$L$149,11,FALSE)</f>
        <v>Plazo legal</v>
      </c>
      <c r="J70" s="127"/>
      <c r="K70" s="127"/>
      <c r="L70" s="127"/>
      <c r="M70" s="127"/>
    </row>
    <row r="71" spans="1:14" s="137" customFormat="1" ht="18.75">
      <c r="A71" s="170" t="s">
        <v>40</v>
      </c>
      <c r="B71" s="170"/>
      <c r="C71" s="170"/>
      <c r="D71" s="170"/>
      <c r="E71" s="170"/>
      <c r="F71" s="170"/>
      <c r="G71" s="170"/>
      <c r="H71" s="170"/>
      <c r="I71" s="170"/>
      <c r="J71" s="136"/>
      <c r="K71" s="136"/>
      <c r="L71" s="136"/>
      <c r="M71" s="136"/>
    </row>
    <row r="72" spans="1:14" s="128" customFormat="1" ht="30">
      <c r="A72" s="135" t="s">
        <v>315</v>
      </c>
      <c r="B72" s="152" t="s">
        <v>40</v>
      </c>
      <c r="C72" s="63" t="str">
        <f>VLOOKUP(D72,'[2]Catálogo de Actividades'!$B$5:$G$149,6,FALSE)</f>
        <v>8.1</v>
      </c>
      <c r="D72" s="129" t="s">
        <v>46</v>
      </c>
      <c r="E72" s="63" t="s">
        <v>7</v>
      </c>
      <c r="F72" s="63" t="s">
        <v>8</v>
      </c>
      <c r="G72" s="134">
        <v>43739</v>
      </c>
      <c r="H72" s="134">
        <v>43769</v>
      </c>
      <c r="I72" s="63" t="str">
        <f>VLOOKUP($D72,'[2]Catálogo de Actividades'!$B$5:$L$149,11,FALSE)</f>
        <v>Acuerdo</v>
      </c>
      <c r="J72" s="153"/>
      <c r="K72" s="153"/>
      <c r="L72" s="154"/>
      <c r="M72" s="154"/>
    </row>
    <row r="73" spans="1:14" s="128" customFormat="1" ht="45">
      <c r="A73" s="135" t="s">
        <v>315</v>
      </c>
      <c r="B73" s="152" t="s">
        <v>40</v>
      </c>
      <c r="C73" s="63" t="str">
        <f>VLOOKUP(D73,'[2]Catálogo de Actividades'!$B$5:$G$149,6,FALSE)</f>
        <v>8.3</v>
      </c>
      <c r="D73" s="129" t="s">
        <v>51</v>
      </c>
      <c r="E73" s="63" t="s">
        <v>7</v>
      </c>
      <c r="F73" s="63" t="s">
        <v>255</v>
      </c>
      <c r="G73" s="38">
        <v>43770</v>
      </c>
      <c r="H73" s="38">
        <v>43871</v>
      </c>
      <c r="I73" s="63" t="str">
        <f>VLOOKUP($D73,'[2]Catálogo de Actividades'!$B$5:$L$149,11,FALSE)</f>
        <v>Formato</v>
      </c>
      <c r="J73" s="153"/>
      <c r="K73" s="153"/>
      <c r="L73" s="150"/>
      <c r="M73" s="150"/>
    </row>
    <row r="74" spans="1:14" s="128" customFormat="1" ht="30">
      <c r="A74" s="135" t="s">
        <v>315</v>
      </c>
      <c r="B74" s="152" t="s">
        <v>40</v>
      </c>
      <c r="C74" s="63" t="str">
        <f>VLOOKUP(D74,'[2]Catálogo de Actividades'!$B$5:$G$149,6,FALSE)</f>
        <v>8.5</v>
      </c>
      <c r="D74" s="129" t="s">
        <v>55</v>
      </c>
      <c r="E74" s="63" t="s">
        <v>7</v>
      </c>
      <c r="F74" s="63" t="s">
        <v>8</v>
      </c>
      <c r="G74" s="38">
        <v>43771</v>
      </c>
      <c r="H74" s="38">
        <v>43872</v>
      </c>
      <c r="I74" s="63" t="str">
        <f>VLOOKUP($D74,'[2]Catálogo de Actividades'!$B$5:$L$149,11,FALSE)</f>
        <v>Acuerdo</v>
      </c>
      <c r="J74" s="153"/>
      <c r="K74" s="153"/>
      <c r="L74" s="150"/>
      <c r="M74" s="150"/>
    </row>
    <row r="75" spans="1:14" s="128" customFormat="1" ht="30">
      <c r="A75" s="135" t="s">
        <v>315</v>
      </c>
      <c r="B75" s="152" t="s">
        <v>40</v>
      </c>
      <c r="C75" s="63" t="str">
        <f>VLOOKUP(D75,'[2]Catálogo de Actividades'!$B$5:$G$149,6,FALSE)</f>
        <v>8.7</v>
      </c>
      <c r="D75" s="129" t="s">
        <v>58</v>
      </c>
      <c r="E75" s="63" t="s">
        <v>7</v>
      </c>
      <c r="F75" s="63" t="s">
        <v>254</v>
      </c>
      <c r="G75" s="38">
        <v>43879</v>
      </c>
      <c r="H75" s="38">
        <v>43908</v>
      </c>
      <c r="I75" s="63" t="str">
        <f>VLOOKUP($D75,'[2]Catálogo de Actividades'!$B$5:$L$149,11,FALSE)</f>
        <v>Plazo legal</v>
      </c>
      <c r="J75" s="153"/>
      <c r="K75" s="153"/>
      <c r="L75" s="140"/>
      <c r="M75" s="150"/>
      <c r="N75" s="127"/>
    </row>
    <row r="76" spans="1:14" s="128" customFormat="1" ht="30">
      <c r="A76" s="135" t="s">
        <v>315</v>
      </c>
      <c r="B76" s="152" t="s">
        <v>40</v>
      </c>
      <c r="C76" s="63" t="str">
        <f>VLOOKUP(D76,'[2]Catálogo de Actividades'!$B$5:$G$149,6,FALSE)</f>
        <v>8.8</v>
      </c>
      <c r="D76" s="74" t="s">
        <v>242</v>
      </c>
      <c r="E76" s="63" t="s">
        <v>7</v>
      </c>
      <c r="F76" s="63" t="s">
        <v>8</v>
      </c>
      <c r="G76" s="38">
        <v>43909</v>
      </c>
      <c r="H76" s="38">
        <v>43923</v>
      </c>
      <c r="I76" s="63" t="str">
        <f>VLOOKUP($D76,'[2]Catálogo de Actividades'!$B$5:$L$149,11,FALSE)</f>
        <v>Formato</v>
      </c>
      <c r="J76" s="153"/>
      <c r="K76" s="153"/>
      <c r="L76" s="154"/>
      <c r="M76" s="154"/>
      <c r="N76" s="127"/>
    </row>
    <row r="77" spans="1:14" s="128" customFormat="1">
      <c r="A77" s="135" t="s">
        <v>315</v>
      </c>
      <c r="B77" s="152" t="s">
        <v>40</v>
      </c>
      <c r="C77" s="63" t="str">
        <f>VLOOKUP(D77,'[2]Catálogo de Actividades'!$B$5:$G$149,6,FALSE)</f>
        <v>8.9</v>
      </c>
      <c r="D77" s="129" t="s">
        <v>262</v>
      </c>
      <c r="E77" s="63" t="s">
        <v>7</v>
      </c>
      <c r="F77" s="63" t="s">
        <v>8</v>
      </c>
      <c r="G77" s="134">
        <v>43815</v>
      </c>
      <c r="H77" s="134">
        <v>43829</v>
      </c>
      <c r="I77" s="63" t="str">
        <f>VLOOKUP($D77,'[2]Catálogo de Actividades'!$B$5:$L$149,11,FALSE)</f>
        <v>Formato</v>
      </c>
      <c r="J77" s="153"/>
      <c r="K77" s="155"/>
      <c r="L77" s="154"/>
      <c r="M77" s="154"/>
      <c r="N77" s="127"/>
    </row>
    <row r="78" spans="1:14" s="128" customFormat="1" ht="30">
      <c r="A78" s="135" t="s">
        <v>315</v>
      </c>
      <c r="B78" s="152" t="s">
        <v>40</v>
      </c>
      <c r="C78" s="63" t="str">
        <f>VLOOKUP(D78,'[2]Catálogo de Actividades'!$B$5:$G$149,6,FALSE)</f>
        <v>8.11</v>
      </c>
      <c r="D78" s="129" t="s">
        <v>91</v>
      </c>
      <c r="E78" s="63" t="s">
        <v>7</v>
      </c>
      <c r="F78" s="77" t="s">
        <v>8</v>
      </c>
      <c r="G78" s="134">
        <v>43814</v>
      </c>
      <c r="H78" s="134">
        <v>43873</v>
      </c>
      <c r="I78" s="63" t="str">
        <f>VLOOKUP($D78,'[2]Catálogo de Actividades'!$B$5:$L$149,11,FALSE)</f>
        <v>Formato</v>
      </c>
      <c r="J78" s="153"/>
      <c r="K78" s="153"/>
      <c r="L78" s="154"/>
      <c r="M78" s="154"/>
      <c r="N78" s="127"/>
    </row>
    <row r="79" spans="1:14" s="128" customFormat="1">
      <c r="A79" s="135" t="s">
        <v>315</v>
      </c>
      <c r="B79" s="152" t="s">
        <v>40</v>
      </c>
      <c r="C79" s="63" t="str">
        <f>VLOOKUP(D79,'[2]Catálogo de Actividades'!$B$5:$G$149,6,FALSE)</f>
        <v>8.13</v>
      </c>
      <c r="D79" s="129" t="s">
        <v>45</v>
      </c>
      <c r="E79" s="63" t="s">
        <v>7</v>
      </c>
      <c r="F79" s="63" t="s">
        <v>8</v>
      </c>
      <c r="G79" s="134">
        <v>43873</v>
      </c>
      <c r="H79" s="134">
        <v>43883</v>
      </c>
      <c r="I79" s="63" t="str">
        <f>VLOOKUP($D79,'[2]Catálogo de Actividades'!$B$5:$L$149,11,FALSE)</f>
        <v>Acuerdo</v>
      </c>
      <c r="J79" s="153"/>
      <c r="K79" s="153"/>
      <c r="L79" s="154"/>
      <c r="M79" s="154"/>
    </row>
    <row r="80" spans="1:14" s="128" customFormat="1">
      <c r="A80" s="135" t="s">
        <v>315</v>
      </c>
      <c r="B80" s="152" t="s">
        <v>40</v>
      </c>
      <c r="C80" s="63" t="str">
        <f>VLOOKUP(D80,'[2]Catálogo de Actividades'!$B$5:$G$149,6,FALSE)</f>
        <v>8.15</v>
      </c>
      <c r="D80" s="129" t="s">
        <v>62</v>
      </c>
      <c r="E80" s="63" t="s">
        <v>7</v>
      </c>
      <c r="F80" s="63" t="s">
        <v>256</v>
      </c>
      <c r="G80" s="134">
        <v>43924</v>
      </c>
      <c r="H80" s="134">
        <v>43929</v>
      </c>
      <c r="I80" s="63" t="str">
        <f>VLOOKUP($D80,'[2]Catálogo de Actividades'!$B$5:$L$149,11,FALSE)</f>
        <v>Formato</v>
      </c>
      <c r="J80" s="153"/>
      <c r="K80" s="153"/>
      <c r="L80" s="154"/>
      <c r="M80" s="154"/>
    </row>
    <row r="81" spans="1:13" s="128" customFormat="1">
      <c r="A81" s="135" t="s">
        <v>315</v>
      </c>
      <c r="B81" s="152" t="s">
        <v>40</v>
      </c>
      <c r="C81" s="63" t="str">
        <f>VLOOKUP(D81,'[2]Catálogo de Actividades'!$B$5:$G$149,6,FALSE)</f>
        <v>8.17</v>
      </c>
      <c r="D81" s="129" t="s">
        <v>65</v>
      </c>
      <c r="E81" s="63" t="s">
        <v>7</v>
      </c>
      <c r="F81" s="63" t="s">
        <v>90</v>
      </c>
      <c r="G81" s="134">
        <v>43945</v>
      </c>
      <c r="H81" s="134">
        <v>43945</v>
      </c>
      <c r="I81" s="63" t="str">
        <f>VLOOKUP($D81,'[2]Catálogo de Actividades'!$B$5:$L$149,11,FALSE)</f>
        <v>Acuerdo</v>
      </c>
      <c r="J81" s="153"/>
      <c r="K81" s="153"/>
      <c r="L81" s="154"/>
      <c r="M81" s="154"/>
    </row>
    <row r="82" spans="1:13" s="128" customFormat="1">
      <c r="A82" s="135" t="s">
        <v>315</v>
      </c>
      <c r="B82" s="152" t="s">
        <v>207</v>
      </c>
      <c r="C82" s="63" t="str">
        <f>VLOOKUP(D82,'[2]Catálogo de Actividades'!$B$5:$G$149,6,FALSE)</f>
        <v>8.18</v>
      </c>
      <c r="D82" s="129" t="s">
        <v>263</v>
      </c>
      <c r="E82" s="63" t="s">
        <v>7</v>
      </c>
      <c r="F82" s="33" t="s">
        <v>256</v>
      </c>
      <c r="G82" s="134">
        <v>43899</v>
      </c>
      <c r="H82" s="134">
        <v>43909</v>
      </c>
      <c r="I82" s="63" t="str">
        <f>VLOOKUP($D82,'[2]Catálogo de Actividades'!$B$5:$L$149,11,FALSE)</f>
        <v>Formato</v>
      </c>
      <c r="J82" s="153"/>
      <c r="K82" s="153"/>
      <c r="L82" s="154"/>
      <c r="M82" s="154"/>
    </row>
    <row r="83" spans="1:13" s="128" customFormat="1">
      <c r="A83" s="135" t="s">
        <v>315</v>
      </c>
      <c r="B83" s="152" t="s">
        <v>207</v>
      </c>
      <c r="C83" s="63" t="str">
        <f>VLOOKUP(D83,'[2]Catálogo de Actividades'!$B$5:$G$149,6,FALSE)</f>
        <v>8.19</v>
      </c>
      <c r="D83" s="129" t="s">
        <v>88</v>
      </c>
      <c r="E83" s="63" t="s">
        <v>7</v>
      </c>
      <c r="F83" s="33" t="s">
        <v>256</v>
      </c>
      <c r="G83" s="134">
        <v>43912</v>
      </c>
      <c r="H83" s="134">
        <v>43915</v>
      </c>
      <c r="I83" s="63" t="str">
        <f>VLOOKUP($D83,'[2]Catálogo de Actividades'!$B$5:$L$149,11,FALSE)</f>
        <v>Acuerdo</v>
      </c>
      <c r="J83" s="153"/>
      <c r="K83" s="153"/>
      <c r="L83" s="154"/>
      <c r="M83" s="154"/>
    </row>
    <row r="84" spans="1:13" s="137" customFormat="1" ht="18.75">
      <c r="A84" s="135"/>
      <c r="B84" s="125"/>
      <c r="C84" s="170" t="s">
        <v>66</v>
      </c>
      <c r="D84" s="170"/>
      <c r="E84" s="170"/>
      <c r="F84" s="170"/>
      <c r="G84" s="170"/>
      <c r="H84" s="170"/>
      <c r="I84" s="170"/>
      <c r="J84" s="136"/>
      <c r="K84" s="136"/>
      <c r="L84" s="136"/>
      <c r="M84" s="136"/>
    </row>
    <row r="85" spans="1:13" s="128" customFormat="1" ht="60">
      <c r="A85" s="124" t="s">
        <v>315</v>
      </c>
      <c r="B85" s="125" t="s">
        <v>66</v>
      </c>
      <c r="C85" s="63" t="str">
        <f>VLOOKUP(D85,'[2]Catálogo de Actividades'!$B$5:$G$149,6,FALSE)</f>
        <v>9.1</v>
      </c>
      <c r="D85" s="7" t="s">
        <v>243</v>
      </c>
      <c r="E85" s="63" t="s">
        <v>7</v>
      </c>
      <c r="F85" s="63" t="s">
        <v>8</v>
      </c>
      <c r="G85" s="134">
        <v>43740</v>
      </c>
      <c r="H85" s="134">
        <v>43746</v>
      </c>
      <c r="I85" s="63" t="str">
        <f>VLOOKUP($D85,'[2]Catálogo de Actividades'!$B$5:$L$149,11,FALSE)</f>
        <v>Oficio</v>
      </c>
      <c r="J85" s="127"/>
      <c r="K85" s="127"/>
      <c r="L85" s="127"/>
      <c r="M85" s="127"/>
    </row>
    <row r="86" spans="1:13" s="128" customFormat="1" ht="30">
      <c r="A86" s="124" t="s">
        <v>315</v>
      </c>
      <c r="B86" s="125" t="s">
        <v>66</v>
      </c>
      <c r="C86" s="63" t="str">
        <f>VLOOKUP(D86,'[2]Catálogo de Actividades'!$B$5:$G$149,6,FALSE)</f>
        <v>9.2</v>
      </c>
      <c r="D86" s="12" t="s">
        <v>225</v>
      </c>
      <c r="E86" s="63" t="s">
        <v>12</v>
      </c>
      <c r="F86" s="63" t="s">
        <v>69</v>
      </c>
      <c r="G86" s="134">
        <v>43747</v>
      </c>
      <c r="H86" s="134">
        <v>43784</v>
      </c>
      <c r="I86" s="63" t="str">
        <f>VLOOKUP($D86,'[2]Catálogo de Actividades'!$B$5:$L$149,11,FALSE)</f>
        <v>Oficio</v>
      </c>
      <c r="J86" s="127"/>
      <c r="K86" s="127"/>
      <c r="L86" s="127"/>
      <c r="M86" s="127"/>
    </row>
    <row r="87" spans="1:13" s="128" customFormat="1" ht="45">
      <c r="A87" s="124" t="s">
        <v>315</v>
      </c>
      <c r="B87" s="125" t="s">
        <v>66</v>
      </c>
      <c r="C87" s="63" t="str">
        <f>VLOOKUP(D87,'[2]Catálogo de Actividades'!$B$5:$G$149,6,FALSE)</f>
        <v>9.3</v>
      </c>
      <c r="D87" s="12" t="s">
        <v>244</v>
      </c>
      <c r="E87" s="63" t="s">
        <v>7</v>
      </c>
      <c r="F87" s="63" t="s">
        <v>8</v>
      </c>
      <c r="G87" s="156">
        <v>43739</v>
      </c>
      <c r="H87" s="156">
        <v>43794</v>
      </c>
      <c r="I87" s="63" t="str">
        <f>VLOOKUP($D87,'[2]Catálogo de Actividades'!$B$5:$L$149,11,FALSE)</f>
        <v>Oficio</v>
      </c>
      <c r="J87" s="157"/>
      <c r="K87" s="153"/>
      <c r="L87" s="154"/>
      <c r="M87" s="154"/>
    </row>
    <row r="88" spans="1:13" s="128" customFormat="1" ht="30">
      <c r="A88" s="124" t="s">
        <v>315</v>
      </c>
      <c r="B88" s="125" t="s">
        <v>66</v>
      </c>
      <c r="C88" s="63" t="str">
        <f>VLOOKUP(D88,'[2]Catálogo de Actividades'!$B$5:$G$149,6,FALSE)</f>
        <v>9.4</v>
      </c>
      <c r="D88" s="12" t="s">
        <v>290</v>
      </c>
      <c r="E88" s="63" t="s">
        <v>12</v>
      </c>
      <c r="F88" s="63" t="s">
        <v>69</v>
      </c>
      <c r="G88" s="156">
        <v>43780</v>
      </c>
      <c r="H88" s="156">
        <v>43799</v>
      </c>
      <c r="I88" s="63" t="str">
        <f>VLOOKUP($D88,'[2]Catálogo de Actividades'!$B$5:$L$149,11,FALSE)</f>
        <v>Oficio</v>
      </c>
      <c r="J88" s="153"/>
      <c r="K88" s="153"/>
      <c r="L88" s="154"/>
      <c r="M88" s="154"/>
    </row>
    <row r="89" spans="1:13" s="128" customFormat="1" ht="60">
      <c r="A89" s="124" t="s">
        <v>315</v>
      </c>
      <c r="B89" s="125" t="s">
        <v>66</v>
      </c>
      <c r="C89" s="63" t="str">
        <f>VLOOKUP(D89,'[2]Catálogo de Actividades'!$B$5:$G$149,6,FALSE)</f>
        <v>9.5</v>
      </c>
      <c r="D89" s="12" t="s">
        <v>245</v>
      </c>
      <c r="E89" s="63" t="s">
        <v>7</v>
      </c>
      <c r="F89" s="63" t="s">
        <v>8</v>
      </c>
      <c r="G89" s="156">
        <v>43801</v>
      </c>
      <c r="H89" s="156">
        <v>43801</v>
      </c>
      <c r="I89" s="63" t="str">
        <f>VLOOKUP($D89,'[2]Catálogo de Actividades'!$B$5:$L$149,11,FALSE)</f>
        <v>Oficio</v>
      </c>
      <c r="J89" s="153"/>
      <c r="K89" s="153"/>
      <c r="L89" s="154"/>
      <c r="M89" s="154"/>
    </row>
    <row r="90" spans="1:13" s="128" customFormat="1" ht="60">
      <c r="A90" s="124" t="s">
        <v>315</v>
      </c>
      <c r="B90" s="125" t="s">
        <v>66</v>
      </c>
      <c r="C90" s="63" t="str">
        <f>VLOOKUP(D90,'[2]Catálogo de Actividades'!$B$5:$G$149,6,FALSE)</f>
        <v>9.6</v>
      </c>
      <c r="D90" s="12" t="s">
        <v>226</v>
      </c>
      <c r="E90" s="63" t="s">
        <v>12</v>
      </c>
      <c r="F90" s="63" t="s">
        <v>69</v>
      </c>
      <c r="G90" s="156">
        <v>43802</v>
      </c>
      <c r="H90" s="156">
        <v>43812</v>
      </c>
      <c r="I90" s="63" t="str">
        <f>VLOOKUP($D90,'[2]Catálogo de Actividades'!$B$5:$L$149,11,FALSE)</f>
        <v>Oficio</v>
      </c>
      <c r="J90" s="153"/>
      <c r="K90" s="153"/>
      <c r="L90" s="154"/>
      <c r="M90" s="154"/>
    </row>
    <row r="91" spans="1:13" s="128" customFormat="1" ht="60">
      <c r="A91" s="124" t="s">
        <v>315</v>
      </c>
      <c r="B91" s="125" t="s">
        <v>66</v>
      </c>
      <c r="C91" s="63" t="str">
        <f>VLOOKUP(D91,'[2]Catálogo de Actividades'!$B$5:$G$149,6,FALSE)</f>
        <v>9.7</v>
      </c>
      <c r="D91" s="12" t="s">
        <v>227</v>
      </c>
      <c r="E91" s="63" t="s">
        <v>7</v>
      </c>
      <c r="F91" s="63" t="s">
        <v>8</v>
      </c>
      <c r="G91" s="156">
        <v>43892</v>
      </c>
      <c r="H91" s="156">
        <v>43903</v>
      </c>
      <c r="I91" s="63" t="str">
        <f>VLOOKUP($D91,'[2]Catálogo de Actividades'!$B$5:$L$149,11,FALSE)</f>
        <v>Oficio</v>
      </c>
      <c r="J91" s="153"/>
      <c r="K91" s="153"/>
      <c r="L91" s="154"/>
      <c r="M91" s="154"/>
    </row>
    <row r="92" spans="1:13" s="128" customFormat="1" ht="45">
      <c r="A92" s="124" t="s">
        <v>315</v>
      </c>
      <c r="B92" s="125" t="s">
        <v>66</v>
      </c>
      <c r="C92" s="63" t="str">
        <f>VLOOKUP(D92,'[2]Catálogo de Actividades'!$B$5:$G$149,6,FALSE)</f>
        <v>9.8</v>
      </c>
      <c r="D92" s="12" t="s">
        <v>228</v>
      </c>
      <c r="E92" s="63" t="s">
        <v>12</v>
      </c>
      <c r="F92" s="63" t="s">
        <v>69</v>
      </c>
      <c r="G92" s="156">
        <v>43900</v>
      </c>
      <c r="H92" s="156">
        <v>43921</v>
      </c>
      <c r="I92" s="63" t="str">
        <f>VLOOKUP($D92,'[2]Catálogo de Actividades'!$B$5:$L$149,11,FALSE)</f>
        <v>Oficio</v>
      </c>
      <c r="J92" s="127"/>
      <c r="K92" s="127"/>
      <c r="L92" s="127"/>
      <c r="M92" s="127"/>
    </row>
    <row r="93" spans="1:13" s="128" customFormat="1" ht="60">
      <c r="A93" s="124" t="s">
        <v>315</v>
      </c>
      <c r="B93" s="125" t="s">
        <v>66</v>
      </c>
      <c r="C93" s="63" t="str">
        <f>VLOOKUP(D93,'[2]Catálogo de Actividades'!$B$5:$G$149,6,FALSE)</f>
        <v>9.9</v>
      </c>
      <c r="D93" s="12" t="s">
        <v>229</v>
      </c>
      <c r="E93" s="63" t="s">
        <v>7</v>
      </c>
      <c r="F93" s="63" t="s">
        <v>8</v>
      </c>
      <c r="G93" s="156">
        <v>43922</v>
      </c>
      <c r="H93" s="156">
        <v>43973</v>
      </c>
      <c r="I93" s="63" t="str">
        <f>VLOOKUP($D93,'[2]Catálogo de Actividades'!$B$5:$L$149,11,FALSE)</f>
        <v>Oficio</v>
      </c>
      <c r="J93" s="127"/>
      <c r="K93" s="127"/>
      <c r="L93" s="127"/>
      <c r="M93" s="127"/>
    </row>
    <row r="94" spans="1:13" s="128" customFormat="1">
      <c r="A94" s="124" t="s">
        <v>315</v>
      </c>
      <c r="B94" s="125" t="s">
        <v>66</v>
      </c>
      <c r="C94" s="63" t="str">
        <f>VLOOKUP(D94,'[2]Catálogo de Actividades'!$B$5:$G$149,6,FALSE)</f>
        <v>9.10</v>
      </c>
      <c r="D94" s="12" t="s">
        <v>230</v>
      </c>
      <c r="E94" s="63" t="s">
        <v>7</v>
      </c>
      <c r="F94" s="63" t="s">
        <v>8</v>
      </c>
      <c r="G94" s="134">
        <v>43782</v>
      </c>
      <c r="H94" s="134">
        <v>43830</v>
      </c>
      <c r="I94" s="63" t="str">
        <f>VLOOKUP($D94,'[2]Catálogo de Actividades'!$B$5:$L$149,11,FALSE)</f>
        <v>Acuerdo</v>
      </c>
      <c r="J94" s="127"/>
      <c r="K94" s="127"/>
      <c r="L94" s="127"/>
      <c r="M94" s="127"/>
    </row>
    <row r="95" spans="1:13" s="128" customFormat="1" ht="60">
      <c r="A95" s="124" t="s">
        <v>315</v>
      </c>
      <c r="B95" s="125" t="s">
        <v>66</v>
      </c>
      <c r="C95" s="63" t="str">
        <f>VLOOKUP(D95,'[2]Catálogo de Actividades'!$B$5:$G$149,6,FALSE)</f>
        <v>9.11</v>
      </c>
      <c r="D95" s="12" t="s">
        <v>231</v>
      </c>
      <c r="E95" s="63" t="s">
        <v>7</v>
      </c>
      <c r="F95" s="63" t="s">
        <v>8</v>
      </c>
      <c r="G95" s="134">
        <v>43978</v>
      </c>
      <c r="H95" s="156">
        <v>44012</v>
      </c>
      <c r="I95" s="63" t="str">
        <f>VLOOKUP($D95,'[2]Catálogo de Actividades'!$B$5:$L$149,11,FALSE)</f>
        <v>Oficio</v>
      </c>
      <c r="J95" s="127"/>
      <c r="K95" s="127"/>
      <c r="L95" s="127"/>
      <c r="M95" s="127"/>
    </row>
    <row r="96" spans="1:13" s="128" customFormat="1" ht="30">
      <c r="A96" s="124" t="s">
        <v>315</v>
      </c>
      <c r="B96" s="125" t="s">
        <v>66</v>
      </c>
      <c r="C96" s="63" t="str">
        <f>VLOOKUP(D96,'[2]Catálogo de Actividades'!$B$5:$G$149,6,FALSE)</f>
        <v>9.12</v>
      </c>
      <c r="D96" s="12" t="s">
        <v>232</v>
      </c>
      <c r="E96" s="63" t="s">
        <v>12</v>
      </c>
      <c r="F96" s="63" t="s">
        <v>69</v>
      </c>
      <c r="G96" s="156">
        <v>43922</v>
      </c>
      <c r="H96" s="156">
        <v>43973</v>
      </c>
      <c r="I96" s="63" t="str">
        <f>VLOOKUP($D96,'[2]Catálogo de Actividades'!$B$5:$L$149,11,FALSE)</f>
        <v>Formato</v>
      </c>
      <c r="J96" s="127"/>
      <c r="K96" s="127"/>
      <c r="L96" s="127"/>
      <c r="M96" s="127"/>
    </row>
    <row r="97" spans="1:13" s="128" customFormat="1" ht="45">
      <c r="A97" s="124" t="s">
        <v>315</v>
      </c>
      <c r="B97" s="125" t="s">
        <v>66</v>
      </c>
      <c r="C97" s="63" t="str">
        <f>VLOOKUP(D97,'[2]Catálogo de Actividades'!$B$5:$G$149,6,FALSE)</f>
        <v>9.13</v>
      </c>
      <c r="D97" s="44" t="s">
        <v>133</v>
      </c>
      <c r="E97" s="63" t="s">
        <v>7</v>
      </c>
      <c r="F97" s="63" t="s">
        <v>8</v>
      </c>
      <c r="G97" s="134">
        <v>43891</v>
      </c>
      <c r="H97" s="134">
        <v>43920</v>
      </c>
      <c r="I97" s="63" t="str">
        <f>VLOOKUP($D97,'[2]Catálogo de Actividades'!$B$5:$L$149,11,FALSE)</f>
        <v>Acuerdo</v>
      </c>
      <c r="J97" s="127"/>
      <c r="K97" s="127"/>
      <c r="L97" s="127"/>
      <c r="M97" s="127"/>
    </row>
    <row r="98" spans="1:13" s="128" customFormat="1" ht="60">
      <c r="A98" s="124" t="s">
        <v>315</v>
      </c>
      <c r="B98" s="125" t="s">
        <v>66</v>
      </c>
      <c r="C98" s="63" t="str">
        <f>VLOOKUP(D98,'[2]Catálogo de Actividades'!$B$5:$G$149,6,FALSE)</f>
        <v>9.14</v>
      </c>
      <c r="D98" s="44" t="s">
        <v>160</v>
      </c>
      <c r="E98" s="63" t="s">
        <v>7</v>
      </c>
      <c r="F98" s="63" t="s">
        <v>8</v>
      </c>
      <c r="G98" s="151">
        <v>43945</v>
      </c>
      <c r="H98" s="151">
        <v>43963</v>
      </c>
      <c r="I98" s="63" t="s">
        <v>260</v>
      </c>
      <c r="J98" s="127"/>
      <c r="K98" s="127"/>
      <c r="L98" s="127"/>
      <c r="M98" s="127"/>
    </row>
    <row r="99" spans="1:13" s="128" customFormat="1" ht="30">
      <c r="A99" s="124" t="s">
        <v>315</v>
      </c>
      <c r="B99" s="125" t="s">
        <v>66</v>
      </c>
      <c r="C99" s="63" t="str">
        <f>VLOOKUP(D99,'[2]Catálogo de Actividades'!$B$5:$G$149,6,FALSE)</f>
        <v>9.15</v>
      </c>
      <c r="D99" s="12" t="s">
        <v>282</v>
      </c>
      <c r="E99" s="63" t="s">
        <v>7</v>
      </c>
      <c r="F99" s="63" t="s">
        <v>8</v>
      </c>
      <c r="G99" s="38">
        <v>43969</v>
      </c>
      <c r="H99" s="38">
        <v>43974</v>
      </c>
      <c r="I99" s="63" t="str">
        <f>VLOOKUP($D99,'[2]Catálogo de Actividades'!$B$5:$L$149,11,FALSE)</f>
        <v>Formato</v>
      </c>
      <c r="J99" s="127"/>
      <c r="K99" s="127"/>
      <c r="L99" s="127"/>
      <c r="M99" s="127"/>
    </row>
    <row r="100" spans="1:13" s="128" customFormat="1">
      <c r="A100" s="124" t="s">
        <v>315</v>
      </c>
      <c r="B100" s="125" t="s">
        <v>66</v>
      </c>
      <c r="C100" s="63" t="str">
        <f>VLOOKUP(D100,'[2]Catálogo de Actividades'!$B$5:$G$149,6,FALSE)</f>
        <v>9.16</v>
      </c>
      <c r="D100" s="44" t="s">
        <v>74</v>
      </c>
      <c r="E100" s="63" t="s">
        <v>7</v>
      </c>
      <c r="F100" s="63" t="s">
        <v>8</v>
      </c>
      <c r="G100" s="151">
        <v>43969</v>
      </c>
      <c r="H100" s="151">
        <v>43975</v>
      </c>
      <c r="I100" s="63" t="str">
        <f>VLOOKUP($D100,'[2]Catálogo de Actividades'!$B$5:$L$149,11,FALSE)</f>
        <v>Formato</v>
      </c>
      <c r="J100" s="127"/>
      <c r="K100" s="127"/>
      <c r="L100" s="127"/>
      <c r="M100" s="127"/>
    </row>
    <row r="101" spans="1:13" s="128" customFormat="1" ht="30">
      <c r="A101" s="124" t="s">
        <v>315</v>
      </c>
      <c r="B101" s="125" t="s">
        <v>66</v>
      </c>
      <c r="C101" s="63" t="str">
        <f>VLOOKUP(D101,'[2]Catálogo de Actividades'!$B$5:$G$149,6,FALSE)</f>
        <v>9.17</v>
      </c>
      <c r="D101" s="12" t="s">
        <v>246</v>
      </c>
      <c r="E101" s="63" t="s">
        <v>7</v>
      </c>
      <c r="F101" s="63" t="s">
        <v>254</v>
      </c>
      <c r="G101" s="134">
        <v>43983</v>
      </c>
      <c r="H101" s="134">
        <v>43987</v>
      </c>
      <c r="I101" s="63" t="str">
        <f>VLOOKUP($D101,'[2]Catálogo de Actividades'!$B$5:$L$149,11,FALSE)</f>
        <v>Formato</v>
      </c>
      <c r="J101" s="127"/>
      <c r="K101" s="127"/>
      <c r="L101" s="127"/>
      <c r="M101" s="127"/>
    </row>
    <row r="102" spans="1:13" s="128" customFormat="1" ht="30">
      <c r="A102" s="124" t="s">
        <v>315</v>
      </c>
      <c r="B102" s="125" t="s">
        <v>66</v>
      </c>
      <c r="C102" s="63" t="str">
        <f>VLOOKUP(D102,'[2]Catálogo de Actividades'!$B$5:$G$149,6,FALSE)</f>
        <v>9.18</v>
      </c>
      <c r="D102" s="44" t="s">
        <v>75</v>
      </c>
      <c r="E102" s="63" t="s">
        <v>12</v>
      </c>
      <c r="F102" s="63" t="s">
        <v>76</v>
      </c>
      <c r="G102" s="151">
        <v>44006</v>
      </c>
      <c r="H102" s="151">
        <v>44012</v>
      </c>
      <c r="I102" s="63" t="str">
        <f>VLOOKUP($D102,'[2]Catálogo de Actividades'!$B$5:$L$149,11,FALSE)</f>
        <v>Oficio</v>
      </c>
      <c r="J102" s="127"/>
      <c r="K102" s="127"/>
      <c r="L102" s="127"/>
      <c r="M102" s="127"/>
    </row>
    <row r="103" spans="1:13" s="137" customFormat="1" ht="18.75">
      <c r="A103" s="135"/>
      <c r="B103" s="125"/>
      <c r="C103" s="170" t="s">
        <v>78</v>
      </c>
      <c r="D103" s="170"/>
      <c r="E103" s="170"/>
      <c r="F103" s="170"/>
      <c r="G103" s="170"/>
      <c r="H103" s="170"/>
      <c r="I103" s="170"/>
      <c r="J103" s="136"/>
      <c r="K103" s="136"/>
      <c r="L103" s="136"/>
      <c r="M103" s="136"/>
    </row>
    <row r="104" spans="1:13" s="128" customFormat="1">
      <c r="A104" s="124" t="s">
        <v>315</v>
      </c>
      <c r="B104" s="125" t="s">
        <v>78</v>
      </c>
      <c r="C104" s="45" t="str">
        <f>VLOOKUP(D104,'[2]Catálogo de Actividades'!$B$5:$G$149,6,FALSE)</f>
        <v>10.1</v>
      </c>
      <c r="D104" s="43" t="s">
        <v>212</v>
      </c>
      <c r="E104" s="33" t="s">
        <v>12</v>
      </c>
      <c r="F104" s="63" t="s">
        <v>299</v>
      </c>
      <c r="G104" s="37">
        <v>43739</v>
      </c>
      <c r="H104" s="84">
        <v>43769</v>
      </c>
      <c r="I104" s="45" t="str">
        <f>VLOOKUP($D104,'[2]Catálogo de Actividades'!$B$5:$L$149,11,FALSE)</f>
        <v>Acuerdo</v>
      </c>
      <c r="J104" s="127"/>
      <c r="K104" s="127"/>
      <c r="L104" s="127"/>
      <c r="M104" s="127"/>
    </row>
    <row r="105" spans="1:13" s="128" customFormat="1">
      <c r="A105" s="124" t="s">
        <v>315</v>
      </c>
      <c r="B105" s="125" t="s">
        <v>78</v>
      </c>
      <c r="C105" s="45" t="str">
        <f>VLOOKUP(D105,'[2]Catálogo de Actividades'!$B$5:$G$149,6,FALSE)</f>
        <v>10.2</v>
      </c>
      <c r="D105" s="43" t="s">
        <v>213</v>
      </c>
      <c r="E105" s="33" t="s">
        <v>12</v>
      </c>
      <c r="F105" s="63" t="s">
        <v>8</v>
      </c>
      <c r="G105" s="37">
        <v>43739</v>
      </c>
      <c r="H105" s="84">
        <v>43769</v>
      </c>
      <c r="I105" s="45" t="str">
        <f>VLOOKUP($D105,'[2]Catálogo de Actividades'!$B$5:$L$149,11,FALSE)</f>
        <v>Acuerdo</v>
      </c>
      <c r="J105" s="127"/>
      <c r="K105" s="127"/>
      <c r="L105" s="127"/>
      <c r="M105" s="127"/>
    </row>
    <row r="106" spans="1:13" s="128" customFormat="1">
      <c r="A106" s="124" t="s">
        <v>315</v>
      </c>
      <c r="B106" s="125" t="s">
        <v>78</v>
      </c>
      <c r="C106" s="45" t="str">
        <f>VLOOKUP(D106,'[2]Catálogo de Actividades'!$B$5:$G$149,6,FALSE)</f>
        <v>10.3</v>
      </c>
      <c r="D106" s="43" t="s">
        <v>214</v>
      </c>
      <c r="E106" s="33" t="s">
        <v>12</v>
      </c>
      <c r="F106" s="63" t="s">
        <v>69</v>
      </c>
      <c r="G106" s="84">
        <v>43934</v>
      </c>
      <c r="H106" s="84">
        <v>43945</v>
      </c>
      <c r="I106" s="45" t="str">
        <f>VLOOKUP($D106,'[2]Catálogo de Actividades'!$B$5:$L$149,11,FALSE)</f>
        <v>Formato</v>
      </c>
      <c r="J106" s="127"/>
      <c r="K106" s="127"/>
      <c r="L106" s="127"/>
      <c r="M106" s="127"/>
    </row>
    <row r="107" spans="1:13" s="128" customFormat="1">
      <c r="A107" s="124" t="s">
        <v>315</v>
      </c>
      <c r="B107" s="125" t="s">
        <v>78</v>
      </c>
      <c r="C107" s="45" t="str">
        <f>VLOOKUP(D107,'[2]Catálogo de Actividades'!$B$5:$G$149,6,FALSE)</f>
        <v>10.4</v>
      </c>
      <c r="D107" s="5" t="s">
        <v>247</v>
      </c>
      <c r="E107" s="33" t="s">
        <v>17</v>
      </c>
      <c r="F107" s="78" t="s">
        <v>276</v>
      </c>
      <c r="G107" s="84">
        <v>43951</v>
      </c>
      <c r="H107" s="84">
        <v>43951</v>
      </c>
      <c r="I107" s="45" t="str">
        <f>VLOOKUP($D107,'[2]Catálogo de Actividades'!$B$5:$L$149,11,FALSE)</f>
        <v>Formato</v>
      </c>
      <c r="J107" s="127"/>
      <c r="K107" s="127"/>
      <c r="L107" s="127"/>
      <c r="M107" s="127"/>
    </row>
    <row r="108" spans="1:13" s="128" customFormat="1">
      <c r="A108" s="124" t="s">
        <v>315</v>
      </c>
      <c r="B108" s="125" t="s">
        <v>78</v>
      </c>
      <c r="C108" s="45" t="str">
        <f>VLOOKUP(D108,'[2]Catálogo de Actividades'!$B$5:$G$149,6,FALSE)</f>
        <v>10.5</v>
      </c>
      <c r="D108" s="5" t="s">
        <v>248</v>
      </c>
      <c r="E108" s="33" t="s">
        <v>17</v>
      </c>
      <c r="F108" s="78" t="s">
        <v>276</v>
      </c>
      <c r="G108" s="84">
        <v>43968</v>
      </c>
      <c r="H108" s="84">
        <v>43968</v>
      </c>
      <c r="I108" s="45" t="str">
        <f>VLOOKUP($D108,'[2]Catálogo de Actividades'!$B$5:$L$149,11,FALSE)</f>
        <v>Formato</v>
      </c>
      <c r="J108" s="127"/>
      <c r="K108" s="127"/>
      <c r="L108" s="127"/>
      <c r="M108" s="127"/>
    </row>
    <row r="109" spans="1:13" s="128" customFormat="1">
      <c r="A109" s="124" t="s">
        <v>315</v>
      </c>
      <c r="B109" s="125" t="s">
        <v>78</v>
      </c>
      <c r="C109" s="45" t="str">
        <f>VLOOKUP(D109,'[2]Catálogo de Actividades'!$B$5:$G$149,6,FALSE)</f>
        <v>10.6</v>
      </c>
      <c r="D109" s="5" t="s">
        <v>249</v>
      </c>
      <c r="E109" s="33" t="s">
        <v>17</v>
      </c>
      <c r="F109" s="78" t="s">
        <v>276</v>
      </c>
      <c r="G109" s="84">
        <v>43975</v>
      </c>
      <c r="H109" s="84">
        <v>43975</v>
      </c>
      <c r="I109" s="45" t="str">
        <f>VLOOKUP($D109,'[2]Catálogo de Actividades'!$B$5:$L$149,11,FALSE)</f>
        <v>Formato</v>
      </c>
      <c r="J109" s="127"/>
      <c r="K109" s="127"/>
      <c r="L109" s="127"/>
      <c r="M109" s="127"/>
    </row>
    <row r="110" spans="1:13" s="128" customFormat="1">
      <c r="A110" s="124" t="s">
        <v>315</v>
      </c>
      <c r="B110" s="125" t="s">
        <v>78</v>
      </c>
      <c r="C110" s="45" t="str">
        <f>VLOOKUP(D110,'[2]Catálogo de Actividades'!$B$5:$G$149,6,FALSE)</f>
        <v>10.7</v>
      </c>
      <c r="D110" s="43" t="s">
        <v>78</v>
      </c>
      <c r="E110" s="65" t="s">
        <v>7</v>
      </c>
      <c r="F110" s="65" t="s">
        <v>256</v>
      </c>
      <c r="G110" s="37">
        <v>43989</v>
      </c>
      <c r="H110" s="37">
        <v>43989</v>
      </c>
      <c r="I110" s="45" t="str">
        <f>VLOOKUP($D110,'[2]Catálogo de Actividades'!$B$5:$L$149,11,FALSE)</f>
        <v>Plazo legal</v>
      </c>
      <c r="J110" s="127"/>
      <c r="K110" s="127"/>
      <c r="L110" s="127"/>
      <c r="M110" s="127"/>
    </row>
    <row r="111" spans="1:13" s="137" customFormat="1" ht="18.75">
      <c r="A111" s="135"/>
      <c r="B111" s="125"/>
      <c r="C111" s="170" t="s">
        <v>77</v>
      </c>
      <c r="D111" s="170"/>
      <c r="E111" s="170"/>
      <c r="F111" s="170"/>
      <c r="G111" s="170"/>
      <c r="H111" s="170"/>
      <c r="I111" s="170"/>
      <c r="J111" s="136"/>
      <c r="K111" s="136"/>
      <c r="L111" s="136"/>
      <c r="M111" s="136"/>
    </row>
    <row r="112" spans="1:13" s="128" customFormat="1" ht="30">
      <c r="A112" s="124" t="s">
        <v>315</v>
      </c>
      <c r="B112" s="125" t="s">
        <v>77</v>
      </c>
      <c r="C112" s="45" t="str">
        <f>VLOOKUP(D112,'[2]Catálogo de Actividades'!$B$5:$G$149,6,FALSE)</f>
        <v>11.1</v>
      </c>
      <c r="D112" s="42" t="s">
        <v>135</v>
      </c>
      <c r="E112" s="158" t="s">
        <v>7</v>
      </c>
      <c r="F112" s="158" t="s">
        <v>8</v>
      </c>
      <c r="G112" s="29">
        <v>43862</v>
      </c>
      <c r="H112" s="29">
        <v>43890</v>
      </c>
      <c r="I112" s="45" t="str">
        <f>VLOOKUP($D112,'[2]Catálogo de Actividades'!$B$5:$L$149,11,FALSE)</f>
        <v>Acuerdo</v>
      </c>
      <c r="J112" s="127"/>
      <c r="K112" s="127"/>
      <c r="L112" s="127"/>
      <c r="M112" s="127"/>
    </row>
    <row r="113" spans="1:13" s="128" customFormat="1" ht="45">
      <c r="A113" s="124" t="s">
        <v>315</v>
      </c>
      <c r="B113" s="125" t="s">
        <v>77</v>
      </c>
      <c r="C113" s="45" t="str">
        <f>VLOOKUP(D113,'[2]Catálogo de Actividades'!$B$5:$G$149,6,FALSE)</f>
        <v>11.2</v>
      </c>
      <c r="D113" s="12" t="s">
        <v>313</v>
      </c>
      <c r="E113" s="158" t="s">
        <v>7</v>
      </c>
      <c r="F113" s="158" t="s">
        <v>254</v>
      </c>
      <c r="G113" s="29">
        <v>43891</v>
      </c>
      <c r="H113" s="29">
        <v>43921</v>
      </c>
      <c r="I113" s="45" t="str">
        <f>VLOOKUP($D113,'[2]Catálogo de Actividades'!$B$5:$L$149,11,FALSE)</f>
        <v>Oficio</v>
      </c>
      <c r="J113" s="127"/>
      <c r="K113" s="127"/>
      <c r="L113" s="127"/>
      <c r="M113" s="127"/>
    </row>
    <row r="114" spans="1:13" s="128" customFormat="1" ht="30">
      <c r="A114" s="124" t="s">
        <v>315</v>
      </c>
      <c r="B114" s="125" t="s">
        <v>77</v>
      </c>
      <c r="C114" s="45" t="str">
        <f>VLOOKUP(D114,'[2]Catálogo de Actividades'!$B$5:$G$149,6,FALSE)</f>
        <v>11.3</v>
      </c>
      <c r="D114" s="42" t="s">
        <v>136</v>
      </c>
      <c r="E114" s="158" t="s">
        <v>7</v>
      </c>
      <c r="F114" s="63" t="s">
        <v>256</v>
      </c>
      <c r="G114" s="37">
        <v>43891</v>
      </c>
      <c r="H114" s="37">
        <v>43920</v>
      </c>
      <c r="I114" s="45" t="str">
        <f>VLOOKUP($D114,'[2]Catálogo de Actividades'!$B$5:$L$149,11,FALSE)</f>
        <v>Acuerdo</v>
      </c>
      <c r="J114" s="127"/>
      <c r="K114" s="127"/>
      <c r="L114" s="127"/>
      <c r="M114" s="127"/>
    </row>
    <row r="115" spans="1:13" s="128" customFormat="1" ht="30">
      <c r="A115" s="124" t="s">
        <v>315</v>
      </c>
      <c r="B115" s="125" t="s">
        <v>77</v>
      </c>
      <c r="C115" s="45" t="str">
        <f>VLOOKUP(D115,'[2]Catálogo de Actividades'!$B$5:$G$149,6,FALSE)</f>
        <v>11.4</v>
      </c>
      <c r="D115" s="12" t="s">
        <v>250</v>
      </c>
      <c r="E115" s="158" t="s">
        <v>7</v>
      </c>
      <c r="F115" s="33" t="s">
        <v>8</v>
      </c>
      <c r="G115" s="82">
        <v>43922</v>
      </c>
      <c r="H115" s="82">
        <v>43928</v>
      </c>
      <c r="I115" s="45" t="str">
        <f>VLOOKUP($D115,'[2]Catálogo de Actividades'!$B$5:$L$149,11,FALSE)</f>
        <v>Oficio</v>
      </c>
      <c r="J115" s="127"/>
      <c r="K115" s="127"/>
      <c r="L115" s="127"/>
      <c r="M115" s="127"/>
    </row>
    <row r="116" spans="1:13" ht="18.75">
      <c r="A116" s="170" t="s">
        <v>79</v>
      </c>
      <c r="B116" s="170"/>
      <c r="C116" s="170"/>
      <c r="D116" s="170"/>
      <c r="E116" s="170"/>
      <c r="F116" s="170"/>
      <c r="G116" s="170"/>
      <c r="H116" s="170"/>
      <c r="I116" s="170"/>
    </row>
    <row r="117" spans="1:13">
      <c r="A117" s="124" t="s">
        <v>315</v>
      </c>
      <c r="B117" s="159" t="s">
        <v>109</v>
      </c>
      <c r="C117" s="63" t="str">
        <f>VLOOKUP(D117,'[2]Catálogo de Actividades'!$B$5:$G$149,6,FALSE)</f>
        <v>12.1</v>
      </c>
      <c r="D117" s="43" t="s">
        <v>176</v>
      </c>
      <c r="E117" s="33" t="s">
        <v>12</v>
      </c>
      <c r="F117" s="33" t="s">
        <v>13</v>
      </c>
      <c r="G117" s="85">
        <v>43906</v>
      </c>
      <c r="H117" s="86">
        <v>43920</v>
      </c>
      <c r="I117" s="63" t="str">
        <f>VLOOKUP($D117,'[2]Catálogo de Actividades'!$B$5:$L$149,11,FALSE)</f>
        <v>Oficio</v>
      </c>
    </row>
    <row r="118" spans="1:13">
      <c r="A118" s="124" t="s">
        <v>315</v>
      </c>
      <c r="B118" s="159" t="s">
        <v>109</v>
      </c>
      <c r="C118" s="63" t="str">
        <f>VLOOKUP(D118,'[2]Catálogo de Actividades'!$B$5:$G$149,6,FALSE)</f>
        <v>12.2</v>
      </c>
      <c r="D118" s="43" t="s">
        <v>177</v>
      </c>
      <c r="E118" s="33" t="s">
        <v>7</v>
      </c>
      <c r="F118" s="33" t="s">
        <v>8</v>
      </c>
      <c r="G118" s="85">
        <v>43906</v>
      </c>
      <c r="H118" s="37">
        <v>43946</v>
      </c>
      <c r="I118" s="63" t="str">
        <f>VLOOKUP($D118,'[2]Catálogo de Actividades'!$B$5:$L$149,11,FALSE)</f>
        <v>Oficio</v>
      </c>
    </row>
    <row r="119" spans="1:13" ht="30">
      <c r="A119" s="124" t="s">
        <v>315</v>
      </c>
      <c r="B119" s="159" t="s">
        <v>109</v>
      </c>
      <c r="C119" s="63" t="str">
        <f>VLOOKUP(D119,'[2]Catálogo de Actividades'!$B$5:$G$149,6,FALSE)</f>
        <v>12.3</v>
      </c>
      <c r="D119" s="43" t="s">
        <v>215</v>
      </c>
      <c r="E119" s="33" t="s">
        <v>17</v>
      </c>
      <c r="F119" s="63" t="s">
        <v>257</v>
      </c>
      <c r="G119" s="86">
        <v>43905</v>
      </c>
      <c r="H119" s="84">
        <v>43946</v>
      </c>
      <c r="I119" s="63" t="str">
        <f>VLOOKUP($D119,'[2]Catálogo de Actividades'!$B$5:$L$149,11,FALSE)</f>
        <v>Formato</v>
      </c>
    </row>
    <row r="120" spans="1:13">
      <c r="A120" s="124" t="s">
        <v>315</v>
      </c>
      <c r="B120" s="159" t="s">
        <v>109</v>
      </c>
      <c r="C120" s="63" t="str">
        <f>VLOOKUP(D120,'[2]Catálogo de Actividades'!$B$5:$G$149,6,FALSE)</f>
        <v>12.4</v>
      </c>
      <c r="D120" s="43" t="s">
        <v>154</v>
      </c>
      <c r="E120" s="33" t="s">
        <v>12</v>
      </c>
      <c r="F120" s="33" t="s">
        <v>26</v>
      </c>
      <c r="G120" s="85">
        <v>43947</v>
      </c>
      <c r="H120" s="85">
        <v>43951</v>
      </c>
      <c r="I120" s="63" t="str">
        <f>VLOOKUP($D120,'[2]Catálogo de Actividades'!$B$5:$L$149,11,FALSE)</f>
        <v>Acuerdo</v>
      </c>
    </row>
    <row r="121" spans="1:13">
      <c r="A121" s="124" t="s">
        <v>315</v>
      </c>
      <c r="B121" s="159" t="s">
        <v>109</v>
      </c>
      <c r="C121" s="63" t="str">
        <f>VLOOKUP(D121,'[2]Catálogo de Actividades'!$B$5:$G$149,6,FALSE)</f>
        <v>12.5</v>
      </c>
      <c r="D121" s="43" t="s">
        <v>80</v>
      </c>
      <c r="E121" s="158" t="s">
        <v>12</v>
      </c>
      <c r="F121" s="158" t="s">
        <v>26</v>
      </c>
      <c r="G121" s="160">
        <v>43989</v>
      </c>
      <c r="H121" s="160">
        <v>43990</v>
      </c>
      <c r="I121" s="45" t="str">
        <f>VLOOKUP($D121,'[2]Catálogo de Actividades'!$B$5:$L$149,11,FALSE)</f>
        <v>Formato</v>
      </c>
    </row>
    <row r="122" spans="1:13" ht="45">
      <c r="A122" s="124" t="s">
        <v>315</v>
      </c>
      <c r="B122" s="159" t="s">
        <v>109</v>
      </c>
      <c r="C122" s="63" t="str">
        <f>VLOOKUP(D122,'[2]Catálogo de Actividades'!$B$5:$G$149,6,FALSE)</f>
        <v>12.6</v>
      </c>
      <c r="D122" s="79" t="s">
        <v>277</v>
      </c>
      <c r="E122" s="161" t="s">
        <v>12</v>
      </c>
      <c r="F122" s="161" t="s">
        <v>22</v>
      </c>
      <c r="G122" s="84">
        <v>43948</v>
      </c>
      <c r="H122" s="86">
        <v>43986</v>
      </c>
      <c r="I122" s="63" t="str">
        <f>VLOOKUP($D122,'[2]Catálogo de Actividades'!$B$5:$L$149,11,FALSE)</f>
        <v>Formato</v>
      </c>
    </row>
    <row r="123" spans="1:13" ht="45">
      <c r="A123" s="124"/>
      <c r="B123" s="159"/>
      <c r="C123" s="63" t="str">
        <f>VLOOKUP(D123,'[2]Catálogo de Actividades'!$B$5:$G$149,6,FALSE)</f>
        <v>12.7</v>
      </c>
      <c r="D123" s="79" t="s">
        <v>278</v>
      </c>
      <c r="E123" s="80" t="s">
        <v>12</v>
      </c>
      <c r="F123" s="80" t="s">
        <v>22</v>
      </c>
      <c r="G123" s="82">
        <v>43949</v>
      </c>
      <c r="H123" s="87">
        <v>43987</v>
      </c>
      <c r="I123" s="80" t="s">
        <v>260</v>
      </c>
    </row>
    <row r="124" spans="1:13" ht="30">
      <c r="A124" s="124" t="s">
        <v>315</v>
      </c>
      <c r="B124" s="159" t="s">
        <v>109</v>
      </c>
      <c r="C124" s="63" t="str">
        <f>VLOOKUP(D124,'[2]Catálogo de Actividades'!$B$5:$G$149,6,FALSE)</f>
        <v>12.8</v>
      </c>
      <c r="D124" s="43" t="s">
        <v>311</v>
      </c>
      <c r="E124" s="33" t="s">
        <v>7</v>
      </c>
      <c r="F124" s="33" t="s">
        <v>8</v>
      </c>
      <c r="G124" s="37">
        <v>43989</v>
      </c>
      <c r="H124" s="37">
        <v>43991</v>
      </c>
      <c r="I124" s="63" t="s">
        <v>258</v>
      </c>
    </row>
    <row r="125" spans="1:13" ht="18.75">
      <c r="A125" s="95"/>
      <c r="B125" s="95"/>
      <c r="C125" s="170" t="s">
        <v>81</v>
      </c>
      <c r="D125" s="170"/>
      <c r="E125" s="170"/>
      <c r="F125" s="170"/>
      <c r="G125" s="170"/>
      <c r="H125" s="170"/>
      <c r="I125" s="170"/>
    </row>
    <row r="126" spans="1:13" ht="30">
      <c r="A126" s="124" t="s">
        <v>315</v>
      </c>
      <c r="B126" s="95" t="s">
        <v>81</v>
      </c>
      <c r="C126" s="63" t="str">
        <f>VLOOKUP(D126,'[2]Catálogo de Actividades'!$B$5:$G$149,6,FALSE)</f>
        <v>13.1</v>
      </c>
      <c r="D126" s="12" t="s">
        <v>233</v>
      </c>
      <c r="E126" s="35" t="s">
        <v>7</v>
      </c>
      <c r="F126" s="35" t="s">
        <v>8</v>
      </c>
      <c r="G126" s="86">
        <v>43850</v>
      </c>
      <c r="H126" s="86">
        <v>43861</v>
      </c>
      <c r="I126" s="63" t="str">
        <f>VLOOKUP($D126,'[2]Catálogo de Actividades'!$B$5:$L$149,11,FALSE)</f>
        <v>Acuerdo</v>
      </c>
    </row>
    <row r="127" spans="1:13" ht="60">
      <c r="A127" s="124" t="s">
        <v>315</v>
      </c>
      <c r="B127" s="95" t="s">
        <v>81</v>
      </c>
      <c r="C127" s="63" t="str">
        <f>VLOOKUP(D127,'[2]Catálogo de Actividades'!$B$5:$G$149,6,FALSE)</f>
        <v>13.2</v>
      </c>
      <c r="D127" s="12" t="s">
        <v>266</v>
      </c>
      <c r="E127" s="35" t="s">
        <v>7</v>
      </c>
      <c r="F127" s="35" t="s">
        <v>254</v>
      </c>
      <c r="G127" s="38">
        <v>43891</v>
      </c>
      <c r="H127" s="38">
        <v>43897</v>
      </c>
      <c r="I127" s="63" t="str">
        <f>VLOOKUP($D127,'[2]Catálogo de Actividades'!$B$5:$L$149,11,FALSE)</f>
        <v>Formato</v>
      </c>
    </row>
    <row r="128" spans="1:13" ht="30">
      <c r="A128" s="124" t="s">
        <v>315</v>
      </c>
      <c r="B128" s="95" t="s">
        <v>81</v>
      </c>
      <c r="C128" s="63" t="str">
        <f>VLOOKUP(D128,'[2]Catálogo de Actividades'!$B$5:$G$149,6,FALSE)</f>
        <v>13.3</v>
      </c>
      <c r="D128" s="44" t="s">
        <v>300</v>
      </c>
      <c r="E128" s="35" t="s">
        <v>7</v>
      </c>
      <c r="F128" s="35" t="s">
        <v>8</v>
      </c>
      <c r="G128" s="38">
        <v>43922</v>
      </c>
      <c r="H128" s="38">
        <v>43925</v>
      </c>
      <c r="I128" s="63" t="str">
        <f>VLOOKUP($D128,'[2]Catálogo de Actividades'!$B$5:$L$149,11,FALSE)</f>
        <v>Oficio</v>
      </c>
    </row>
    <row r="129" spans="1:9" ht="30">
      <c r="A129" s="124" t="s">
        <v>315</v>
      </c>
      <c r="B129" s="95" t="s">
        <v>81</v>
      </c>
      <c r="C129" s="63" t="str">
        <f>VLOOKUP(D129,'[2]Catálogo de Actividades'!$B$5:$G$149,6,FALSE)</f>
        <v>13.4</v>
      </c>
      <c r="D129" s="12" t="s">
        <v>251</v>
      </c>
      <c r="E129" s="35" t="s">
        <v>7</v>
      </c>
      <c r="F129" s="35" t="s">
        <v>8</v>
      </c>
      <c r="G129" s="87">
        <v>43952</v>
      </c>
      <c r="H129" s="87">
        <v>43958</v>
      </c>
      <c r="I129" s="63" t="str">
        <f>VLOOKUP($D129,'[2]Catálogo de Actividades'!$B$5:$L$149,11,FALSE)</f>
        <v>Oficio</v>
      </c>
    </row>
    <row r="130" spans="1:9" ht="30">
      <c r="A130" s="124" t="s">
        <v>315</v>
      </c>
      <c r="B130" s="95" t="s">
        <v>81</v>
      </c>
      <c r="C130" s="63" t="str">
        <f>VLOOKUP(D130,'[2]Catálogo de Actividades'!$B$5:$G$149,6,FALSE)</f>
        <v>13.5</v>
      </c>
      <c r="D130" s="12" t="s">
        <v>252</v>
      </c>
      <c r="E130" s="35" t="s">
        <v>12</v>
      </c>
      <c r="F130" s="35" t="s">
        <v>76</v>
      </c>
      <c r="G130" s="87">
        <v>43959</v>
      </c>
      <c r="H130" s="87">
        <v>43966</v>
      </c>
      <c r="I130" s="63" t="str">
        <f>VLOOKUP($D130,'[2]Catálogo de Actividades'!$B$5:$L$149,11,FALSE)</f>
        <v>Oficio</v>
      </c>
    </row>
    <row r="131" spans="1:9" ht="45">
      <c r="A131" s="124" t="s">
        <v>315</v>
      </c>
      <c r="B131" s="95" t="s">
        <v>81</v>
      </c>
      <c r="C131" s="63" t="str">
        <f>VLOOKUP(D131,'[2]Catálogo de Actividades'!$B$5:$G$149,6,FALSE)</f>
        <v>13.6</v>
      </c>
      <c r="D131" s="44" t="s">
        <v>216</v>
      </c>
      <c r="E131" s="35" t="s">
        <v>7</v>
      </c>
      <c r="F131" s="35" t="s">
        <v>256</v>
      </c>
      <c r="G131" s="37">
        <v>43947</v>
      </c>
      <c r="H131" s="37">
        <v>43958</v>
      </c>
      <c r="I131" s="63" t="str">
        <f>VLOOKUP($D131,'[2]Catálogo de Actividades'!$B$5:$L$149,11,FALSE)</f>
        <v>Acuerdo</v>
      </c>
    </row>
    <row r="132" spans="1:9" ht="30">
      <c r="A132" s="124" t="s">
        <v>315</v>
      </c>
      <c r="B132" s="95" t="s">
        <v>81</v>
      </c>
      <c r="C132" s="63" t="str">
        <f>VLOOKUP(D132,'[2]Catálogo de Actividades'!$B$5:$G$149,6,FALSE)</f>
        <v>13.8</v>
      </c>
      <c r="D132" s="44" t="s">
        <v>141</v>
      </c>
      <c r="E132" s="35" t="s">
        <v>7</v>
      </c>
      <c r="F132" s="35" t="s">
        <v>256</v>
      </c>
      <c r="G132" s="38">
        <v>43959</v>
      </c>
      <c r="H132" s="38">
        <v>43966</v>
      </c>
      <c r="I132" s="63" t="str">
        <f>VLOOKUP($D132,'[2]Catálogo de Actividades'!$B$5:$L$149,11,FALSE)</f>
        <v>Acuerdo</v>
      </c>
    </row>
    <row r="133" spans="1:9" ht="45">
      <c r="A133" s="124"/>
      <c r="B133" s="95"/>
      <c r="C133" s="63" t="str">
        <f>VLOOKUP(D133,'[2]Catálogo de Actividades'!$B$5:$G$149,6,FALSE)</f>
        <v>13.9</v>
      </c>
      <c r="D133" s="44" t="s">
        <v>291</v>
      </c>
      <c r="E133" s="35" t="s">
        <v>7</v>
      </c>
      <c r="F133" s="35" t="s">
        <v>256</v>
      </c>
      <c r="G133" s="38">
        <v>43991</v>
      </c>
      <c r="H133" s="38">
        <v>43991</v>
      </c>
      <c r="I133" s="63" t="s">
        <v>260</v>
      </c>
    </row>
    <row r="134" spans="1:9">
      <c r="A134" s="124" t="s">
        <v>315</v>
      </c>
      <c r="B134" s="95" t="s">
        <v>81</v>
      </c>
      <c r="C134" s="63" t="str">
        <f>VLOOKUP(D134,'[2]Catálogo de Actividades'!$B$5:$G$149,6,FALSE)</f>
        <v>13.12</v>
      </c>
      <c r="D134" s="44" t="s">
        <v>316</v>
      </c>
      <c r="E134" s="35" t="s">
        <v>7</v>
      </c>
      <c r="F134" s="35" t="s">
        <v>254</v>
      </c>
      <c r="G134" s="38">
        <v>43992</v>
      </c>
      <c r="H134" s="38">
        <v>43995</v>
      </c>
      <c r="I134" s="63" t="str">
        <f>VLOOKUP($D134,'[2]Catálogo de Actividades'!$B$5:$L$149,11,FALSE)</f>
        <v>Formato</v>
      </c>
    </row>
    <row r="135" spans="1:9" ht="30">
      <c r="A135" s="124" t="s">
        <v>315</v>
      </c>
      <c r="B135" s="95" t="s">
        <v>81</v>
      </c>
      <c r="C135" s="63" t="str">
        <f>VLOOKUP(D135,'[2]Catálogo de Actividades'!$B$5:$G$149,6,FALSE)</f>
        <v>13.13</v>
      </c>
      <c r="D135" s="44" t="s">
        <v>264</v>
      </c>
      <c r="E135" s="35" t="s">
        <v>7</v>
      </c>
      <c r="F135" s="35" t="s">
        <v>8</v>
      </c>
      <c r="G135" s="38">
        <v>44013</v>
      </c>
      <c r="H135" s="38">
        <v>44078</v>
      </c>
      <c r="I135" s="63" t="str">
        <f>VLOOKUP($D135,'[2]Catálogo de Actividades'!$B$5:$L$149,11,FALSE)</f>
        <v>Acuerdo</v>
      </c>
    </row>
    <row r="136" spans="1:9" ht="18.75">
      <c r="A136" s="95"/>
      <c r="B136" s="95"/>
      <c r="C136" s="170" t="s">
        <v>82</v>
      </c>
      <c r="D136" s="170"/>
      <c r="E136" s="170"/>
      <c r="F136" s="170"/>
      <c r="G136" s="170"/>
      <c r="H136" s="170"/>
      <c r="I136" s="170"/>
    </row>
    <row r="137" spans="1:9" ht="30">
      <c r="A137" s="124" t="s">
        <v>315</v>
      </c>
      <c r="B137" s="95" t="s">
        <v>82</v>
      </c>
      <c r="C137" s="45" t="str">
        <f>VLOOKUP(D137,'[2]Catálogo de Actividades'!$B$5:$G$150,6,FALSE)</f>
        <v>14.1</v>
      </c>
      <c r="D137" s="43" t="s">
        <v>83</v>
      </c>
      <c r="E137" s="33" t="s">
        <v>7</v>
      </c>
      <c r="F137" s="33" t="s">
        <v>8</v>
      </c>
      <c r="G137" s="37">
        <v>43715</v>
      </c>
      <c r="H137" s="37">
        <v>43715</v>
      </c>
      <c r="I137" s="63" t="s">
        <v>261</v>
      </c>
    </row>
    <row r="138" spans="1:9">
      <c r="A138" s="124" t="s">
        <v>315</v>
      </c>
      <c r="B138" s="95" t="s">
        <v>82</v>
      </c>
      <c r="C138" s="45" t="str">
        <f>VLOOKUP(D138,'[2]Catálogo de Actividades'!$B$5:$G$150,6,FALSE)</f>
        <v>14.2</v>
      </c>
      <c r="D138" s="43" t="s">
        <v>84</v>
      </c>
      <c r="E138" s="33" t="s">
        <v>7</v>
      </c>
      <c r="F138" s="33" t="s">
        <v>8</v>
      </c>
      <c r="G138" s="37">
        <v>43776</v>
      </c>
      <c r="H138" s="37">
        <v>43776</v>
      </c>
      <c r="I138" s="63" t="s">
        <v>261</v>
      </c>
    </row>
    <row r="139" spans="1:9" ht="30">
      <c r="A139" s="124" t="s">
        <v>315</v>
      </c>
      <c r="B139" s="95" t="s">
        <v>82</v>
      </c>
      <c r="C139" s="45" t="str">
        <f>VLOOKUP(D139,'[2]Catálogo de Actividades'!$B$5:$G$150,6,FALSE)</f>
        <v>14.3</v>
      </c>
      <c r="D139" s="43" t="s">
        <v>295</v>
      </c>
      <c r="E139" s="33" t="s">
        <v>7</v>
      </c>
      <c r="F139" s="33" t="s">
        <v>8</v>
      </c>
      <c r="G139" s="37">
        <v>43806</v>
      </c>
      <c r="H139" s="37">
        <v>43806</v>
      </c>
      <c r="I139" s="63" t="s">
        <v>261</v>
      </c>
    </row>
    <row r="140" spans="1:9" ht="30">
      <c r="A140" s="124" t="s">
        <v>315</v>
      </c>
      <c r="B140" s="95" t="s">
        <v>82</v>
      </c>
      <c r="C140" s="45" t="str">
        <f>VLOOKUP(D140,'[2]Catálogo de Actividades'!$B$5:$G$150,6,FALSE)</f>
        <v>14.4</v>
      </c>
      <c r="D140" s="43" t="s">
        <v>85</v>
      </c>
      <c r="E140" s="33" t="s">
        <v>7</v>
      </c>
      <c r="F140" s="33" t="s">
        <v>8</v>
      </c>
      <c r="G140" s="37">
        <v>43837</v>
      </c>
      <c r="H140" s="37">
        <v>43837</v>
      </c>
      <c r="I140" s="63" t="s">
        <v>261</v>
      </c>
    </row>
    <row r="141" spans="1:9" ht="30">
      <c r="A141" s="124" t="s">
        <v>315</v>
      </c>
      <c r="B141" s="95" t="s">
        <v>82</v>
      </c>
      <c r="C141" s="45" t="str">
        <f>VLOOKUP(D141,'[2]Catálogo de Actividades'!$B$5:$G$150,6,FALSE)</f>
        <v>14.5</v>
      </c>
      <c r="D141" s="43" t="s">
        <v>298</v>
      </c>
      <c r="E141" s="33" t="s">
        <v>7</v>
      </c>
      <c r="F141" s="33" t="s">
        <v>8</v>
      </c>
      <c r="G141" s="37">
        <v>43868</v>
      </c>
      <c r="H141" s="37">
        <v>43868</v>
      </c>
      <c r="I141" s="63" t="s">
        <v>261</v>
      </c>
    </row>
    <row r="142" spans="1:9">
      <c r="A142" s="124" t="s">
        <v>315</v>
      </c>
      <c r="B142" s="95" t="s">
        <v>82</v>
      </c>
      <c r="C142" s="45" t="str">
        <f>VLOOKUP(D142,'[2]Catálogo de Actividades'!$B$5:$G$150,6,FALSE)</f>
        <v>14.6</v>
      </c>
      <c r="D142" s="5" t="s">
        <v>296</v>
      </c>
      <c r="E142" s="33" t="s">
        <v>7</v>
      </c>
      <c r="F142" s="33" t="s">
        <v>8</v>
      </c>
      <c r="G142" s="37">
        <v>43897</v>
      </c>
      <c r="H142" s="37">
        <v>43897</v>
      </c>
      <c r="I142" s="63" t="s">
        <v>260</v>
      </c>
    </row>
    <row r="143" spans="1:9">
      <c r="A143" s="124" t="s">
        <v>315</v>
      </c>
      <c r="B143" s="95" t="s">
        <v>82</v>
      </c>
      <c r="C143" s="45" t="str">
        <f>VLOOKUP(D143,'[2]Catálogo de Actividades'!$B$5:$G$150,6,FALSE)</f>
        <v>14.7</v>
      </c>
      <c r="D143" s="43" t="s">
        <v>87</v>
      </c>
      <c r="E143" s="33" t="s">
        <v>7</v>
      </c>
      <c r="F143" s="33" t="s">
        <v>8</v>
      </c>
      <c r="G143" s="37">
        <v>43868</v>
      </c>
      <c r="H143" s="37">
        <v>43868</v>
      </c>
      <c r="I143" s="63" t="s">
        <v>259</v>
      </c>
    </row>
    <row r="144" spans="1:9">
      <c r="A144" s="124" t="s">
        <v>315</v>
      </c>
      <c r="B144" s="95" t="s">
        <v>82</v>
      </c>
      <c r="C144" s="45" t="str">
        <f>VLOOKUP(D144,'[2]Catálogo de Actividades'!$B$5:$G$150,6,FALSE)</f>
        <v>14.8</v>
      </c>
      <c r="D144" s="43" t="s">
        <v>145</v>
      </c>
      <c r="E144" s="33" t="s">
        <v>7</v>
      </c>
      <c r="F144" s="33" t="s">
        <v>8</v>
      </c>
      <c r="G144" s="37">
        <v>43968</v>
      </c>
      <c r="H144" s="37">
        <v>43968</v>
      </c>
      <c r="I144" s="63" t="s">
        <v>260</v>
      </c>
    </row>
    <row r="145" spans="1:9">
      <c r="A145" s="124" t="s">
        <v>315</v>
      </c>
      <c r="B145" s="95" t="s">
        <v>82</v>
      </c>
      <c r="C145" s="45" t="str">
        <f>VLOOKUP(D145,'[2]Catálogo de Actividades'!$B$5:$G$150,6,FALSE)</f>
        <v>14.9</v>
      </c>
      <c r="D145" s="43" t="s">
        <v>146</v>
      </c>
      <c r="E145" s="33" t="s">
        <v>7</v>
      </c>
      <c r="F145" s="33" t="s">
        <v>8</v>
      </c>
      <c r="G145" s="37">
        <v>43975</v>
      </c>
      <c r="H145" s="37">
        <v>43975</v>
      </c>
      <c r="I145" s="63" t="s">
        <v>260</v>
      </c>
    </row>
    <row r="146" spans="1:9">
      <c r="A146" s="95"/>
      <c r="B146" s="95"/>
      <c r="C146" s="45" t="str">
        <f>VLOOKUP(D146,'[2]Catálogo de Actividades'!$B$5:$G$150,6,FALSE)</f>
        <v>14.10</v>
      </c>
      <c r="D146" s="43" t="s">
        <v>147</v>
      </c>
      <c r="E146" s="33" t="s">
        <v>7</v>
      </c>
      <c r="F146" s="33" t="s">
        <v>8</v>
      </c>
      <c r="G146" s="37">
        <v>43982</v>
      </c>
      <c r="H146" s="37">
        <v>43982</v>
      </c>
      <c r="I146" s="63" t="s">
        <v>260</v>
      </c>
    </row>
    <row r="147" spans="1:9">
      <c r="A147" s="95"/>
      <c r="B147" s="95"/>
      <c r="C147" s="63" t="str">
        <f>VLOOKUP(D147,'[2]Catálogo de Actividades'!$B$5:$G$151,6,FALSE)</f>
        <v>14.11</v>
      </c>
      <c r="D147" s="68" t="s">
        <v>297</v>
      </c>
      <c r="E147" s="96" t="s">
        <v>7</v>
      </c>
      <c r="F147" s="96" t="s">
        <v>8</v>
      </c>
      <c r="G147" s="97">
        <v>43989</v>
      </c>
      <c r="H147" s="97">
        <v>43990</v>
      </c>
      <c r="I147" s="62" t="s">
        <v>260</v>
      </c>
    </row>
    <row r="148" spans="1:9" ht="7.5" customHeight="1"/>
  </sheetData>
  <autoFilter ref="C4:H4"/>
  <mergeCells count="16">
    <mergeCell ref="C111:I111"/>
    <mergeCell ref="A116:I116"/>
    <mergeCell ref="C125:I125"/>
    <mergeCell ref="C136:I136"/>
    <mergeCell ref="A33:I33"/>
    <mergeCell ref="A47:I47"/>
    <mergeCell ref="A64:I64"/>
    <mergeCell ref="A71:I71"/>
    <mergeCell ref="C84:I84"/>
    <mergeCell ref="C103:I103"/>
    <mergeCell ref="C24:I24"/>
    <mergeCell ref="D1:I1"/>
    <mergeCell ref="B2:I3"/>
    <mergeCell ref="C5:I5"/>
    <mergeCell ref="C11:I11"/>
    <mergeCell ref="C18:I18"/>
  </mergeCells>
  <printOptions horizontalCentered="1"/>
  <pageMargins left="0.25" right="0.25" top="0.75" bottom="0.75" header="0.3" footer="0.3"/>
  <pageSetup scale="59" fitToHeight="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Catálogo</vt:lpstr>
      <vt:lpstr>Catálogo de Actividades</vt:lpstr>
      <vt:lpstr>COAHUILA</vt:lpstr>
      <vt:lpstr>HIDALGO</vt:lpstr>
      <vt:lpstr>COAHUILA!Área_de_impresión</vt:lpstr>
      <vt:lpstr>HIDALGO!Área_de_impresión</vt:lpstr>
      <vt:lpstr>'Catálogo de Actividades'!Títulos_a_imprimir</vt:lpstr>
      <vt:lpstr>COAHUILA!Títulos_a_imprimir</vt:lpstr>
      <vt:lpstr>HIDALGO!Títulos_a_imprimir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MELO ALMA</dc:creator>
  <cp:lastModifiedBy>MENDOZA OVIEDO JOSE LUIS</cp:lastModifiedBy>
  <cp:lastPrinted>2019-10-01T17:33:12Z</cp:lastPrinted>
  <dcterms:created xsi:type="dcterms:W3CDTF">2018-05-16T18:11:56Z</dcterms:created>
  <dcterms:modified xsi:type="dcterms:W3CDTF">2019-10-01T17:33:28Z</dcterms:modified>
</cp:coreProperties>
</file>