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u y Res CG 2019\1er Trimestre\(13) 10 Abril 2019 Ext\Punto 9\Punto 9.7\"/>
    </mc:Choice>
  </mc:AlternateContent>
  <bookViews>
    <workbookView xWindow="0" yWindow="0" windowWidth="16590" windowHeight="10380"/>
  </bookViews>
  <sheets>
    <sheet name="Anexo 1" sheetId="1" r:id="rId1"/>
  </sheets>
  <definedNames>
    <definedName name="_xlnm.Print_Area" localSheetId="0">'Anexo 1'!$A$1:$X$33</definedName>
    <definedName name="_xlnm.Print_Titles" localSheetId="0">'Anexo 1'!$1:$11</definedName>
  </definedNames>
  <calcPr calcId="162913"/>
</workbook>
</file>

<file path=xl/calcChain.xml><?xml version="1.0" encoding="utf-8"?>
<calcChain xmlns="http://schemas.openxmlformats.org/spreadsheetml/2006/main">
  <c r="I33" i="1" l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R33" i="1"/>
  <c r="Q25" i="1"/>
  <c r="Q24" i="1"/>
  <c r="Q23" i="1"/>
  <c r="Q22" i="1"/>
  <c r="Q21" i="1"/>
  <c r="Q32" i="1"/>
  <c r="Q31" i="1"/>
  <c r="Q30" i="1"/>
  <c r="Q29" i="1"/>
  <c r="Q28" i="1"/>
  <c r="Q27" i="1"/>
  <c r="Q26" i="1"/>
  <c r="Q20" i="1"/>
  <c r="Q13" i="1"/>
  <c r="Q14" i="1"/>
  <c r="Q15" i="1"/>
  <c r="Q16" i="1"/>
  <c r="Q17" i="1"/>
  <c r="Q18" i="1"/>
  <c r="Q19" i="1"/>
  <c r="Q12" i="1"/>
  <c r="S33" i="1" l="1"/>
  <c r="Q33" i="1"/>
</calcChain>
</file>

<file path=xl/sharedStrings.xml><?xml version="1.0" encoding="utf-8"?>
<sst xmlns="http://schemas.openxmlformats.org/spreadsheetml/2006/main" count="295" uniqueCount="84">
  <si>
    <t>No. Consec.</t>
  </si>
  <si>
    <t>Número de documento con el que se acreditó la propiedad.</t>
  </si>
  <si>
    <t>Cuenta contable en donde se registró.</t>
  </si>
  <si>
    <t>Nombre del comité o subcomité o su equivalente, a la estructura orgánica funcional a la que se asignó.</t>
  </si>
  <si>
    <t>Número de Inventario</t>
  </si>
  <si>
    <t xml:space="preserve">Valor de entrada o Monto original de la inversión </t>
  </si>
  <si>
    <t>Número de meses de uso</t>
  </si>
  <si>
    <t>Tasa de depreciación anual</t>
  </si>
  <si>
    <t>Valor de la depreciación</t>
  </si>
  <si>
    <t>Valor en libros</t>
  </si>
  <si>
    <t>Domicilio del resguardante</t>
  </si>
  <si>
    <t>Nombre completo del resguardante</t>
  </si>
  <si>
    <t>Recurso Local</t>
  </si>
  <si>
    <t>COL-LOC-MB-2014-001</t>
  </si>
  <si>
    <t>Factura</t>
  </si>
  <si>
    <t>BBAAJ-12102</t>
  </si>
  <si>
    <t>51-05-01-0013</t>
  </si>
  <si>
    <t>Mobiliario y Equipo</t>
  </si>
  <si>
    <t>En Uso</t>
  </si>
  <si>
    <t>Calle Ignacio Manuel Altamirano # 1248
 Col Jardines Vista Hermosa, C.P. 28017
 Colima,Col.</t>
  </si>
  <si>
    <t>Comision Operativa
  Estatal</t>
  </si>
  <si>
    <t>Omar Suarez Zaizar</t>
  </si>
  <si>
    <t>Movimiento Ciudadano
 Colima</t>
  </si>
  <si>
    <t>COL-LOC-MB-2014-002</t>
  </si>
  <si>
    <t>COL-LOC-MB-2014-003</t>
  </si>
  <si>
    <t>COL-LOC-MB-2014-004</t>
  </si>
  <si>
    <t>COL-LOC-MB-2014-005</t>
  </si>
  <si>
    <t>COL-LOC-MB-2014-006</t>
  </si>
  <si>
    <t>POSE/16606662</t>
  </si>
  <si>
    <t>51-05-01-013</t>
  </si>
  <si>
    <t>Comision Operativa
  Municipal Villa de Alvarez</t>
  </si>
  <si>
    <t>COL-LOC-MB-2014-007</t>
  </si>
  <si>
    <t>COL-LOC-MB-2014-008</t>
  </si>
  <si>
    <t>Francisco Espinoza
 Diaz</t>
  </si>
  <si>
    <t>Karina Yesenia Manzo Alvarez</t>
  </si>
  <si>
    <t>Obsoleto</t>
  </si>
  <si>
    <t>COL-LOC-MB-2017-009</t>
  </si>
  <si>
    <t>COL-LOC-EC-2014-001</t>
  </si>
  <si>
    <t>Equipo de Computo</t>
  </si>
  <si>
    <t>COL-LOC-EC-2015-002</t>
  </si>
  <si>
    <t>COL-LOC-EC-2015-003</t>
  </si>
  <si>
    <t>COL-LOC-EC-2015-004</t>
  </si>
  <si>
    <t>B7901</t>
  </si>
  <si>
    <t>B7900</t>
  </si>
  <si>
    <t>B8076</t>
  </si>
  <si>
    <t>COL-LOC-EC-2017-005</t>
  </si>
  <si>
    <t>COL-LOC-ESV-2017-001</t>
  </si>
  <si>
    <t>Adeliada Fernandez Ramos</t>
  </si>
  <si>
    <t>COL-LOC-ESV-2017-002</t>
  </si>
  <si>
    <t>Equipo de Sonido
 y Video</t>
  </si>
  <si>
    <t>Calle Jeronimo Arzac  # 488
 Col Centro, C.P. 28979
 Villa de Alvarez,Col.</t>
  </si>
  <si>
    <t>Comision Operativa
  Municipal  Villa de Alvarez</t>
  </si>
  <si>
    <t>Calle Onix # 106
 Col Fracc. Residencial Esmeralda Norte
CP 28017 
Colima, Col.</t>
  </si>
  <si>
    <t>Calle Ignacio Zaragoza S/N
 Pueblo Juarez, 
C.P 28410
 Coquimatlan,Col.</t>
  </si>
  <si>
    <t>Calle Gaviotas # 58
 Col Juan Jose Rios, 
C.P. 28984, 
Villa de Alvarez,Col.</t>
  </si>
  <si>
    <t>Calle Primavera # 874 
Col Infonavit la Estancia,
C.P. 28040,
Colima,Col.</t>
  </si>
  <si>
    <t>Omar Suarez
 Zaizar</t>
  </si>
  <si>
    <t>COL-LOC-MB-2017-010</t>
  </si>
  <si>
    <t>COL-LOC-MB-2017-011</t>
  </si>
  <si>
    <t>COL-LOC-MB-2017-012</t>
  </si>
  <si>
    <t>COL-LOC-MB-2017-013</t>
  </si>
  <si>
    <t>COL-LOC-MB-2017-014</t>
  </si>
  <si>
    <t>TOTAL</t>
  </si>
  <si>
    <t>Ubicación física del bien</t>
  </si>
  <si>
    <t>Descripción del bien</t>
  </si>
  <si>
    <r>
      <t>Clasificación del bien</t>
    </r>
    <r>
      <rPr>
        <sz val="10"/>
        <color theme="1"/>
        <rFont val="Calibri"/>
        <family val="2"/>
        <scheme val="minor"/>
      </rPr>
      <t xml:space="preserve">
</t>
    </r>
  </si>
  <si>
    <t>Fecha de adquisición</t>
  </si>
  <si>
    <t>Documento que acredita la propiedad</t>
  </si>
  <si>
    <t>Recurso con el que fue adquirido</t>
  </si>
  <si>
    <t>Propiedad</t>
  </si>
  <si>
    <t xml:space="preserve">UNIDAD TÉCNICA DE FISCALIZACIÓN </t>
  </si>
  <si>
    <t>DIRECCIÓN DE AUDITORÍA DE PARTIDOS POLÍTICOS, AGRUPACIONES POLÍTICAS Y OTROS</t>
  </si>
  <si>
    <t>COMITÉ EJECUTIVO ESTATAL DE COLIMA</t>
  </si>
  <si>
    <t>REVISIÓN DEL INFORME ANUAL 2017</t>
  </si>
  <si>
    <t>Balanza de Comprobación</t>
  </si>
  <si>
    <t>Diferencias determinada por Auditoría</t>
  </si>
  <si>
    <t>MOVIMIENTO CIUDADANO</t>
  </si>
  <si>
    <t>Anexo 1</t>
  </si>
  <si>
    <t>DIFERENCIAS RELACIÓN DE ACTIVO FIJO VS LA BALANZA DE COMPROBACIÓN AL 31-12-17</t>
  </si>
  <si>
    <t>Respuesta a la Observacion</t>
  </si>
  <si>
    <t>En relacion a este punto le informo que, en el articulo 70 numeral 1, del Reglamento de Fiscalizacion, donde nos dice que se entiende por Activos Fijos.</t>
  </si>
  <si>
    <t>Referencia</t>
  </si>
  <si>
    <t>Observaciones</t>
  </si>
  <si>
    <t>En acatamiento al ST-RAP-7/2019 se modificó el monto y la referencia, en virtud de que no rebasa las 150 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</si>
</sst>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1" applyFont="1" applyAlignment="1">
      <alignment horizontal="center" vertical="center"/>
    </xf>
    <xf numFmtId="0" fontId="3" fillId="0" borderId="0" xfId="0" applyFont="1" applyAlignment="1">
      <alignment wrapText="1"/>
    </xf>
    <xf numFmtId="1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44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Normal" xfId="0" builtinId="0"/>
    <cellStyle name="Normal 10" xfId="1"/>
    <cellStyle name="Normal 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447100</xdr:colOff>
      <xdr:row>1</xdr:row>
      <xdr:rowOff>89356</xdr:rowOff>
    </xdr:from>
    <xdr:to>
      <xdr:col>2</xdr:col>
      <xdr:colOff>972</xdr:colOff>
      <xdr:row>4</xdr:row>
      <xdr:rowOff>42333</xdr:rowOff>
    </xdr:to>
    <xdr:pic>
      <xdr:nvPicPr>
        <xdr:cNvPr id="2" name="8 Imagen">
          <a:extLst>
            <a:ext uri="{FF2B5EF4-FFF2-40B4-BE49-F238E27FC236}">
              <a16:creationId xmlns:a16="http://schemas.microsoft.com/office/drawing/2014/main" id="{68C4537D-F9BB-45B2-9E50-1EA6DA23939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7100" y="275623"/>
          <a:ext cx="1018605" cy="5625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view="pageBreakPreview" zoomScale="60" zoomScaleNormal="83" workbookViewId="0">
      <pane ySplit="1" topLeftCell="A20" activePane="bottomLeft" state="frozen"/>
      <selection activeCell="I1" sqref="I1"/>
      <selection pane="bottomLeft" activeCell="T26" sqref="T26"/>
    </sheetView>
  </sheetViews>
  <sheetFormatPr baseColWidth="10" defaultRowHeight="15" x14ac:dyDescent="0.25"/>
  <cols>
    <col min="1" max="1" width="7.28515625" bestFit="1" customWidth="1"/>
    <col min="2" max="2" width="14.140625" customWidth="1"/>
    <col min="3" max="3" width="13" bestFit="1" customWidth="1"/>
    <col min="4" max="4" width="19.28515625" customWidth="1"/>
    <col min="5" max="5" width="13" customWidth="1"/>
    <col min="6" max="6" width="18" customWidth="1"/>
    <col min="7" max="7" width="14.28515625" bestFit="1" customWidth="1"/>
    <col min="8" max="8" width="11.42578125" bestFit="1" customWidth="1"/>
    <col min="9" max="9" width="18.85546875" customWidth="1"/>
    <col min="10" max="10" width="12.7109375" style="4" customWidth="1"/>
    <col min="11" max="11" width="12.42578125" customWidth="1"/>
    <col min="12" max="12" width="17.7109375" style="5" customWidth="1"/>
    <col min="13" max="13" width="16.7109375" customWidth="1"/>
    <col min="14" max="14" width="9.85546875" bestFit="1" customWidth="1"/>
    <col min="15" max="15" width="9.5703125" customWidth="1"/>
    <col min="16" max="16" width="16.7109375" customWidth="1"/>
    <col min="17" max="17" width="15.7109375" customWidth="1"/>
    <col min="18" max="18" width="15" customWidth="1"/>
    <col min="19" max="19" width="17.42578125" customWidth="1"/>
    <col min="20" max="20" width="13.7109375" customWidth="1"/>
    <col min="21" max="21" width="16.7109375" style="5" customWidth="1"/>
    <col min="22" max="22" width="27" style="5" customWidth="1"/>
    <col min="24" max="24" width="12.42578125" customWidth="1"/>
  </cols>
  <sheetData>
    <row r="1" spans="1:24" s="6" customFormat="1" x14ac:dyDescent="0.25"/>
    <row r="2" spans="1:24" s="6" customFormat="1" ht="18" x14ac:dyDescent="0.25">
      <c r="C2" s="23" t="s">
        <v>70</v>
      </c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24" s="6" customFormat="1" ht="15.75" x14ac:dyDescent="0.25">
      <c r="C3" s="21" t="s">
        <v>71</v>
      </c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4" s="6" customFormat="1" ht="15.75" x14ac:dyDescent="0.25">
      <c r="C4" s="21" t="s">
        <v>72</v>
      </c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4" s="6" customFormat="1" ht="15.75" x14ac:dyDescent="0.25">
      <c r="C5" s="21" t="s">
        <v>73</v>
      </c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24" s="6" customFormat="1" ht="15.75" x14ac:dyDescent="0.25">
      <c r="C6" s="21" t="s">
        <v>76</v>
      </c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24" ht="15.6" customHeight="1" x14ac:dyDescent="0.25">
      <c r="G7" s="20"/>
      <c r="H7" s="20"/>
      <c r="I7" s="20"/>
      <c r="J7" s="20"/>
      <c r="K7" s="20"/>
    </row>
    <row r="8" spans="1:24" ht="15.6" customHeight="1" x14ac:dyDescent="0.25">
      <c r="C8" s="21" t="s">
        <v>78</v>
      </c>
      <c r="D8" s="21"/>
      <c r="E8" s="21"/>
      <c r="F8" s="21"/>
      <c r="G8" s="21"/>
      <c r="H8" s="21"/>
      <c r="I8" s="21"/>
      <c r="J8" s="21"/>
      <c r="K8" s="21"/>
      <c r="L8" s="21"/>
    </row>
    <row r="9" spans="1:24" ht="15.75" x14ac:dyDescent="0.25">
      <c r="U9" s="10"/>
      <c r="W9" s="10" t="s">
        <v>77</v>
      </c>
    </row>
    <row r="10" spans="1:24" s="24" customFormat="1" ht="45" customHeight="1" x14ac:dyDescent="0.2">
      <c r="A10" s="15" t="s">
        <v>0</v>
      </c>
      <c r="B10" s="15" t="s">
        <v>69</v>
      </c>
      <c r="C10" s="15" t="s">
        <v>68</v>
      </c>
      <c r="D10" s="15" t="s">
        <v>4</v>
      </c>
      <c r="E10" s="15" t="s">
        <v>67</v>
      </c>
      <c r="F10" s="15" t="s">
        <v>1</v>
      </c>
      <c r="G10" s="15" t="s">
        <v>2</v>
      </c>
      <c r="H10" s="15" t="s">
        <v>66</v>
      </c>
      <c r="I10" s="15" t="s">
        <v>5</v>
      </c>
      <c r="J10" s="15" t="s">
        <v>65</v>
      </c>
      <c r="K10" s="15" t="s">
        <v>64</v>
      </c>
      <c r="L10" s="13" t="s">
        <v>63</v>
      </c>
      <c r="M10" s="13" t="s">
        <v>3</v>
      </c>
      <c r="N10" s="15" t="s">
        <v>6</v>
      </c>
      <c r="O10" s="15" t="s">
        <v>7</v>
      </c>
      <c r="P10" s="15" t="s">
        <v>8</v>
      </c>
      <c r="Q10" s="15" t="s">
        <v>9</v>
      </c>
      <c r="R10" s="15" t="s">
        <v>74</v>
      </c>
      <c r="S10" s="17" t="s">
        <v>75</v>
      </c>
      <c r="T10" s="15" t="s">
        <v>11</v>
      </c>
      <c r="U10" s="13" t="s">
        <v>10</v>
      </c>
      <c r="V10" s="13" t="s">
        <v>79</v>
      </c>
      <c r="W10" s="13" t="s">
        <v>81</v>
      </c>
      <c r="X10" s="13" t="s">
        <v>82</v>
      </c>
    </row>
    <row r="11" spans="1:24" s="24" customFormat="1" ht="4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4"/>
      <c r="M11" s="14"/>
      <c r="N11" s="16"/>
      <c r="O11" s="16"/>
      <c r="P11" s="16"/>
      <c r="Q11" s="16"/>
      <c r="R11" s="16"/>
      <c r="S11" s="18"/>
      <c r="T11" s="16"/>
      <c r="U11" s="14"/>
      <c r="V11" s="14"/>
      <c r="W11" s="14"/>
      <c r="X11" s="14"/>
    </row>
    <row r="12" spans="1:24" s="28" customFormat="1" ht="56.25" x14ac:dyDescent="0.25">
      <c r="A12" s="7">
        <v>1</v>
      </c>
      <c r="B12" s="7" t="s">
        <v>22</v>
      </c>
      <c r="C12" s="7" t="s">
        <v>12</v>
      </c>
      <c r="D12" s="7" t="s">
        <v>13</v>
      </c>
      <c r="E12" s="7" t="s">
        <v>14</v>
      </c>
      <c r="F12" s="7" t="s">
        <v>15</v>
      </c>
      <c r="G12" s="7" t="s">
        <v>16</v>
      </c>
      <c r="H12" s="25">
        <v>41927</v>
      </c>
      <c r="I12" s="7">
        <v>2654.32</v>
      </c>
      <c r="J12" s="7" t="s">
        <v>17</v>
      </c>
      <c r="K12" s="7" t="s">
        <v>18</v>
      </c>
      <c r="L12" s="8" t="s">
        <v>19</v>
      </c>
      <c r="M12" s="7" t="s">
        <v>20</v>
      </c>
      <c r="N12" s="7">
        <v>20</v>
      </c>
      <c r="O12" s="26">
        <v>0.1</v>
      </c>
      <c r="P12" s="7">
        <v>729.94</v>
      </c>
      <c r="Q12" s="27">
        <f>I12-P12</f>
        <v>1924.38</v>
      </c>
      <c r="R12" s="27">
        <v>0</v>
      </c>
      <c r="S12" s="27">
        <f>+I12-R12</f>
        <v>2654.32</v>
      </c>
      <c r="T12" s="7" t="s">
        <v>56</v>
      </c>
      <c r="U12" s="8" t="s">
        <v>52</v>
      </c>
      <c r="V12" s="8" t="s">
        <v>80</v>
      </c>
      <c r="W12" s="7">
        <v>1</v>
      </c>
    </row>
    <row r="13" spans="1:24" s="30" customFormat="1" ht="56.25" x14ac:dyDescent="0.25">
      <c r="A13" s="29">
        <v>2</v>
      </c>
      <c r="B13" s="7" t="s">
        <v>22</v>
      </c>
      <c r="C13" s="7" t="s">
        <v>12</v>
      </c>
      <c r="D13" s="7" t="s">
        <v>23</v>
      </c>
      <c r="E13" s="7" t="s">
        <v>14</v>
      </c>
      <c r="F13" s="7" t="s">
        <v>15</v>
      </c>
      <c r="G13" s="7" t="s">
        <v>16</v>
      </c>
      <c r="H13" s="25">
        <v>41927</v>
      </c>
      <c r="I13" s="7">
        <v>2654.32</v>
      </c>
      <c r="J13" s="7" t="s">
        <v>17</v>
      </c>
      <c r="K13" s="7" t="s">
        <v>18</v>
      </c>
      <c r="L13" s="8" t="s">
        <v>19</v>
      </c>
      <c r="M13" s="7" t="s">
        <v>20</v>
      </c>
      <c r="N13" s="7">
        <v>20</v>
      </c>
      <c r="O13" s="26">
        <v>0.1</v>
      </c>
      <c r="P13" s="7">
        <v>729.94</v>
      </c>
      <c r="Q13" s="27">
        <f t="shared" ref="Q13:Q26" si="0">I13-P13</f>
        <v>1924.38</v>
      </c>
      <c r="R13" s="27">
        <v>0</v>
      </c>
      <c r="S13" s="27">
        <f t="shared" ref="S13:S32" si="1">+I13-R13</f>
        <v>2654.32</v>
      </c>
      <c r="T13" s="7" t="s">
        <v>56</v>
      </c>
      <c r="U13" s="8" t="s">
        <v>52</v>
      </c>
      <c r="V13" s="8" t="s">
        <v>80</v>
      </c>
      <c r="W13" s="7">
        <v>1</v>
      </c>
    </row>
    <row r="14" spans="1:24" s="30" customFormat="1" ht="56.25" x14ac:dyDescent="0.25">
      <c r="A14" s="29">
        <v>3</v>
      </c>
      <c r="B14" s="7" t="s">
        <v>22</v>
      </c>
      <c r="C14" s="7" t="s">
        <v>12</v>
      </c>
      <c r="D14" s="7" t="s">
        <v>24</v>
      </c>
      <c r="E14" s="7" t="s">
        <v>14</v>
      </c>
      <c r="F14" s="7" t="s">
        <v>28</v>
      </c>
      <c r="G14" s="7" t="s">
        <v>29</v>
      </c>
      <c r="H14" s="25">
        <v>41922</v>
      </c>
      <c r="I14" s="7">
        <v>1929.24</v>
      </c>
      <c r="J14" s="7" t="s">
        <v>17</v>
      </c>
      <c r="K14" s="7" t="s">
        <v>18</v>
      </c>
      <c r="L14" s="8" t="s">
        <v>19</v>
      </c>
      <c r="M14" s="7" t="s">
        <v>20</v>
      </c>
      <c r="N14" s="7">
        <v>20</v>
      </c>
      <c r="O14" s="26">
        <v>0.1</v>
      </c>
      <c r="P14" s="7">
        <v>355.37</v>
      </c>
      <c r="Q14" s="27">
        <f t="shared" si="0"/>
        <v>1573.87</v>
      </c>
      <c r="R14" s="27">
        <v>0</v>
      </c>
      <c r="S14" s="27">
        <f t="shared" si="1"/>
        <v>1929.24</v>
      </c>
      <c r="T14" s="7" t="s">
        <v>56</v>
      </c>
      <c r="U14" s="8" t="s">
        <v>52</v>
      </c>
      <c r="V14" s="8" t="s">
        <v>80</v>
      </c>
      <c r="W14" s="7">
        <v>1</v>
      </c>
    </row>
    <row r="15" spans="1:24" s="30" customFormat="1" ht="56.25" x14ac:dyDescent="0.25">
      <c r="A15" s="7">
        <v>4</v>
      </c>
      <c r="B15" s="7" t="s">
        <v>22</v>
      </c>
      <c r="C15" s="7" t="s">
        <v>12</v>
      </c>
      <c r="D15" s="7" t="s">
        <v>25</v>
      </c>
      <c r="E15" s="7" t="s">
        <v>14</v>
      </c>
      <c r="F15" s="7" t="s">
        <v>28</v>
      </c>
      <c r="G15" s="7" t="s">
        <v>29</v>
      </c>
      <c r="H15" s="25">
        <v>41922</v>
      </c>
      <c r="I15" s="7">
        <v>2066.2800000000002</v>
      </c>
      <c r="J15" s="7" t="s">
        <v>17</v>
      </c>
      <c r="K15" s="7" t="s">
        <v>18</v>
      </c>
      <c r="L15" s="8" t="s">
        <v>19</v>
      </c>
      <c r="M15" s="7" t="s">
        <v>20</v>
      </c>
      <c r="N15" s="7">
        <v>20</v>
      </c>
      <c r="O15" s="26">
        <v>0.1</v>
      </c>
      <c r="P15" s="7">
        <v>568.78</v>
      </c>
      <c r="Q15" s="27">
        <f t="shared" si="0"/>
        <v>1497.5000000000002</v>
      </c>
      <c r="R15" s="27">
        <v>0</v>
      </c>
      <c r="S15" s="27">
        <f t="shared" si="1"/>
        <v>2066.2800000000002</v>
      </c>
      <c r="T15" s="7" t="s">
        <v>56</v>
      </c>
      <c r="U15" s="8" t="s">
        <v>52</v>
      </c>
      <c r="V15" s="8" t="s">
        <v>80</v>
      </c>
      <c r="W15" s="7">
        <v>1</v>
      </c>
    </row>
    <row r="16" spans="1:24" s="30" customFormat="1" ht="56.25" x14ac:dyDescent="0.25">
      <c r="A16" s="29">
        <v>5</v>
      </c>
      <c r="B16" s="7" t="s">
        <v>22</v>
      </c>
      <c r="C16" s="7" t="s">
        <v>12</v>
      </c>
      <c r="D16" s="7" t="s">
        <v>26</v>
      </c>
      <c r="E16" s="7" t="s">
        <v>14</v>
      </c>
      <c r="F16" s="7" t="s">
        <v>28</v>
      </c>
      <c r="G16" s="7" t="s">
        <v>29</v>
      </c>
      <c r="H16" s="25">
        <v>41922</v>
      </c>
      <c r="I16" s="7">
        <v>1119.83</v>
      </c>
      <c r="J16" s="7" t="s">
        <v>17</v>
      </c>
      <c r="K16" s="7" t="s">
        <v>35</v>
      </c>
      <c r="L16" s="8" t="s">
        <v>19</v>
      </c>
      <c r="M16" s="7" t="s">
        <v>30</v>
      </c>
      <c r="N16" s="7">
        <v>20</v>
      </c>
      <c r="O16" s="26">
        <v>0.1</v>
      </c>
      <c r="P16" s="7">
        <v>307.95</v>
      </c>
      <c r="Q16" s="27">
        <f t="shared" si="0"/>
        <v>811.87999999999988</v>
      </c>
      <c r="R16" s="27">
        <v>0</v>
      </c>
      <c r="S16" s="27">
        <f t="shared" si="1"/>
        <v>1119.83</v>
      </c>
      <c r="T16" s="7" t="s">
        <v>33</v>
      </c>
      <c r="U16" s="8" t="s">
        <v>53</v>
      </c>
      <c r="V16" s="8" t="s">
        <v>80</v>
      </c>
      <c r="W16" s="7">
        <v>1</v>
      </c>
    </row>
    <row r="17" spans="1:24" s="30" customFormat="1" ht="56.25" x14ac:dyDescent="0.25">
      <c r="A17" s="29">
        <v>6</v>
      </c>
      <c r="B17" s="7" t="s">
        <v>22</v>
      </c>
      <c r="C17" s="7" t="s">
        <v>12</v>
      </c>
      <c r="D17" s="7" t="s">
        <v>27</v>
      </c>
      <c r="E17" s="7" t="s">
        <v>14</v>
      </c>
      <c r="F17" s="7">
        <v>1194</v>
      </c>
      <c r="G17" s="7" t="s">
        <v>29</v>
      </c>
      <c r="H17" s="25">
        <v>42326</v>
      </c>
      <c r="I17" s="7">
        <v>5300.01</v>
      </c>
      <c r="J17" s="7" t="s">
        <v>17</v>
      </c>
      <c r="K17" s="7" t="s">
        <v>18</v>
      </c>
      <c r="L17" s="8" t="s">
        <v>19</v>
      </c>
      <c r="M17" s="7" t="s">
        <v>20</v>
      </c>
      <c r="N17" s="7">
        <v>19</v>
      </c>
      <c r="O17" s="26">
        <v>0.1</v>
      </c>
      <c r="P17" s="7">
        <v>1457.5</v>
      </c>
      <c r="Q17" s="27">
        <f t="shared" si="0"/>
        <v>3842.51</v>
      </c>
      <c r="R17" s="27">
        <v>0</v>
      </c>
      <c r="S17" s="27">
        <f t="shared" si="1"/>
        <v>5300.01</v>
      </c>
      <c r="T17" s="7" t="s">
        <v>33</v>
      </c>
      <c r="U17" s="8" t="s">
        <v>53</v>
      </c>
      <c r="V17" s="8" t="s">
        <v>80</v>
      </c>
      <c r="W17" s="7">
        <v>1</v>
      </c>
    </row>
    <row r="18" spans="1:24" s="30" customFormat="1" ht="56.25" x14ac:dyDescent="0.25">
      <c r="A18" s="7">
        <v>7</v>
      </c>
      <c r="B18" s="7" t="s">
        <v>22</v>
      </c>
      <c r="C18" s="7" t="s">
        <v>12</v>
      </c>
      <c r="D18" s="7" t="s">
        <v>31</v>
      </c>
      <c r="E18" s="7" t="s">
        <v>14</v>
      </c>
      <c r="F18" s="7">
        <v>1194</v>
      </c>
      <c r="G18" s="7" t="s">
        <v>29</v>
      </c>
      <c r="H18" s="25">
        <v>42326</v>
      </c>
      <c r="I18" s="7">
        <v>5300.01</v>
      </c>
      <c r="J18" s="7" t="s">
        <v>17</v>
      </c>
      <c r="K18" s="7" t="s">
        <v>18</v>
      </c>
      <c r="L18" s="8" t="s">
        <v>19</v>
      </c>
      <c r="M18" s="7" t="s">
        <v>20</v>
      </c>
      <c r="N18" s="7">
        <v>19</v>
      </c>
      <c r="O18" s="26">
        <v>0.1</v>
      </c>
      <c r="P18" s="7">
        <v>1457.5</v>
      </c>
      <c r="Q18" s="27">
        <f t="shared" si="0"/>
        <v>3842.51</v>
      </c>
      <c r="R18" s="27">
        <v>0</v>
      </c>
      <c r="S18" s="27">
        <f t="shared" si="1"/>
        <v>5300.01</v>
      </c>
      <c r="T18" s="7" t="s">
        <v>34</v>
      </c>
      <c r="U18" s="8" t="s">
        <v>55</v>
      </c>
      <c r="V18" s="8" t="s">
        <v>80</v>
      </c>
      <c r="W18" s="7">
        <v>1</v>
      </c>
    </row>
    <row r="19" spans="1:24" s="30" customFormat="1" ht="56.25" x14ac:dyDescent="0.25">
      <c r="A19" s="29">
        <v>8</v>
      </c>
      <c r="B19" s="7" t="s">
        <v>22</v>
      </c>
      <c r="C19" s="7" t="s">
        <v>12</v>
      </c>
      <c r="D19" s="7" t="s">
        <v>32</v>
      </c>
      <c r="E19" s="7" t="s">
        <v>14</v>
      </c>
      <c r="F19" s="7"/>
      <c r="G19" s="7" t="s">
        <v>29</v>
      </c>
      <c r="H19" s="25">
        <v>41935</v>
      </c>
      <c r="I19" s="7">
        <v>1657.5</v>
      </c>
      <c r="J19" s="7" t="s">
        <v>17</v>
      </c>
      <c r="K19" s="7" t="s">
        <v>18</v>
      </c>
      <c r="L19" s="8" t="s">
        <v>19</v>
      </c>
      <c r="M19" s="7" t="s">
        <v>20</v>
      </c>
      <c r="N19" s="7">
        <v>20</v>
      </c>
      <c r="O19" s="26">
        <v>0.1</v>
      </c>
      <c r="P19" s="7">
        <v>621.55999999999995</v>
      </c>
      <c r="Q19" s="27">
        <f t="shared" si="0"/>
        <v>1035.94</v>
      </c>
      <c r="R19" s="27">
        <v>0</v>
      </c>
      <c r="S19" s="27">
        <f t="shared" si="1"/>
        <v>1657.5</v>
      </c>
      <c r="T19" s="7" t="s">
        <v>33</v>
      </c>
      <c r="U19" s="8" t="s">
        <v>53</v>
      </c>
      <c r="V19" s="8" t="s">
        <v>80</v>
      </c>
      <c r="W19" s="7">
        <v>1</v>
      </c>
    </row>
    <row r="20" spans="1:24" s="30" customFormat="1" ht="56.25" x14ac:dyDescent="0.25">
      <c r="A20" s="29">
        <v>9</v>
      </c>
      <c r="B20" s="7" t="s">
        <v>22</v>
      </c>
      <c r="C20" s="7" t="s">
        <v>12</v>
      </c>
      <c r="D20" s="7" t="s">
        <v>36</v>
      </c>
      <c r="E20" s="7" t="s">
        <v>14</v>
      </c>
      <c r="F20" s="7">
        <v>4172</v>
      </c>
      <c r="G20" s="7" t="s">
        <v>29</v>
      </c>
      <c r="H20" s="25">
        <v>42863</v>
      </c>
      <c r="I20" s="7">
        <v>7992.4</v>
      </c>
      <c r="J20" s="7" t="s">
        <v>17</v>
      </c>
      <c r="K20" s="7" t="s">
        <v>18</v>
      </c>
      <c r="L20" s="8" t="s">
        <v>19</v>
      </c>
      <c r="M20" s="7" t="s">
        <v>20</v>
      </c>
      <c r="N20" s="7">
        <v>1</v>
      </c>
      <c r="O20" s="26">
        <v>0.1</v>
      </c>
      <c r="P20" s="7">
        <v>66.599999999999994</v>
      </c>
      <c r="Q20" s="27">
        <f t="shared" si="0"/>
        <v>7925.7999999999993</v>
      </c>
      <c r="R20" s="27">
        <v>0</v>
      </c>
      <c r="S20" s="27">
        <f t="shared" si="1"/>
        <v>7992.4</v>
      </c>
      <c r="T20" s="7" t="s">
        <v>21</v>
      </c>
      <c r="U20" s="8" t="s">
        <v>52</v>
      </c>
      <c r="V20" s="8" t="s">
        <v>80</v>
      </c>
      <c r="W20" s="7">
        <v>1</v>
      </c>
    </row>
    <row r="21" spans="1:24" s="30" customFormat="1" ht="108.75" customHeight="1" x14ac:dyDescent="0.25">
      <c r="A21" s="11">
        <v>10</v>
      </c>
      <c r="B21" s="11" t="s">
        <v>22</v>
      </c>
      <c r="C21" s="11" t="s">
        <v>12</v>
      </c>
      <c r="D21" s="11" t="s">
        <v>57</v>
      </c>
      <c r="E21" s="11" t="s">
        <v>14</v>
      </c>
      <c r="F21" s="11">
        <v>4243</v>
      </c>
      <c r="G21" s="11" t="s">
        <v>29</v>
      </c>
      <c r="H21" s="31">
        <v>42886</v>
      </c>
      <c r="I21" s="11">
        <v>9268.4</v>
      </c>
      <c r="J21" s="11" t="s">
        <v>17</v>
      </c>
      <c r="K21" s="11" t="s">
        <v>18</v>
      </c>
      <c r="L21" s="12" t="s">
        <v>19</v>
      </c>
      <c r="M21" s="11" t="s">
        <v>20</v>
      </c>
      <c r="N21" s="11">
        <v>3</v>
      </c>
      <c r="O21" s="32">
        <v>0.1</v>
      </c>
      <c r="P21" s="11">
        <v>66.599999999999994</v>
      </c>
      <c r="Q21" s="33">
        <f>I21-P21</f>
        <v>9201.7999999999993</v>
      </c>
      <c r="R21" s="33">
        <v>0</v>
      </c>
      <c r="S21" s="33">
        <f t="shared" si="1"/>
        <v>9268.4</v>
      </c>
      <c r="T21" s="11" t="s">
        <v>21</v>
      </c>
      <c r="U21" s="12" t="s">
        <v>52</v>
      </c>
      <c r="V21" s="12" t="s">
        <v>80</v>
      </c>
      <c r="W21" s="11">
        <v>2</v>
      </c>
      <c r="X21" s="12" t="s">
        <v>83</v>
      </c>
    </row>
    <row r="22" spans="1:24" s="30" customFormat="1" ht="56.25" x14ac:dyDescent="0.25">
      <c r="A22" s="29">
        <v>11</v>
      </c>
      <c r="B22" s="7" t="s">
        <v>22</v>
      </c>
      <c r="C22" s="7" t="s">
        <v>12</v>
      </c>
      <c r="D22" s="7" t="s">
        <v>58</v>
      </c>
      <c r="E22" s="7" t="s">
        <v>14</v>
      </c>
      <c r="F22" s="7">
        <v>4243</v>
      </c>
      <c r="G22" s="7" t="s">
        <v>29</v>
      </c>
      <c r="H22" s="25">
        <v>42886</v>
      </c>
      <c r="I22" s="7">
        <v>2900</v>
      </c>
      <c r="J22" s="7" t="s">
        <v>17</v>
      </c>
      <c r="K22" s="7" t="s">
        <v>18</v>
      </c>
      <c r="L22" s="8" t="s">
        <v>19</v>
      </c>
      <c r="M22" s="7" t="s">
        <v>20</v>
      </c>
      <c r="N22" s="7">
        <v>3</v>
      </c>
      <c r="O22" s="26">
        <v>0.1</v>
      </c>
      <c r="P22" s="7">
        <v>66.599999999999994</v>
      </c>
      <c r="Q22" s="27">
        <f>I22-P22</f>
        <v>2833.4</v>
      </c>
      <c r="R22" s="27">
        <v>0</v>
      </c>
      <c r="S22" s="27">
        <f t="shared" si="1"/>
        <v>2900</v>
      </c>
      <c r="T22" s="7" t="s">
        <v>21</v>
      </c>
      <c r="U22" s="8" t="s">
        <v>52</v>
      </c>
      <c r="V22" s="8" t="s">
        <v>80</v>
      </c>
      <c r="W22" s="7">
        <v>1</v>
      </c>
    </row>
    <row r="23" spans="1:24" s="30" customFormat="1" ht="56.25" x14ac:dyDescent="0.25">
      <c r="A23" s="29">
        <v>12</v>
      </c>
      <c r="B23" s="7" t="s">
        <v>22</v>
      </c>
      <c r="C23" s="7" t="s">
        <v>12</v>
      </c>
      <c r="D23" s="7" t="s">
        <v>59</v>
      </c>
      <c r="E23" s="7" t="s">
        <v>14</v>
      </c>
      <c r="F23" s="7">
        <v>403258748</v>
      </c>
      <c r="G23" s="7" t="s">
        <v>29</v>
      </c>
      <c r="H23" s="25">
        <v>42989</v>
      </c>
      <c r="I23" s="7">
        <v>1300</v>
      </c>
      <c r="J23" s="7" t="s">
        <v>17</v>
      </c>
      <c r="K23" s="7" t="s">
        <v>18</v>
      </c>
      <c r="L23" s="8" t="s">
        <v>19</v>
      </c>
      <c r="M23" s="7" t="s">
        <v>20</v>
      </c>
      <c r="N23" s="7">
        <v>0</v>
      </c>
      <c r="O23" s="26">
        <v>0.1</v>
      </c>
      <c r="P23" s="7">
        <v>66.599999999999994</v>
      </c>
      <c r="Q23" s="27">
        <f t="shared" ref="Q23:Q25" si="2">I23-P23</f>
        <v>1233.4000000000001</v>
      </c>
      <c r="R23" s="27">
        <v>0</v>
      </c>
      <c r="S23" s="27">
        <f t="shared" si="1"/>
        <v>1300</v>
      </c>
      <c r="T23" s="7" t="s">
        <v>34</v>
      </c>
      <c r="U23" s="8" t="s">
        <v>52</v>
      </c>
      <c r="V23" s="8" t="s">
        <v>80</v>
      </c>
      <c r="W23" s="7">
        <v>1</v>
      </c>
    </row>
    <row r="24" spans="1:24" s="30" customFormat="1" ht="56.25" x14ac:dyDescent="0.25">
      <c r="A24" s="7">
        <v>13</v>
      </c>
      <c r="B24" s="7" t="s">
        <v>22</v>
      </c>
      <c r="C24" s="7" t="s">
        <v>12</v>
      </c>
      <c r="D24" s="7" t="s">
        <v>60</v>
      </c>
      <c r="E24" s="7" t="s">
        <v>14</v>
      </c>
      <c r="F24" s="7">
        <v>403258748</v>
      </c>
      <c r="G24" s="7" t="s">
        <v>29</v>
      </c>
      <c r="H24" s="25">
        <v>42989</v>
      </c>
      <c r="I24" s="7">
        <v>1300</v>
      </c>
      <c r="J24" s="7" t="s">
        <v>17</v>
      </c>
      <c r="K24" s="7" t="s">
        <v>18</v>
      </c>
      <c r="L24" s="8" t="s">
        <v>19</v>
      </c>
      <c r="M24" s="7" t="s">
        <v>20</v>
      </c>
      <c r="N24" s="7">
        <v>0</v>
      </c>
      <c r="O24" s="26">
        <v>0.1</v>
      </c>
      <c r="P24" s="7">
        <v>66.599999999999994</v>
      </c>
      <c r="Q24" s="27">
        <f t="shared" si="2"/>
        <v>1233.4000000000001</v>
      </c>
      <c r="R24" s="27">
        <v>0</v>
      </c>
      <c r="S24" s="27">
        <f t="shared" si="1"/>
        <v>1300</v>
      </c>
      <c r="T24" s="7" t="s">
        <v>33</v>
      </c>
      <c r="U24" s="8" t="s">
        <v>52</v>
      </c>
      <c r="V24" s="8" t="s">
        <v>80</v>
      </c>
      <c r="W24" s="7">
        <v>1</v>
      </c>
    </row>
    <row r="25" spans="1:24" s="30" customFormat="1" ht="56.25" x14ac:dyDescent="0.25">
      <c r="A25" s="29">
        <v>14</v>
      </c>
      <c r="B25" s="7" t="s">
        <v>22</v>
      </c>
      <c r="C25" s="7" t="s">
        <v>12</v>
      </c>
      <c r="D25" s="7" t="s">
        <v>61</v>
      </c>
      <c r="E25" s="7" t="s">
        <v>14</v>
      </c>
      <c r="F25" s="7">
        <v>403258748</v>
      </c>
      <c r="G25" s="7" t="s">
        <v>29</v>
      </c>
      <c r="H25" s="25">
        <v>42989</v>
      </c>
      <c r="I25" s="7">
        <v>1300</v>
      </c>
      <c r="J25" s="7" t="s">
        <v>17</v>
      </c>
      <c r="K25" s="7" t="s">
        <v>18</v>
      </c>
      <c r="L25" s="8" t="s">
        <v>19</v>
      </c>
      <c r="M25" s="7" t="s">
        <v>20</v>
      </c>
      <c r="N25" s="7">
        <v>0</v>
      </c>
      <c r="O25" s="26">
        <v>0.1</v>
      </c>
      <c r="P25" s="7">
        <v>66.599999999999994</v>
      </c>
      <c r="Q25" s="27">
        <f t="shared" si="2"/>
        <v>1233.4000000000001</v>
      </c>
      <c r="R25" s="27">
        <v>0</v>
      </c>
      <c r="S25" s="27">
        <f t="shared" si="1"/>
        <v>1300</v>
      </c>
      <c r="T25" s="7" t="s">
        <v>33</v>
      </c>
      <c r="U25" s="8" t="s">
        <v>52</v>
      </c>
      <c r="V25" s="8" t="s">
        <v>80</v>
      </c>
      <c r="W25" s="7">
        <v>1</v>
      </c>
    </row>
    <row r="26" spans="1:24" s="30" customFormat="1" ht="56.25" x14ac:dyDescent="0.25">
      <c r="A26" s="29">
        <v>15</v>
      </c>
      <c r="B26" s="7" t="s">
        <v>22</v>
      </c>
      <c r="C26" s="7" t="s">
        <v>12</v>
      </c>
      <c r="D26" s="7" t="s">
        <v>37</v>
      </c>
      <c r="E26" s="7" t="s">
        <v>14</v>
      </c>
      <c r="F26" s="7" t="s">
        <v>28</v>
      </c>
      <c r="G26" s="7" t="s">
        <v>29</v>
      </c>
      <c r="H26" s="25">
        <v>41922</v>
      </c>
      <c r="I26" s="7">
        <v>5171.55</v>
      </c>
      <c r="J26" s="7" t="s">
        <v>38</v>
      </c>
      <c r="K26" s="7" t="s">
        <v>18</v>
      </c>
      <c r="L26" s="8" t="s">
        <v>19</v>
      </c>
      <c r="M26" s="7" t="s">
        <v>20</v>
      </c>
      <c r="N26" s="7">
        <v>20</v>
      </c>
      <c r="O26" s="26">
        <v>0.3</v>
      </c>
      <c r="P26" s="7">
        <v>4266.53</v>
      </c>
      <c r="Q26" s="27">
        <f t="shared" si="0"/>
        <v>905.02000000000044</v>
      </c>
      <c r="R26" s="27">
        <v>0</v>
      </c>
      <c r="S26" s="27">
        <f t="shared" si="1"/>
        <v>5171.55</v>
      </c>
      <c r="T26" s="7" t="s">
        <v>33</v>
      </c>
      <c r="U26" s="8" t="s">
        <v>53</v>
      </c>
      <c r="V26" s="8" t="s">
        <v>80</v>
      </c>
      <c r="W26" s="7">
        <v>1</v>
      </c>
    </row>
    <row r="27" spans="1:24" s="30" customFormat="1" ht="56.25" x14ac:dyDescent="0.25">
      <c r="A27" s="7">
        <v>16</v>
      </c>
      <c r="B27" s="7" t="s">
        <v>22</v>
      </c>
      <c r="C27" s="7" t="s">
        <v>12</v>
      </c>
      <c r="D27" s="7" t="s">
        <v>39</v>
      </c>
      <c r="E27" s="7" t="s">
        <v>14</v>
      </c>
      <c r="F27" s="7" t="s">
        <v>43</v>
      </c>
      <c r="G27" s="7" t="s">
        <v>29</v>
      </c>
      <c r="H27" s="25">
        <v>42335</v>
      </c>
      <c r="I27" s="7">
        <v>5120</v>
      </c>
      <c r="J27" s="7" t="s">
        <v>38</v>
      </c>
      <c r="K27" s="7" t="s">
        <v>18</v>
      </c>
      <c r="L27" s="8" t="s">
        <v>19</v>
      </c>
      <c r="M27" s="7" t="s">
        <v>20</v>
      </c>
      <c r="N27" s="7">
        <v>19</v>
      </c>
      <c r="O27" s="26">
        <v>0.3</v>
      </c>
      <c r="P27" s="7">
        <v>4224</v>
      </c>
      <c r="Q27" s="27">
        <f t="shared" ref="Q27:Q32" si="3">I27-P27</f>
        <v>896</v>
      </c>
      <c r="R27" s="27">
        <v>0</v>
      </c>
      <c r="S27" s="27">
        <f t="shared" si="1"/>
        <v>5120</v>
      </c>
      <c r="T27" s="7" t="s">
        <v>34</v>
      </c>
      <c r="U27" s="8" t="s">
        <v>55</v>
      </c>
      <c r="V27" s="8" t="s">
        <v>80</v>
      </c>
      <c r="W27" s="7">
        <v>1</v>
      </c>
    </row>
    <row r="28" spans="1:24" s="30" customFormat="1" ht="56.25" x14ac:dyDescent="0.25">
      <c r="A28" s="29">
        <v>17</v>
      </c>
      <c r="B28" s="7" t="s">
        <v>22</v>
      </c>
      <c r="C28" s="7" t="s">
        <v>12</v>
      </c>
      <c r="D28" s="7" t="s">
        <v>40</v>
      </c>
      <c r="E28" s="7" t="s">
        <v>14</v>
      </c>
      <c r="F28" s="7" t="s">
        <v>42</v>
      </c>
      <c r="G28" s="7" t="s">
        <v>29</v>
      </c>
      <c r="H28" s="25">
        <v>42335</v>
      </c>
      <c r="I28" s="7">
        <v>5120</v>
      </c>
      <c r="J28" s="7" t="s">
        <v>38</v>
      </c>
      <c r="K28" s="7" t="s">
        <v>18</v>
      </c>
      <c r="L28" s="8" t="s">
        <v>19</v>
      </c>
      <c r="M28" s="7" t="s">
        <v>20</v>
      </c>
      <c r="N28" s="7">
        <v>19</v>
      </c>
      <c r="O28" s="26">
        <v>0.3</v>
      </c>
      <c r="P28" s="7">
        <v>4224</v>
      </c>
      <c r="Q28" s="27">
        <f t="shared" si="3"/>
        <v>896</v>
      </c>
      <c r="R28" s="27">
        <v>0</v>
      </c>
      <c r="S28" s="27">
        <f t="shared" si="1"/>
        <v>5120</v>
      </c>
      <c r="T28" s="7" t="s">
        <v>34</v>
      </c>
      <c r="U28" s="8" t="s">
        <v>55</v>
      </c>
      <c r="V28" s="8" t="s">
        <v>80</v>
      </c>
      <c r="W28" s="7">
        <v>1</v>
      </c>
    </row>
    <row r="29" spans="1:24" s="30" customFormat="1" ht="56.25" x14ac:dyDescent="0.25">
      <c r="A29" s="29">
        <v>18</v>
      </c>
      <c r="B29" s="7" t="s">
        <v>22</v>
      </c>
      <c r="C29" s="7" t="s">
        <v>12</v>
      </c>
      <c r="D29" s="7" t="s">
        <v>41</v>
      </c>
      <c r="E29" s="7" t="s">
        <v>14</v>
      </c>
      <c r="F29" s="7" t="s">
        <v>44</v>
      </c>
      <c r="G29" s="7" t="s">
        <v>29</v>
      </c>
      <c r="H29" s="25">
        <v>42377</v>
      </c>
      <c r="I29" s="7">
        <v>5120</v>
      </c>
      <c r="J29" s="7" t="s">
        <v>38</v>
      </c>
      <c r="K29" s="7" t="s">
        <v>18</v>
      </c>
      <c r="L29" s="8" t="s">
        <v>19</v>
      </c>
      <c r="M29" s="7" t="s">
        <v>20</v>
      </c>
      <c r="N29" s="7">
        <v>17</v>
      </c>
      <c r="O29" s="26">
        <v>0.3</v>
      </c>
      <c r="P29" s="7">
        <v>2048</v>
      </c>
      <c r="Q29" s="27">
        <f t="shared" si="3"/>
        <v>3072</v>
      </c>
      <c r="R29" s="27">
        <v>0</v>
      </c>
      <c r="S29" s="27">
        <f t="shared" si="1"/>
        <v>5120</v>
      </c>
      <c r="T29" s="7" t="s">
        <v>34</v>
      </c>
      <c r="U29" s="8" t="s">
        <v>55</v>
      </c>
      <c r="V29" s="8" t="s">
        <v>80</v>
      </c>
      <c r="W29" s="7">
        <v>1</v>
      </c>
    </row>
    <row r="30" spans="1:24" s="30" customFormat="1" ht="56.25" x14ac:dyDescent="0.25">
      <c r="A30" s="7">
        <v>19</v>
      </c>
      <c r="B30" s="7" t="s">
        <v>22</v>
      </c>
      <c r="C30" s="7" t="s">
        <v>12</v>
      </c>
      <c r="D30" s="7" t="s">
        <v>45</v>
      </c>
      <c r="E30" s="7" t="s">
        <v>14</v>
      </c>
      <c r="F30" s="7">
        <v>275825</v>
      </c>
      <c r="G30" s="7" t="s">
        <v>16</v>
      </c>
      <c r="H30" s="25">
        <v>42885</v>
      </c>
      <c r="I30" s="7">
        <v>3490</v>
      </c>
      <c r="J30" s="7" t="s">
        <v>38</v>
      </c>
      <c r="K30" s="7" t="s">
        <v>18</v>
      </c>
      <c r="L30" s="8" t="s">
        <v>19</v>
      </c>
      <c r="M30" s="7" t="s">
        <v>20</v>
      </c>
      <c r="N30" s="7">
        <v>1</v>
      </c>
      <c r="O30" s="26">
        <v>0.3</v>
      </c>
      <c r="P30" s="7">
        <v>87.25</v>
      </c>
      <c r="Q30" s="27">
        <f t="shared" si="3"/>
        <v>3402.75</v>
      </c>
      <c r="R30" s="27">
        <v>0</v>
      </c>
      <c r="S30" s="27">
        <f t="shared" si="1"/>
        <v>3490</v>
      </c>
      <c r="T30" s="7" t="s">
        <v>34</v>
      </c>
      <c r="U30" s="8" t="s">
        <v>55</v>
      </c>
      <c r="V30" s="8" t="s">
        <v>80</v>
      </c>
      <c r="W30" s="7">
        <v>1</v>
      </c>
    </row>
    <row r="31" spans="1:24" s="30" customFormat="1" ht="56.25" x14ac:dyDescent="0.25">
      <c r="A31" s="29">
        <v>20</v>
      </c>
      <c r="B31" s="7" t="s">
        <v>22</v>
      </c>
      <c r="C31" s="7" t="s">
        <v>12</v>
      </c>
      <c r="D31" s="7" t="s">
        <v>46</v>
      </c>
      <c r="E31" s="7" t="s">
        <v>14</v>
      </c>
      <c r="F31" s="7">
        <v>270401</v>
      </c>
      <c r="G31" s="7" t="s">
        <v>29</v>
      </c>
      <c r="H31" s="25">
        <v>42797</v>
      </c>
      <c r="I31" s="7">
        <v>1690</v>
      </c>
      <c r="J31" s="7" t="s">
        <v>49</v>
      </c>
      <c r="K31" s="7" t="s">
        <v>18</v>
      </c>
      <c r="L31" s="8" t="s">
        <v>19</v>
      </c>
      <c r="M31" s="7" t="s">
        <v>20</v>
      </c>
      <c r="N31" s="7">
        <v>1</v>
      </c>
      <c r="O31" s="26">
        <v>0.2</v>
      </c>
      <c r="P31" s="7">
        <v>28.17</v>
      </c>
      <c r="Q31" s="27">
        <f t="shared" si="3"/>
        <v>1661.83</v>
      </c>
      <c r="R31" s="27">
        <v>0</v>
      </c>
      <c r="S31" s="27">
        <f t="shared" si="1"/>
        <v>1690</v>
      </c>
      <c r="T31" s="7" t="s">
        <v>21</v>
      </c>
      <c r="U31" s="8" t="s">
        <v>52</v>
      </c>
      <c r="V31" s="8" t="s">
        <v>80</v>
      </c>
      <c r="W31" s="7">
        <v>1</v>
      </c>
    </row>
    <row r="32" spans="1:24" s="30" customFormat="1" ht="56.25" x14ac:dyDescent="0.25">
      <c r="A32" s="29">
        <v>21</v>
      </c>
      <c r="B32" s="7" t="s">
        <v>22</v>
      </c>
      <c r="C32" s="7" t="s">
        <v>12</v>
      </c>
      <c r="D32" s="7" t="s">
        <v>48</v>
      </c>
      <c r="E32" s="7" t="s">
        <v>14</v>
      </c>
      <c r="F32" s="7">
        <v>276304</v>
      </c>
      <c r="G32" s="7" t="s">
        <v>29</v>
      </c>
      <c r="H32" s="25">
        <v>42892</v>
      </c>
      <c r="I32" s="7">
        <v>1590</v>
      </c>
      <c r="J32" s="7" t="s">
        <v>49</v>
      </c>
      <c r="K32" s="7" t="s">
        <v>18</v>
      </c>
      <c r="L32" s="8" t="s">
        <v>50</v>
      </c>
      <c r="M32" s="7" t="s">
        <v>51</v>
      </c>
      <c r="N32" s="7">
        <v>0</v>
      </c>
      <c r="O32" s="26">
        <v>0.2</v>
      </c>
      <c r="P32" s="7">
        <v>0</v>
      </c>
      <c r="Q32" s="27">
        <f t="shared" si="3"/>
        <v>1590</v>
      </c>
      <c r="R32" s="27">
        <v>0</v>
      </c>
      <c r="S32" s="27">
        <f t="shared" si="1"/>
        <v>1590</v>
      </c>
      <c r="T32" s="7" t="s">
        <v>47</v>
      </c>
      <c r="U32" s="8" t="s">
        <v>54</v>
      </c>
      <c r="V32" s="8" t="s">
        <v>80</v>
      </c>
      <c r="W32" s="7">
        <v>1</v>
      </c>
    </row>
    <row r="33" spans="1:22" s="4" customFormat="1" x14ac:dyDescent="0.25">
      <c r="A33" s="34"/>
      <c r="D33" s="35"/>
      <c r="G33" s="36" t="s">
        <v>62</v>
      </c>
      <c r="H33" s="36"/>
      <c r="I33" s="37">
        <f>SUM(I12:I32)</f>
        <v>74043.860000000015</v>
      </c>
      <c r="L33" s="38"/>
      <c r="P33" s="39" t="s">
        <v>62</v>
      </c>
      <c r="Q33" s="37">
        <f>SUM(Q12:Q32)</f>
        <v>52537.770000000004</v>
      </c>
      <c r="R33" s="37">
        <f>SUM(R12:R32)</f>
        <v>0</v>
      </c>
      <c r="S33" s="37">
        <f>SUM(S12:S32)</f>
        <v>74043.860000000015</v>
      </c>
      <c r="U33" s="38"/>
      <c r="V33" s="38"/>
    </row>
    <row r="34" spans="1:22" x14ac:dyDescent="0.25">
      <c r="A34" s="9"/>
      <c r="D34" s="1"/>
    </row>
    <row r="35" spans="1:22" x14ac:dyDescent="0.25">
      <c r="A35" s="9"/>
      <c r="C35" s="20"/>
      <c r="D35" s="20"/>
      <c r="E35" s="20"/>
      <c r="K35" s="20"/>
      <c r="L35" s="20"/>
      <c r="M35" s="20"/>
    </row>
    <row r="36" spans="1:22" x14ac:dyDescent="0.25">
      <c r="A36" s="9"/>
      <c r="C36" s="19"/>
      <c r="D36" s="19"/>
      <c r="E36" s="19"/>
      <c r="K36" s="19"/>
      <c r="L36" s="19"/>
      <c r="M36" s="19"/>
    </row>
    <row r="37" spans="1:22" x14ac:dyDescent="0.25">
      <c r="A37" s="9"/>
      <c r="D37" s="1"/>
    </row>
    <row r="38" spans="1:22" x14ac:dyDescent="0.25">
      <c r="A38" s="9"/>
      <c r="D38" s="1"/>
    </row>
    <row r="39" spans="1:22" x14ac:dyDescent="0.25">
      <c r="D39" s="1"/>
    </row>
    <row r="40" spans="1:22" ht="17.25" x14ac:dyDescent="0.25">
      <c r="A40" s="2"/>
      <c r="B40" s="22"/>
      <c r="C40" s="22"/>
      <c r="D40" s="22"/>
      <c r="E40" s="22"/>
      <c r="F40" s="22"/>
      <c r="G40" s="22"/>
      <c r="H40" s="22"/>
    </row>
    <row r="41" spans="1:22" ht="17.25" x14ac:dyDescent="0.25">
      <c r="A41" s="2"/>
      <c r="D41" s="1"/>
    </row>
    <row r="42" spans="1:22" ht="17.25" x14ac:dyDescent="0.25">
      <c r="A42" s="2"/>
      <c r="D42" s="1"/>
    </row>
    <row r="43" spans="1:22" ht="17.25" x14ac:dyDescent="0.25">
      <c r="A43" s="2"/>
      <c r="D43" s="1"/>
    </row>
    <row r="44" spans="1:22" ht="17.25" x14ac:dyDescent="0.25">
      <c r="A44" s="2"/>
      <c r="B44" s="22"/>
      <c r="C44" s="22"/>
      <c r="D44" s="22"/>
      <c r="E44" s="22"/>
      <c r="F44" s="22"/>
      <c r="G44" s="22"/>
      <c r="H44" s="22"/>
      <c r="I44" s="22"/>
    </row>
    <row r="45" spans="1:22" ht="17.25" x14ac:dyDescent="0.25">
      <c r="A45" s="2"/>
      <c r="B45" s="22"/>
      <c r="C45" s="22"/>
      <c r="D45" s="22"/>
      <c r="E45" s="22"/>
      <c r="F45" s="22"/>
      <c r="G45" s="22"/>
      <c r="H45" s="22"/>
      <c r="I45" s="22"/>
    </row>
    <row r="46" spans="1:22" ht="17.25" x14ac:dyDescent="0.25">
      <c r="A46" s="2"/>
      <c r="B46" s="22"/>
      <c r="C46" s="22"/>
      <c r="D46" s="22"/>
      <c r="E46" s="22"/>
      <c r="F46" s="22"/>
      <c r="G46" s="22"/>
      <c r="H46" s="22"/>
      <c r="I46" s="22"/>
    </row>
    <row r="50" spans="2:2" x14ac:dyDescent="0.25">
      <c r="B50" s="3"/>
    </row>
  </sheetData>
  <mergeCells count="40">
    <mergeCell ref="C2:M2"/>
    <mergeCell ref="C3:M3"/>
    <mergeCell ref="C4:M4"/>
    <mergeCell ref="C5:M5"/>
    <mergeCell ref="C6:M6"/>
    <mergeCell ref="B40:H40"/>
    <mergeCell ref="B44:I44"/>
    <mergeCell ref="B45:I45"/>
    <mergeCell ref="B46:I46"/>
    <mergeCell ref="C36:E36"/>
    <mergeCell ref="K36:M36"/>
    <mergeCell ref="C35:E35"/>
    <mergeCell ref="K35:M35"/>
    <mergeCell ref="G7:K7"/>
    <mergeCell ref="F10:F11"/>
    <mergeCell ref="C8:L8"/>
    <mergeCell ref="J10:J11"/>
    <mergeCell ref="I10:I11"/>
    <mergeCell ref="G10:G11"/>
    <mergeCell ref="H10:H11"/>
    <mergeCell ref="G33:H33"/>
    <mergeCell ref="K10:K11"/>
    <mergeCell ref="L10:L11"/>
    <mergeCell ref="M10:M11"/>
    <mergeCell ref="X10:X11"/>
    <mergeCell ref="A10:A11"/>
    <mergeCell ref="B10:B11"/>
    <mergeCell ref="C10:C11"/>
    <mergeCell ref="D10:D11"/>
    <mergeCell ref="E10:E11"/>
    <mergeCell ref="W10:W11"/>
    <mergeCell ref="R10:R11"/>
    <mergeCell ref="V10:V11"/>
    <mergeCell ref="U10:U11"/>
    <mergeCell ref="N10:N11"/>
    <mergeCell ref="O10:O11"/>
    <mergeCell ref="P10:P11"/>
    <mergeCell ref="Q10:Q11"/>
    <mergeCell ref="T10:T11"/>
    <mergeCell ref="S10:S11"/>
  </mergeCells>
  <printOptions horizontalCentered="1"/>
  <pageMargins left="0.70866141732283472" right="0.23622047244094491" top="3.9370078740157481" bottom="0.74803149606299213" header="0.31496062992125984" footer="0.31496062992125984"/>
  <pageSetup paperSize="239" scale="37" orientation="landscape" r:id="rId1"/>
  <rowBreaks count="2" manualBreakCount="2">
    <brk id="17" max="23" man="1"/>
    <brk id="24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</vt:lpstr>
      <vt:lpstr>'Anexo 1'!Área_de_impresión</vt:lpstr>
      <vt:lpstr>'Anexo 1'!Títulos_a_imprimir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 Flores</dc:creator>
  <cp:lastModifiedBy>MENDOZA OVIEDO JOSE LUIS</cp:lastModifiedBy>
  <cp:lastPrinted>2019-04-09T19:12:58Z</cp:lastPrinted>
  <dcterms:created xsi:type="dcterms:W3CDTF">2017-03-30T18:11:25Z</dcterms:created>
  <dcterms:modified xsi:type="dcterms:W3CDTF">2019-04-09T19:14:09Z</dcterms:modified>
</cp:coreProperties>
</file>