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u y Res CG 2019\1er Trimestre\(12) 29 Marzo 2019 Ext\Punto 8\Punto 8.2\"/>
    </mc:Choice>
  </mc:AlternateContent>
  <bookViews>
    <workbookView xWindow="0" yWindow="0" windowWidth="21840" windowHeight="8835" activeTab="1"/>
  </bookViews>
  <sheets>
    <sheet name="Formato Ingresos" sheetId="1" r:id="rId1"/>
    <sheet name="Formato Egresos" sheetId="2" r:id="rId2"/>
  </sheets>
  <definedNames>
    <definedName name="_xlnm._FilterDatabase" localSheetId="1" hidden="1">'Formato Egresos'!$A$8:$AI$130</definedName>
    <definedName name="_xlnm.Print_Area" localSheetId="1">'Formato Egresos'!$A$1:$AH$130</definedName>
    <definedName name="_xlnm.Print_Titles" localSheetId="1">'Formato Egresos'!$1:$8</definedName>
    <definedName name="_xlnm.Print_Titles" localSheetId="0">'Formato Ingresos'!$1:$9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30" i="2" l="1"/>
  <c r="AE130" i="2"/>
  <c r="AD130" i="2"/>
  <c r="AA130" i="2"/>
  <c r="Z130" i="2"/>
  <c r="Y130" i="2"/>
  <c r="X130" i="2"/>
  <c r="W130" i="2"/>
  <c r="V130" i="2"/>
  <c r="U130" i="2"/>
  <c r="T130" i="2"/>
  <c r="R130" i="2"/>
  <c r="Q130" i="2"/>
  <c r="P130" i="2"/>
  <c r="N130" i="2"/>
  <c r="M130" i="2"/>
  <c r="L130" i="2"/>
  <c r="K130" i="2"/>
  <c r="AB24" i="2" l="1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O24" i="2"/>
  <c r="S24" i="2" s="1"/>
  <c r="AC24" i="2" s="1"/>
  <c r="AF24" i="2" s="1"/>
  <c r="AH24" i="2" s="1"/>
  <c r="O25" i="2"/>
  <c r="S25" i="2" s="1"/>
  <c r="AC25" i="2" s="1"/>
  <c r="AF25" i="2" s="1"/>
  <c r="AH25" i="2" s="1"/>
  <c r="O26" i="2"/>
  <c r="S26" i="2" s="1"/>
  <c r="O27" i="2"/>
  <c r="S27" i="2" s="1"/>
  <c r="O28" i="2"/>
  <c r="S28" i="2" s="1"/>
  <c r="AC28" i="2" s="1"/>
  <c r="AF28" i="2" s="1"/>
  <c r="AH28" i="2" s="1"/>
  <c r="O29" i="2"/>
  <c r="S29" i="2" s="1"/>
  <c r="AC29" i="2" s="1"/>
  <c r="AF29" i="2" s="1"/>
  <c r="AH29" i="2" s="1"/>
  <c r="O30" i="2"/>
  <c r="S30" i="2" s="1"/>
  <c r="O31" i="2"/>
  <c r="S31" i="2" s="1"/>
  <c r="O32" i="2"/>
  <c r="S32" i="2" s="1"/>
  <c r="AC32" i="2" s="1"/>
  <c r="AF32" i="2" s="1"/>
  <c r="AH32" i="2" s="1"/>
  <c r="O33" i="2"/>
  <c r="S33" i="2" s="1"/>
  <c r="AC33" i="2" s="1"/>
  <c r="AF33" i="2" s="1"/>
  <c r="AH33" i="2" s="1"/>
  <c r="O34" i="2"/>
  <c r="S34" i="2" s="1"/>
  <c r="O35" i="2"/>
  <c r="S35" i="2" s="1"/>
  <c r="O36" i="2"/>
  <c r="S36" i="2" s="1"/>
  <c r="AC36" i="2" s="1"/>
  <c r="AF36" i="2" s="1"/>
  <c r="AH36" i="2" s="1"/>
  <c r="O37" i="2"/>
  <c r="S37" i="2" s="1"/>
  <c r="AC37" i="2" s="1"/>
  <c r="AF37" i="2" s="1"/>
  <c r="AH37" i="2" s="1"/>
  <c r="O38" i="2"/>
  <c r="S38" i="2" s="1"/>
  <c r="O39" i="2"/>
  <c r="S39" i="2" s="1"/>
  <c r="O40" i="2"/>
  <c r="S40" i="2" s="1"/>
  <c r="AC40" i="2" s="1"/>
  <c r="AF40" i="2" s="1"/>
  <c r="AH40" i="2" s="1"/>
  <c r="O41" i="2"/>
  <c r="S41" i="2" s="1"/>
  <c r="AC41" i="2" s="1"/>
  <c r="AF41" i="2" s="1"/>
  <c r="AH41" i="2" s="1"/>
  <c r="O42" i="2"/>
  <c r="S42" i="2" s="1"/>
  <c r="O43" i="2"/>
  <c r="S43" i="2" s="1"/>
  <c r="O44" i="2"/>
  <c r="S44" i="2" s="1"/>
  <c r="AC44" i="2" s="1"/>
  <c r="AF44" i="2" s="1"/>
  <c r="AH44" i="2" s="1"/>
  <c r="O45" i="2"/>
  <c r="S45" i="2" s="1"/>
  <c r="AC45" i="2" s="1"/>
  <c r="AF45" i="2" s="1"/>
  <c r="AH45" i="2" s="1"/>
  <c r="O46" i="2"/>
  <c r="S46" i="2" s="1"/>
  <c r="O47" i="2"/>
  <c r="S47" i="2" s="1"/>
  <c r="O48" i="2"/>
  <c r="S48" i="2" s="1"/>
  <c r="AC48" i="2" s="1"/>
  <c r="AF48" i="2" s="1"/>
  <c r="AH48" i="2" s="1"/>
  <c r="O49" i="2"/>
  <c r="S49" i="2" s="1"/>
  <c r="AC49" i="2" s="1"/>
  <c r="AF49" i="2" s="1"/>
  <c r="AH49" i="2" s="1"/>
  <c r="O50" i="2"/>
  <c r="S50" i="2" s="1"/>
  <c r="O51" i="2"/>
  <c r="S51" i="2" s="1"/>
  <c r="O52" i="2"/>
  <c r="S52" i="2" s="1"/>
  <c r="AC52" i="2" s="1"/>
  <c r="AF52" i="2" s="1"/>
  <c r="AH52" i="2" s="1"/>
  <c r="O53" i="2"/>
  <c r="S53" i="2" s="1"/>
  <c r="AC53" i="2" s="1"/>
  <c r="AF53" i="2" s="1"/>
  <c r="AH53" i="2" s="1"/>
  <c r="O54" i="2"/>
  <c r="S54" i="2" s="1"/>
  <c r="O55" i="2"/>
  <c r="S55" i="2" s="1"/>
  <c r="O56" i="2"/>
  <c r="S56" i="2" s="1"/>
  <c r="AC56" i="2" s="1"/>
  <c r="AF56" i="2" s="1"/>
  <c r="AH56" i="2" s="1"/>
  <c r="O57" i="2"/>
  <c r="S57" i="2" s="1"/>
  <c r="AC57" i="2" s="1"/>
  <c r="AF57" i="2" s="1"/>
  <c r="AH57" i="2" s="1"/>
  <c r="O58" i="2"/>
  <c r="S58" i="2" s="1"/>
  <c r="O59" i="2"/>
  <c r="S59" i="2" s="1"/>
  <c r="O60" i="2"/>
  <c r="S60" i="2" s="1"/>
  <c r="AC60" i="2" s="1"/>
  <c r="AF60" i="2" s="1"/>
  <c r="AH60" i="2" s="1"/>
  <c r="O61" i="2"/>
  <c r="S61" i="2" s="1"/>
  <c r="AC61" i="2" s="1"/>
  <c r="AF61" i="2" s="1"/>
  <c r="AH61" i="2" s="1"/>
  <c r="O62" i="2"/>
  <c r="S62" i="2" s="1"/>
  <c r="O63" i="2"/>
  <c r="S63" i="2" s="1"/>
  <c r="O64" i="2"/>
  <c r="S64" i="2" s="1"/>
  <c r="AC64" i="2" s="1"/>
  <c r="AF64" i="2" s="1"/>
  <c r="AH64" i="2" s="1"/>
  <c r="O65" i="2"/>
  <c r="S65" i="2" s="1"/>
  <c r="AC65" i="2" s="1"/>
  <c r="AF65" i="2" s="1"/>
  <c r="AH65" i="2" s="1"/>
  <c r="O66" i="2"/>
  <c r="S66" i="2" s="1"/>
  <c r="O67" i="2"/>
  <c r="S67" i="2" s="1"/>
  <c r="O68" i="2"/>
  <c r="S68" i="2" s="1"/>
  <c r="AC68" i="2" s="1"/>
  <c r="AF68" i="2" s="1"/>
  <c r="AH68" i="2" s="1"/>
  <c r="O69" i="2"/>
  <c r="S69" i="2" s="1"/>
  <c r="AC69" i="2" s="1"/>
  <c r="AF69" i="2" s="1"/>
  <c r="AH69" i="2" s="1"/>
  <c r="O70" i="2"/>
  <c r="S70" i="2" s="1"/>
  <c r="O71" i="2"/>
  <c r="S71" i="2" s="1"/>
  <c r="O72" i="2"/>
  <c r="S72" i="2" s="1"/>
  <c r="AC72" i="2" s="1"/>
  <c r="AF72" i="2" s="1"/>
  <c r="AH72" i="2" s="1"/>
  <c r="O73" i="2"/>
  <c r="S73" i="2" s="1"/>
  <c r="AC73" i="2" s="1"/>
  <c r="AF73" i="2" s="1"/>
  <c r="AH73" i="2" s="1"/>
  <c r="O74" i="2"/>
  <c r="S74" i="2" s="1"/>
  <c r="O75" i="2"/>
  <c r="S75" i="2" s="1"/>
  <c r="O76" i="2"/>
  <c r="S76" i="2" s="1"/>
  <c r="AC76" i="2" s="1"/>
  <c r="AF76" i="2" s="1"/>
  <c r="AH76" i="2" s="1"/>
  <c r="O77" i="2"/>
  <c r="S77" i="2" s="1"/>
  <c r="AC77" i="2" s="1"/>
  <c r="AF77" i="2" s="1"/>
  <c r="AH77" i="2" s="1"/>
  <c r="O78" i="2"/>
  <c r="S78" i="2" s="1"/>
  <c r="O79" i="2"/>
  <c r="S79" i="2" s="1"/>
  <c r="O80" i="2"/>
  <c r="S80" i="2" s="1"/>
  <c r="AC80" i="2" s="1"/>
  <c r="AF80" i="2" s="1"/>
  <c r="AH80" i="2" s="1"/>
  <c r="O81" i="2"/>
  <c r="S81" i="2" s="1"/>
  <c r="AC81" i="2" s="1"/>
  <c r="AF81" i="2" s="1"/>
  <c r="AH81" i="2" s="1"/>
  <c r="O82" i="2"/>
  <c r="S82" i="2" s="1"/>
  <c r="O83" i="2"/>
  <c r="S83" i="2" s="1"/>
  <c r="O84" i="2"/>
  <c r="S84" i="2" s="1"/>
  <c r="AC84" i="2" s="1"/>
  <c r="AF84" i="2" s="1"/>
  <c r="AH84" i="2" s="1"/>
  <c r="O85" i="2"/>
  <c r="S85" i="2" s="1"/>
  <c r="AC85" i="2" s="1"/>
  <c r="AF85" i="2" s="1"/>
  <c r="AH85" i="2" s="1"/>
  <c r="O86" i="2"/>
  <c r="S86" i="2" s="1"/>
  <c r="O87" i="2"/>
  <c r="S87" i="2" s="1"/>
  <c r="O88" i="2"/>
  <c r="S88" i="2" s="1"/>
  <c r="AC88" i="2" s="1"/>
  <c r="AF88" i="2" s="1"/>
  <c r="AH88" i="2" s="1"/>
  <c r="O89" i="2"/>
  <c r="S89" i="2" s="1"/>
  <c r="AC89" i="2" s="1"/>
  <c r="AF89" i="2" s="1"/>
  <c r="AH89" i="2" s="1"/>
  <c r="O90" i="2"/>
  <c r="S90" i="2" s="1"/>
  <c r="O91" i="2"/>
  <c r="S91" i="2" s="1"/>
  <c r="O92" i="2"/>
  <c r="S92" i="2" s="1"/>
  <c r="AC92" i="2" s="1"/>
  <c r="AF92" i="2" s="1"/>
  <c r="AH92" i="2" s="1"/>
  <c r="O93" i="2"/>
  <c r="S93" i="2" s="1"/>
  <c r="AC93" i="2" s="1"/>
  <c r="AF93" i="2" s="1"/>
  <c r="AH93" i="2" s="1"/>
  <c r="O94" i="2"/>
  <c r="S94" i="2" s="1"/>
  <c r="O95" i="2"/>
  <c r="S95" i="2" s="1"/>
  <c r="O96" i="2"/>
  <c r="S96" i="2" s="1"/>
  <c r="AC96" i="2" s="1"/>
  <c r="AF96" i="2" s="1"/>
  <c r="AH96" i="2" s="1"/>
  <c r="O97" i="2"/>
  <c r="S97" i="2" s="1"/>
  <c r="AC97" i="2" s="1"/>
  <c r="AF97" i="2" s="1"/>
  <c r="AH97" i="2" s="1"/>
  <c r="O98" i="2"/>
  <c r="S98" i="2" s="1"/>
  <c r="O99" i="2"/>
  <c r="S99" i="2" s="1"/>
  <c r="O100" i="2"/>
  <c r="S100" i="2" s="1"/>
  <c r="AC100" i="2" s="1"/>
  <c r="AF100" i="2" s="1"/>
  <c r="AH100" i="2" s="1"/>
  <c r="O101" i="2"/>
  <c r="S101" i="2" s="1"/>
  <c r="AC101" i="2" s="1"/>
  <c r="AF101" i="2" s="1"/>
  <c r="AH101" i="2" s="1"/>
  <c r="O102" i="2"/>
  <c r="S102" i="2" s="1"/>
  <c r="O103" i="2"/>
  <c r="S103" i="2" s="1"/>
  <c r="O104" i="2"/>
  <c r="S104" i="2" s="1"/>
  <c r="AC104" i="2" s="1"/>
  <c r="AF104" i="2" s="1"/>
  <c r="AH104" i="2" s="1"/>
  <c r="O105" i="2"/>
  <c r="S105" i="2" s="1"/>
  <c r="AC105" i="2" s="1"/>
  <c r="AF105" i="2" s="1"/>
  <c r="AH105" i="2" s="1"/>
  <c r="O106" i="2"/>
  <c r="S106" i="2" s="1"/>
  <c r="O107" i="2"/>
  <c r="S107" i="2" s="1"/>
  <c r="O108" i="2"/>
  <c r="S108" i="2" s="1"/>
  <c r="AC108" i="2" s="1"/>
  <c r="AF108" i="2" s="1"/>
  <c r="AH108" i="2" s="1"/>
  <c r="O109" i="2"/>
  <c r="S109" i="2" s="1"/>
  <c r="AC109" i="2" s="1"/>
  <c r="AF109" i="2" s="1"/>
  <c r="AH109" i="2" s="1"/>
  <c r="O110" i="2"/>
  <c r="S110" i="2" s="1"/>
  <c r="O111" i="2"/>
  <c r="S111" i="2" s="1"/>
  <c r="O112" i="2"/>
  <c r="S112" i="2" s="1"/>
  <c r="AC112" i="2" s="1"/>
  <c r="AF112" i="2" s="1"/>
  <c r="AH112" i="2" s="1"/>
  <c r="O113" i="2"/>
  <c r="S113" i="2" s="1"/>
  <c r="AC113" i="2" s="1"/>
  <c r="AF113" i="2" s="1"/>
  <c r="AH113" i="2" s="1"/>
  <c r="O114" i="2"/>
  <c r="S114" i="2" s="1"/>
  <c r="O115" i="2"/>
  <c r="S115" i="2" s="1"/>
  <c r="O116" i="2"/>
  <c r="S116" i="2" s="1"/>
  <c r="AC116" i="2" s="1"/>
  <c r="AF116" i="2" s="1"/>
  <c r="AH116" i="2" s="1"/>
  <c r="O117" i="2"/>
  <c r="S117" i="2" s="1"/>
  <c r="AC117" i="2" s="1"/>
  <c r="AF117" i="2" s="1"/>
  <c r="AH117" i="2" s="1"/>
  <c r="O118" i="2"/>
  <c r="S118" i="2" s="1"/>
  <c r="O119" i="2"/>
  <c r="S119" i="2" s="1"/>
  <c r="O120" i="2"/>
  <c r="S120" i="2" s="1"/>
  <c r="AC120" i="2" s="1"/>
  <c r="AF120" i="2" s="1"/>
  <c r="AH120" i="2" s="1"/>
  <c r="O121" i="2"/>
  <c r="S121" i="2" s="1"/>
  <c r="AC121" i="2" s="1"/>
  <c r="AF121" i="2" s="1"/>
  <c r="AH121" i="2" s="1"/>
  <c r="O122" i="2"/>
  <c r="S122" i="2" s="1"/>
  <c r="O123" i="2"/>
  <c r="S123" i="2" s="1"/>
  <c r="O124" i="2"/>
  <c r="S124" i="2" s="1"/>
  <c r="AC124" i="2" s="1"/>
  <c r="AF124" i="2" s="1"/>
  <c r="AH124" i="2" s="1"/>
  <c r="O125" i="2"/>
  <c r="S125" i="2" s="1"/>
  <c r="AC125" i="2" s="1"/>
  <c r="AF125" i="2" s="1"/>
  <c r="AH125" i="2" s="1"/>
  <c r="O126" i="2"/>
  <c r="S126" i="2" s="1"/>
  <c r="O127" i="2"/>
  <c r="S127" i="2" s="1"/>
  <c r="O128" i="2"/>
  <c r="S128" i="2" s="1"/>
  <c r="AC128" i="2" s="1"/>
  <c r="AF128" i="2" s="1"/>
  <c r="AH128" i="2" s="1"/>
  <c r="O129" i="2"/>
  <c r="S129" i="2" s="1"/>
  <c r="AC129" i="2" s="1"/>
  <c r="AF129" i="2" s="1"/>
  <c r="AH129" i="2" s="1"/>
  <c r="AC127" i="2" l="1"/>
  <c r="AF127" i="2" s="1"/>
  <c r="AH127" i="2" s="1"/>
  <c r="AC123" i="2"/>
  <c r="AF123" i="2" s="1"/>
  <c r="AH123" i="2" s="1"/>
  <c r="AC119" i="2"/>
  <c r="AF119" i="2" s="1"/>
  <c r="AH119" i="2" s="1"/>
  <c r="AC115" i="2"/>
  <c r="AF115" i="2" s="1"/>
  <c r="AH115" i="2" s="1"/>
  <c r="AC111" i="2"/>
  <c r="AF111" i="2" s="1"/>
  <c r="AH111" i="2" s="1"/>
  <c r="AC107" i="2"/>
  <c r="AF107" i="2" s="1"/>
  <c r="AH107" i="2" s="1"/>
  <c r="AC103" i="2"/>
  <c r="AF103" i="2" s="1"/>
  <c r="AH103" i="2" s="1"/>
  <c r="AC99" i="2"/>
  <c r="AF99" i="2" s="1"/>
  <c r="AH99" i="2" s="1"/>
  <c r="AC95" i="2"/>
  <c r="AF95" i="2" s="1"/>
  <c r="AH95" i="2" s="1"/>
  <c r="AC91" i="2"/>
  <c r="AF91" i="2" s="1"/>
  <c r="AH91" i="2" s="1"/>
  <c r="AC87" i="2"/>
  <c r="AF87" i="2" s="1"/>
  <c r="AH87" i="2" s="1"/>
  <c r="AC83" i="2"/>
  <c r="AF83" i="2" s="1"/>
  <c r="AH83" i="2" s="1"/>
  <c r="AC79" i="2"/>
  <c r="AF79" i="2" s="1"/>
  <c r="AH79" i="2" s="1"/>
  <c r="AC75" i="2"/>
  <c r="AF75" i="2" s="1"/>
  <c r="AH75" i="2" s="1"/>
  <c r="AC71" i="2"/>
  <c r="AF71" i="2" s="1"/>
  <c r="AH71" i="2" s="1"/>
  <c r="AC67" i="2"/>
  <c r="AF67" i="2" s="1"/>
  <c r="AH67" i="2" s="1"/>
  <c r="AC63" i="2"/>
  <c r="AF63" i="2" s="1"/>
  <c r="AH63" i="2" s="1"/>
  <c r="AC59" i="2"/>
  <c r="AF59" i="2" s="1"/>
  <c r="AH59" i="2" s="1"/>
  <c r="AC55" i="2"/>
  <c r="AF55" i="2" s="1"/>
  <c r="AH55" i="2" s="1"/>
  <c r="AC51" i="2"/>
  <c r="AF51" i="2" s="1"/>
  <c r="AH51" i="2" s="1"/>
  <c r="AC47" i="2"/>
  <c r="AF47" i="2" s="1"/>
  <c r="AH47" i="2" s="1"/>
  <c r="AC43" i="2"/>
  <c r="AF43" i="2" s="1"/>
  <c r="AH43" i="2" s="1"/>
  <c r="AC39" i="2"/>
  <c r="AF39" i="2" s="1"/>
  <c r="AH39" i="2" s="1"/>
  <c r="AC35" i="2"/>
  <c r="AF35" i="2" s="1"/>
  <c r="AH35" i="2" s="1"/>
  <c r="AC31" i="2"/>
  <c r="AF31" i="2" s="1"/>
  <c r="AH31" i="2" s="1"/>
  <c r="AC27" i="2"/>
  <c r="AF27" i="2" s="1"/>
  <c r="AH27" i="2" s="1"/>
  <c r="AC126" i="2"/>
  <c r="AF126" i="2" s="1"/>
  <c r="AH126" i="2" s="1"/>
  <c r="AC122" i="2"/>
  <c r="AF122" i="2" s="1"/>
  <c r="AH122" i="2" s="1"/>
  <c r="AC118" i="2"/>
  <c r="AF118" i="2" s="1"/>
  <c r="AH118" i="2" s="1"/>
  <c r="AC114" i="2"/>
  <c r="AF114" i="2" s="1"/>
  <c r="AH114" i="2" s="1"/>
  <c r="AC110" i="2"/>
  <c r="AF110" i="2" s="1"/>
  <c r="AH110" i="2" s="1"/>
  <c r="AC106" i="2"/>
  <c r="AF106" i="2" s="1"/>
  <c r="AH106" i="2" s="1"/>
  <c r="AC102" i="2"/>
  <c r="AF102" i="2" s="1"/>
  <c r="AH102" i="2" s="1"/>
  <c r="AC98" i="2"/>
  <c r="AF98" i="2" s="1"/>
  <c r="AH98" i="2" s="1"/>
  <c r="AC94" i="2"/>
  <c r="AF94" i="2" s="1"/>
  <c r="AH94" i="2" s="1"/>
  <c r="AC90" i="2"/>
  <c r="AF90" i="2" s="1"/>
  <c r="AH90" i="2" s="1"/>
  <c r="AC86" i="2"/>
  <c r="AF86" i="2" s="1"/>
  <c r="AH86" i="2" s="1"/>
  <c r="AC82" i="2"/>
  <c r="AF82" i="2" s="1"/>
  <c r="AH82" i="2" s="1"/>
  <c r="AC78" i="2"/>
  <c r="AF78" i="2" s="1"/>
  <c r="AH78" i="2" s="1"/>
  <c r="AC74" i="2"/>
  <c r="AF74" i="2" s="1"/>
  <c r="AH74" i="2" s="1"/>
  <c r="AC70" i="2"/>
  <c r="AF70" i="2" s="1"/>
  <c r="AH70" i="2" s="1"/>
  <c r="AC66" i="2"/>
  <c r="AF66" i="2" s="1"/>
  <c r="AH66" i="2" s="1"/>
  <c r="AC62" i="2"/>
  <c r="AF62" i="2" s="1"/>
  <c r="AH62" i="2" s="1"/>
  <c r="AC58" i="2"/>
  <c r="AF58" i="2" s="1"/>
  <c r="AH58" i="2" s="1"/>
  <c r="AC54" i="2"/>
  <c r="AF54" i="2" s="1"/>
  <c r="AH54" i="2" s="1"/>
  <c r="AC50" i="2"/>
  <c r="AF50" i="2" s="1"/>
  <c r="AH50" i="2" s="1"/>
  <c r="AC46" i="2"/>
  <c r="AF46" i="2" s="1"/>
  <c r="AH46" i="2" s="1"/>
  <c r="AC42" i="2"/>
  <c r="AF42" i="2" s="1"/>
  <c r="AH42" i="2" s="1"/>
  <c r="AC38" i="2"/>
  <c r="AF38" i="2" s="1"/>
  <c r="AH38" i="2" s="1"/>
  <c r="AC34" i="2"/>
  <c r="AF34" i="2" s="1"/>
  <c r="AH34" i="2" s="1"/>
  <c r="AC30" i="2"/>
  <c r="AF30" i="2" s="1"/>
  <c r="AH30" i="2" s="1"/>
  <c r="AC26" i="2"/>
  <c r="AF26" i="2" s="1"/>
  <c r="AH26" i="2" s="1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9" i="2"/>
  <c r="O10" i="2"/>
  <c r="S10" i="2" s="1"/>
  <c r="AC10" i="2" s="1"/>
  <c r="AF10" i="2" s="1"/>
  <c r="AH10" i="2" s="1"/>
  <c r="O11" i="2"/>
  <c r="O12" i="2"/>
  <c r="S12" i="2" s="1"/>
  <c r="O13" i="2"/>
  <c r="S13" i="2" s="1"/>
  <c r="O14" i="2"/>
  <c r="S14" i="2" s="1"/>
  <c r="AC14" i="2" s="1"/>
  <c r="AF14" i="2" s="1"/>
  <c r="AH14" i="2" s="1"/>
  <c r="O15" i="2"/>
  <c r="S15" i="2" s="1"/>
  <c r="AC15" i="2" s="1"/>
  <c r="AF15" i="2" s="1"/>
  <c r="AH15" i="2" s="1"/>
  <c r="O16" i="2"/>
  <c r="S16" i="2" s="1"/>
  <c r="O17" i="2"/>
  <c r="S17" i="2" s="1"/>
  <c r="O18" i="2"/>
  <c r="S18" i="2" s="1"/>
  <c r="AC18" i="2" s="1"/>
  <c r="AF18" i="2" s="1"/>
  <c r="AH18" i="2" s="1"/>
  <c r="O19" i="2"/>
  <c r="S19" i="2" s="1"/>
  <c r="AC19" i="2" s="1"/>
  <c r="AF19" i="2" s="1"/>
  <c r="AH19" i="2" s="1"/>
  <c r="O20" i="2"/>
  <c r="S20" i="2" s="1"/>
  <c r="O21" i="2"/>
  <c r="S21" i="2" s="1"/>
  <c r="O22" i="2"/>
  <c r="S22" i="2" s="1"/>
  <c r="AC22" i="2" s="1"/>
  <c r="AF22" i="2" s="1"/>
  <c r="AH22" i="2" s="1"/>
  <c r="O23" i="2"/>
  <c r="S23" i="2" s="1"/>
  <c r="AC23" i="2" s="1"/>
  <c r="AF23" i="2" s="1"/>
  <c r="AH23" i="2" s="1"/>
  <c r="O9" i="2"/>
  <c r="AC21" i="2" l="1"/>
  <c r="AF21" i="2" s="1"/>
  <c r="AH21" i="2" s="1"/>
  <c r="AB130" i="2"/>
  <c r="S9" i="2"/>
  <c r="O130" i="2"/>
  <c r="AC20" i="2"/>
  <c r="AF20" i="2" s="1"/>
  <c r="AH20" i="2" s="1"/>
  <c r="AC16" i="2"/>
  <c r="AF16" i="2" s="1"/>
  <c r="AH16" i="2" s="1"/>
  <c r="AC12" i="2"/>
  <c r="AF12" i="2" s="1"/>
  <c r="AH12" i="2" s="1"/>
  <c r="AC17" i="2"/>
  <c r="AF17" i="2" s="1"/>
  <c r="AH17" i="2" s="1"/>
  <c r="AC13" i="2"/>
  <c r="AF13" i="2" s="1"/>
  <c r="AH13" i="2" s="1"/>
  <c r="S11" i="2"/>
  <c r="AC11" i="2" s="1"/>
  <c r="AF11" i="2" s="1"/>
  <c r="AH11" i="2" s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10" i="1"/>
  <c r="S130" i="2" l="1"/>
  <c r="AC9" i="2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K131" i="1"/>
  <c r="AF9" i="2" l="1"/>
  <c r="AC130" i="2"/>
  <c r="AH9" i="2" l="1"/>
  <c r="AH130" i="2" s="1"/>
  <c r="AF130" i="2"/>
</calcChain>
</file>

<file path=xl/sharedStrings.xml><?xml version="1.0" encoding="utf-8"?>
<sst xmlns="http://schemas.openxmlformats.org/spreadsheetml/2006/main" count="2535" uniqueCount="371">
  <si>
    <t>Ámbito</t>
  </si>
  <si>
    <t>Candidatura</t>
  </si>
  <si>
    <t>Entidad</t>
  </si>
  <si>
    <t>Tipo de Sujeto Obligado</t>
  </si>
  <si>
    <t>Sujeto Obligado</t>
  </si>
  <si>
    <t>Aportaciones del Comité Ejecutivo Nacional</t>
  </si>
  <si>
    <t>Aportaciones de los Órganos de los Partidos Políticos que integran la Coalición</t>
  </si>
  <si>
    <t>Aportaciones de Otros Órganos de Partido</t>
  </si>
  <si>
    <t>Aportaciones de los Candidatos</t>
  </si>
  <si>
    <t xml:space="preserve">Aportaciones </t>
  </si>
  <si>
    <t>Rendimientos Financieros</t>
  </si>
  <si>
    <t>Financiamiento Público candidatos independientes</t>
  </si>
  <si>
    <t>Transferencias de Recursos no Federales</t>
  </si>
  <si>
    <t>Otros Ingresos</t>
  </si>
  <si>
    <t>Ingresos no reportados</t>
  </si>
  <si>
    <t>TOTAL INGRESOS OBTENIDOS</t>
  </si>
  <si>
    <t>De Militantes</t>
  </si>
  <si>
    <t>De Simpatizantes</t>
  </si>
  <si>
    <t>Efectivo</t>
  </si>
  <si>
    <t>Especie</t>
  </si>
  <si>
    <t>Gastos de Propaganda</t>
  </si>
  <si>
    <t>Gastos de operación de Campaña</t>
  </si>
  <si>
    <t>Gastos en Diarios, Revistas y Medios Impresos</t>
  </si>
  <si>
    <t>Gastos de producción de radio y TV</t>
  </si>
  <si>
    <t>TOTAL GENERAL DE GASTOS</t>
  </si>
  <si>
    <t>Páginas de Internet</t>
  </si>
  <si>
    <t>Cine</t>
  </si>
  <si>
    <t>Espectáculares</t>
  </si>
  <si>
    <t>Otros</t>
  </si>
  <si>
    <t>Subtotal</t>
  </si>
  <si>
    <t>I</t>
  </si>
  <si>
    <t>V</t>
  </si>
  <si>
    <t>DATOS DE IDENTIFICACIÓN DEL SUJETO OBLIGADO Y CANDIDATO REQUERIDOS EN EL SIF</t>
  </si>
  <si>
    <t>ACUMULADO DE INGRESOS POR CONCEPTO REPORTADOS EN LOS INFORMES DE CAMPAÑA PRESENTADOS EN CADA PERIODO</t>
  </si>
  <si>
    <t>GASTOS NO REPORTADOS</t>
  </si>
  <si>
    <t>TOTAL DE EGRESOS REPORTADOS</t>
  </si>
  <si>
    <t>NOMBRE</t>
  </si>
  <si>
    <t>PRIMER APELLIDO</t>
  </si>
  <si>
    <t>SEGUNDO APELLIDO</t>
  </si>
  <si>
    <t>DISTRITO / FORMULA</t>
  </si>
  <si>
    <t>NOMBRE DEL DISTRITO O FORMULA</t>
  </si>
  <si>
    <t>X</t>
  </si>
  <si>
    <t>ÁMBITO</t>
  </si>
  <si>
    <t>CANDIDATURA</t>
  </si>
  <si>
    <t>ENTIDAD</t>
  </si>
  <si>
    <t>TIPO DE SUJETO OBLIGADO</t>
  </si>
  <si>
    <t>SUJETO OBLIGADO</t>
  </si>
  <si>
    <t>Diferencias Informes vs Contabilidad</t>
  </si>
  <si>
    <t>TOTAL DE GASTOS NO REPORTADOS</t>
  </si>
  <si>
    <t>TOTAL DE INGRESOS REPORTADOS</t>
  </si>
  <si>
    <t>UNIDAD TÉCNICA DE FISCALIZACIÓN</t>
  </si>
  <si>
    <t>INFORMES DE CAMPAÑA PROCESO ELECTORAL LOCAL ORDINDARIO 2014 - 2015</t>
  </si>
  <si>
    <t>CONCENTRADO DE INGRESOS</t>
  </si>
  <si>
    <t>Anexo I</t>
  </si>
  <si>
    <t>Anexo II</t>
  </si>
  <si>
    <t>CONCENTRADO DE EGRESOS</t>
  </si>
  <si>
    <t>II</t>
  </si>
  <si>
    <t>III</t>
  </si>
  <si>
    <t>IV</t>
  </si>
  <si>
    <t>VI</t>
  </si>
  <si>
    <t>VII</t>
  </si>
  <si>
    <t>VIII</t>
  </si>
  <si>
    <t>IX</t>
  </si>
  <si>
    <t>XI</t>
  </si>
  <si>
    <t>XII</t>
  </si>
  <si>
    <t>XIII</t>
  </si>
  <si>
    <t>XIV</t>
  </si>
  <si>
    <t>XV</t>
  </si>
  <si>
    <t>MAY</t>
  </si>
  <si>
    <t>JORGE ANTONIO</t>
  </si>
  <si>
    <t>RAMIREZ</t>
  </si>
  <si>
    <t>CAAMAL</t>
  </si>
  <si>
    <t>TOTAL</t>
  </si>
  <si>
    <t>CHAN</t>
  </si>
  <si>
    <t>DIPUTADO</t>
  </si>
  <si>
    <t>MORENA</t>
  </si>
  <si>
    <t>BALAM</t>
  </si>
  <si>
    <t>UC</t>
  </si>
  <si>
    <t>BERTHA GUADALUPE</t>
  </si>
  <si>
    <t>PECH</t>
  </si>
  <si>
    <t>VELAZQUEZ</t>
  </si>
  <si>
    <t>CARRANZA</t>
  </si>
  <si>
    <t>LUIS ALBERTO</t>
  </si>
  <si>
    <t>ORTEGA</t>
  </si>
  <si>
    <t>SALAZAR</t>
  </si>
  <si>
    <t>RAMOS</t>
  </si>
  <si>
    <t>LILIANA</t>
  </si>
  <si>
    <t>PERERA</t>
  </si>
  <si>
    <t>LUIS EDUARDO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</si>
  <si>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</si>
  <si>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</si>
  <si>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</si>
  <si>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</si>
  <si>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</si>
  <si>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</si>
  <si>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</si>
  <si>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</si>
  <si>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</si>
  <si>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</si>
  <si>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</si>
  <si>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</si>
  <si>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</si>
  <si>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</si>
  <si>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</si>
  <si>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</si>
  <si>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</si>
  <si>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</si>
  <si>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</si>
  <si>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</si>
  <si>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</si>
  <si>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</si>
  <si>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</si>
  <si>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</si>
  <si>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</si>
  <si>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</si>
  <si>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</si>
  <si>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</si>
  <si>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</si>
  <si>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</si>
  <si>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</si>
  <si>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</si>
  <si>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</si>
  <si>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</si>
  <si>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</si>
  <si>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</si>
  <si>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</si>
  <si>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</si>
  <si>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</si>
  <si>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</si>
  <si>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</si>
  <si>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</si>
  <si>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</si>
  <si>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</si>
  <si>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</si>
  <si>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</si>
  <si>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</si>
  <si>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</si>
  <si>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</si>
  <si>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</si>
  <si>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</si>
  <si>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</si>
  <si>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</si>
  <si>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</si>
  <si>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</si>
  <si>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</si>
  <si>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</si>
  <si>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</si>
  <si>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PROGRESO</t>
  </si>
  <si>
    <t>QUINTANA ROO</t>
  </si>
  <si>
    <t>RÍO LAGARTOS</t>
  </si>
  <si>
    <t>SACALUM</t>
  </si>
  <si>
    <t>SAMAHIL</t>
  </si>
  <si>
    <t>SANAHCAT</t>
  </si>
  <si>
    <t>SAN FELIPE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</si>
  <si>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</si>
  <si>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</si>
  <si>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</si>
  <si>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</si>
  <si>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</si>
  <si>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</si>
  <si>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</si>
  <si>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</si>
  <si>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</si>
  <si>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</si>
  <si>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</si>
  <si>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</si>
  <si>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</si>
  <si>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</si>
  <si>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</si>
  <si>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</si>
  <si>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</si>
  <si>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</si>
  <si>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</si>
  <si>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</si>
  <si>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</si>
  <si>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</si>
  <si>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</si>
  <si>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</si>
  <si>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</si>
  <si>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</si>
  <si>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</si>
  <si>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</si>
  <si>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</si>
  <si>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</si>
  <si>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</si>
  <si>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</si>
  <si>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</si>
  <si>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</si>
  <si>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</si>
  <si>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</si>
  <si>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</si>
  <si>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</si>
  <si>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</si>
  <si>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</si>
  <si>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</si>
  <si>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HÉCTOR ENRIQUE</t>
  </si>
  <si>
    <t>AGUILAR</t>
  </si>
  <si>
    <t>PANTOJA</t>
  </si>
  <si>
    <t>MARÍA ADELA</t>
  </si>
  <si>
    <t>JORGE ARTEMIO</t>
  </si>
  <si>
    <t xml:space="preserve">COLLI </t>
  </si>
  <si>
    <t>CONSUELO</t>
  </si>
  <si>
    <t>ROSARIO DEL PILAR</t>
  </si>
  <si>
    <t>SILVEIRA</t>
  </si>
  <si>
    <t>FLORES</t>
  </si>
  <si>
    <t>CANTO</t>
  </si>
  <si>
    <t>MANUEL JESÚS</t>
  </si>
  <si>
    <t xml:space="preserve">PÉREZ </t>
  </si>
  <si>
    <t xml:space="preserve">PISTE </t>
  </si>
  <si>
    <t>FATIMA DEL ROSARIO</t>
  </si>
  <si>
    <t>RUDI ARCANGEL</t>
  </si>
  <si>
    <t>ÁVILA</t>
  </si>
  <si>
    <t>MIGUEL ÁNGEL</t>
  </si>
  <si>
    <t xml:space="preserve">NOVELO </t>
  </si>
  <si>
    <t>COELLO</t>
  </si>
  <si>
    <t xml:space="preserve">PAVON </t>
  </si>
  <si>
    <t>JIMENEZ</t>
  </si>
  <si>
    <t>MARÍA GUADALUPE DE JESÚS</t>
  </si>
  <si>
    <t>BAAS</t>
  </si>
  <si>
    <t xml:space="preserve">                                         -   </t>
  </si>
  <si>
    <t xml:space="preserve">                                  -   </t>
  </si>
  <si>
    <t xml:space="preserve">                              -   </t>
  </si>
  <si>
    <t xml:space="preserve"> FRANCISCO RAFAEL </t>
  </si>
  <si>
    <t xml:space="preserve"> NARVÁEZ  </t>
  </si>
  <si>
    <t xml:space="preserve"> MEDINA  </t>
  </si>
  <si>
    <t xml:space="preserve"> MANUEL JESÚS </t>
  </si>
  <si>
    <t xml:space="preserve"> POOL </t>
  </si>
  <si>
    <t xml:space="preserve"> Y POOI </t>
  </si>
  <si>
    <t xml:space="preserve"> FERNANDO ALBERTO </t>
  </si>
  <si>
    <t xml:space="preserve"> LARA  </t>
  </si>
  <si>
    <t xml:space="preserve"> LIZAMA  </t>
  </si>
  <si>
    <t xml:space="preserve"> MARIO </t>
  </si>
  <si>
    <t xml:space="preserve"> QUIJANO </t>
  </si>
  <si>
    <t xml:space="preserve"> MONTES  </t>
  </si>
  <si>
    <t xml:space="preserve"> MANUEL DE JESÚS </t>
  </si>
  <si>
    <t xml:space="preserve"> GUTIÉRREZ </t>
  </si>
  <si>
    <t xml:space="preserve"> SALAZAR  </t>
  </si>
  <si>
    <t xml:space="preserve"> SECUNDINO </t>
  </si>
  <si>
    <t xml:space="preserve"> BALAM </t>
  </si>
  <si>
    <t xml:space="preserve"> TEC </t>
  </si>
  <si>
    <t xml:space="preserve"> HERON </t>
  </si>
  <si>
    <t xml:space="preserve"> CHAN </t>
  </si>
  <si>
    <t xml:space="preserve"> CHAC </t>
  </si>
  <si>
    <t xml:space="preserve"> ARTURO </t>
  </si>
  <si>
    <t xml:space="preserve"> VIVAS </t>
  </si>
  <si>
    <t xml:space="preserve"> MANRIQUE </t>
  </si>
  <si>
    <t xml:space="preserve"> MELQUISEDEC </t>
  </si>
  <si>
    <t xml:space="preserve"> REYES  </t>
  </si>
  <si>
    <t xml:space="preserve"> TREJO </t>
  </si>
  <si>
    <t xml:space="preserve"> ANTONIO ARISTEO </t>
  </si>
  <si>
    <t xml:space="preserve"> HUAN </t>
  </si>
  <si>
    <t xml:space="preserve"> PECH </t>
  </si>
  <si>
    <t xml:space="preserve"> JOSUE ABDIAS </t>
  </si>
  <si>
    <t xml:space="preserve"> HAU </t>
  </si>
  <si>
    <t xml:space="preserve"> JIMENEZ </t>
  </si>
  <si>
    <t xml:space="preserve"> MANUEL JESÚS  </t>
  </si>
  <si>
    <t xml:space="preserve"> CAN  </t>
  </si>
  <si>
    <t xml:space="preserve"> COUOH </t>
  </si>
  <si>
    <t xml:space="preserve"> MARITZA ALEJANDRA </t>
  </si>
  <si>
    <t xml:space="preserve"> CANCHE </t>
  </si>
  <si>
    <t xml:space="preserve"> MEX  </t>
  </si>
  <si>
    <t xml:space="preserve"> JORGE ABRAHAM </t>
  </si>
  <si>
    <t xml:space="preserve"> UC </t>
  </si>
  <si>
    <t xml:space="preserve"> MAY </t>
  </si>
  <si>
    <t xml:space="preserve"> JUAN BAUTISTA </t>
  </si>
  <si>
    <t xml:space="preserve"> PACHECO </t>
  </si>
  <si>
    <t xml:space="preserve"> MEDINA </t>
  </si>
  <si>
    <t xml:space="preserve"> ANACLETO </t>
  </si>
  <si>
    <t xml:space="preserve"> CETINA </t>
  </si>
  <si>
    <t xml:space="preserve"> AGUILAR </t>
  </si>
  <si>
    <t xml:space="preserve"> ANTONIA TRINIDAD </t>
  </si>
  <si>
    <t xml:space="preserve"> CISNEROS </t>
  </si>
  <si>
    <t xml:space="preserve"> CORREA  </t>
  </si>
  <si>
    <t xml:space="preserve"> SERGIO DAVID </t>
  </si>
  <si>
    <t xml:space="preserve"> MARTÍNEZ  </t>
  </si>
  <si>
    <t xml:space="preserve"> SANTIAGO DE JESÚS </t>
  </si>
  <si>
    <t xml:space="preserve"> EK  </t>
  </si>
  <si>
    <t xml:space="preserve"> ALPUCHE  </t>
  </si>
  <si>
    <t xml:space="preserve"> CELESTINA </t>
  </si>
  <si>
    <t xml:space="preserve"> VILLEGAS </t>
  </si>
  <si>
    <t xml:space="preserve"> SILVEIRA </t>
  </si>
  <si>
    <t xml:space="preserve"> NOH </t>
  </si>
  <si>
    <t xml:space="preserve"> Y KUYOC </t>
  </si>
  <si>
    <t xml:space="preserve"> FELIPE NERY </t>
  </si>
  <si>
    <t xml:space="preserve"> CHABLÉ </t>
  </si>
  <si>
    <t xml:space="preserve"> GILDA MARÍA  </t>
  </si>
  <si>
    <t xml:space="preserve"> AKE  </t>
  </si>
  <si>
    <t xml:space="preserve"> Y HOIL </t>
  </si>
  <si>
    <t xml:space="preserve"> KATY YAZMIN </t>
  </si>
  <si>
    <t xml:space="preserve"> LOZADA  </t>
  </si>
  <si>
    <t xml:space="preserve"> KU </t>
  </si>
  <si>
    <t xml:space="preserve"> JOSÉ WILLIAM </t>
  </si>
  <si>
    <t xml:space="preserve"> NOVELO </t>
  </si>
  <si>
    <t xml:space="preserve"> DORANTES  </t>
  </si>
  <si>
    <t xml:space="preserve"> JORGE ALBERTO </t>
  </si>
  <si>
    <t xml:space="preserve"> ARAUJO </t>
  </si>
  <si>
    <t xml:space="preserve"> LÓPEZ  </t>
  </si>
  <si>
    <t xml:space="preserve"> RAFAEL ENRIQUE </t>
  </si>
  <si>
    <t xml:space="preserve"> ESPINOSA </t>
  </si>
  <si>
    <t xml:space="preserve"> MARÍA GUADALUPE </t>
  </si>
  <si>
    <t xml:space="preserve"> PÉREZ </t>
  </si>
  <si>
    <t xml:space="preserve"> SOSA </t>
  </si>
  <si>
    <t xml:space="preserve"> DANIEL FRANCISCO </t>
  </si>
  <si>
    <t xml:space="preserve"> HERNÁNDEZ  </t>
  </si>
  <si>
    <t xml:space="preserve"> VELÁSQUEZ </t>
  </si>
  <si>
    <t xml:space="preserve"> CHAN  </t>
  </si>
  <si>
    <t xml:space="preserve"> SANSORES </t>
  </si>
  <si>
    <t xml:space="preserve"> RITA ELIZABETH </t>
  </si>
  <si>
    <t xml:space="preserve"> QUIÑONES </t>
  </si>
  <si>
    <t xml:space="preserve"> SALAZAR </t>
  </si>
  <si>
    <t xml:space="preserve"> OSCAR JAVIER </t>
  </si>
  <si>
    <t xml:space="preserve"> BRICEÑO  </t>
  </si>
  <si>
    <t xml:space="preserve"> BARNET  </t>
  </si>
  <si>
    <t xml:space="preserve"> JORGE CARLOS </t>
  </si>
  <si>
    <t xml:space="preserve"> ZOZAYA </t>
  </si>
  <si>
    <t xml:space="preserve"> DZUL  </t>
  </si>
  <si>
    <t xml:space="preserve"> #N/A </t>
  </si>
  <si>
    <t xml:space="preserve"> (EN BLANCO) </t>
  </si>
  <si>
    <t xml:space="preserve"> BOTE </t>
  </si>
  <si>
    <t xml:space="preserve"> HUMBERTO </t>
  </si>
  <si>
    <t xml:space="preserve"> POOT  </t>
  </si>
  <si>
    <t xml:space="preserve"> WILLEBALDO </t>
  </si>
  <si>
    <t xml:space="preserve"> CAMPOS  </t>
  </si>
  <si>
    <t xml:space="preserve"> TAMAYO  </t>
  </si>
  <si>
    <t xml:space="preserve"> MARÍA DEL CARMEN </t>
  </si>
  <si>
    <t xml:space="preserve"> CANCHÉ </t>
  </si>
  <si>
    <t xml:space="preserve"> CHAY </t>
  </si>
  <si>
    <t xml:space="preserve"> KARLA  MARLENE </t>
  </si>
  <si>
    <t xml:space="preserve"> CONTRERAS  </t>
  </si>
  <si>
    <t xml:space="preserve"> CELIA EVA </t>
  </si>
  <si>
    <t xml:space="preserve"> PEREZ </t>
  </si>
  <si>
    <t xml:space="preserve"> CRUZ </t>
  </si>
  <si>
    <t xml:space="preserve"> TITO </t>
  </si>
  <si>
    <t xml:space="preserve"> DZIB  </t>
  </si>
  <si>
    <t xml:space="preserve"> CAAMAL </t>
  </si>
  <si>
    <t xml:space="preserve"> JOSÉ CONCEPCIÓN </t>
  </si>
  <si>
    <t xml:space="preserve"> CANUL </t>
  </si>
  <si>
    <t xml:space="preserve"> CANCHÉ  </t>
  </si>
  <si>
    <t xml:space="preserve"> GERMAN </t>
  </si>
  <si>
    <t xml:space="preserve"> POOT </t>
  </si>
  <si>
    <t xml:space="preserve"> SEGURA </t>
  </si>
  <si>
    <t xml:space="preserve"> RAMÓN ANTONIO </t>
  </si>
  <si>
    <t xml:space="preserve"> BARRERA  </t>
  </si>
  <si>
    <t xml:space="preserve"> BASTARRACHEA </t>
  </si>
  <si>
    <t xml:space="preserve"> LUIS FELIPE </t>
  </si>
  <si>
    <t xml:space="preserve"> CONRADO  </t>
  </si>
  <si>
    <t xml:space="preserve"> OCH </t>
  </si>
  <si>
    <t xml:space="preserve"> CARLOS DAGOBERTO </t>
  </si>
  <si>
    <t xml:space="preserve"> US </t>
  </si>
  <si>
    <t xml:space="preserve"> EMILIANA </t>
  </si>
  <si>
    <t xml:space="preserve"> CANUL  </t>
  </si>
  <si>
    <t xml:space="preserve"> CABALLERO  </t>
  </si>
  <si>
    <t xml:space="preserve"> ALPHA ALEJANDRA  </t>
  </si>
  <si>
    <t xml:space="preserve"> TAVERA </t>
  </si>
  <si>
    <t xml:space="preserve"> ESCALANTE </t>
  </si>
  <si>
    <t xml:space="preserve"> JAVIER ALBERTO </t>
  </si>
  <si>
    <t xml:space="preserve"> GARCÍA  </t>
  </si>
  <si>
    <t xml:space="preserve"> TEOFILO </t>
  </si>
  <si>
    <t xml:space="preserve"> AKE </t>
  </si>
  <si>
    <t xml:space="preserve"> SUNSA </t>
  </si>
  <si>
    <t>CAMPAÑA LOCAL</t>
  </si>
  <si>
    <t>AYUNTAMIENTO</t>
  </si>
  <si>
    <t>YUCATÁN</t>
  </si>
  <si>
    <t>PARTIDO POLITICO NACIONAL</t>
  </si>
  <si>
    <t xml:space="preserve"> $-   </t>
  </si>
  <si>
    <t>PRORRATEO</t>
  </si>
  <si>
    <t>Según Partido</t>
  </si>
  <si>
    <t>Según Auditoria</t>
  </si>
  <si>
    <t>TOPE DE GASTOS DE CAMPAÑA</t>
  </si>
  <si>
    <t>TOTAL GASTOS CON PRORRATEO</t>
  </si>
  <si>
    <t>DIFERENCIA (SIN REBASE)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</si>
</sst>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66CC33"/>
      </left>
      <right style="thin">
        <color rgb="FF66CC33"/>
      </right>
      <top/>
      <bottom style="thin">
        <color rgb="FF66CC3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vertical="center"/>
    </xf>
    <xf numFmtId="44" fontId="9" fillId="2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44" fontId="10" fillId="0" borderId="1" xfId="0" applyNumberFormat="1" applyFont="1" applyBorder="1"/>
    <xf numFmtId="44" fontId="10" fillId="0" borderId="1" xfId="1" applyFont="1" applyFill="1" applyBorder="1" applyAlignment="1">
      <alignment vertical="center"/>
    </xf>
    <xf numFmtId="0" fontId="11" fillId="0" borderId="0" xfId="0" applyFont="1"/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4" fontId="9" fillId="2" borderId="1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13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0" fillId="0" borderId="0" xfId="0" applyNumberFormat="1"/>
    <xf numFmtId="43" fontId="0" fillId="0" borderId="1" xfId="2" applyFont="1" applyBorder="1" applyAlignment="1">
      <alignment horizontal="righ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4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4" fontId="14" fillId="0" borderId="1" xfId="1" applyFont="1" applyBorder="1" applyAlignment="1">
      <alignment horizontal="center" vertical="center" wrapText="1"/>
    </xf>
    <xf numFmtId="44" fontId="14" fillId="0" borderId="1" xfId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44" fontId="14" fillId="0" borderId="6" xfId="0" applyNumberFormat="1" applyFont="1" applyFill="1" applyBorder="1" applyAlignment="1">
      <alignment horizontal="center" vertical="center" wrapText="1"/>
    </xf>
    <xf numFmtId="44" fontId="14" fillId="0" borderId="9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4" fontId="14" fillId="0" borderId="1" xfId="1" applyFont="1" applyFill="1" applyBorder="1" applyAlignment="1">
      <alignment horizontal="left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44" fontId="13" fillId="0" borderId="6" xfId="0" applyNumberFormat="1" applyFont="1" applyFill="1" applyBorder="1" applyAlignment="1">
      <alignment horizontal="center" vertical="center" wrapText="1"/>
    </xf>
    <xf numFmtId="44" fontId="13" fillId="0" borderId="9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top" wrapText="1"/>
    </xf>
    <xf numFmtId="4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3" fontId="0" fillId="0" borderId="1" xfId="2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wrapText="1"/>
    </xf>
    <xf numFmtId="44" fontId="7" fillId="0" borderId="1" xfId="1" applyFont="1" applyBorder="1" applyAlignment="1">
      <alignment vertical="center" wrapText="1"/>
    </xf>
    <xf numFmtId="0" fontId="15" fillId="2" borderId="8" xfId="0" applyFont="1" applyFill="1" applyBorder="1" applyAlignment="1">
      <alignment wrapText="1"/>
    </xf>
    <xf numFmtId="0" fontId="11" fillId="0" borderId="0" xfId="0" applyFont="1" applyAlignment="1">
      <alignment wrapText="1"/>
    </xf>
    <xf numFmtId="44" fontId="11" fillId="0" borderId="1" xfId="1" applyFont="1" applyFill="1" applyBorder="1" applyAlignment="1">
      <alignment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2"/>
  <sheetViews>
    <sheetView showGridLines="0" view="pageBreakPreview" topLeftCell="J1" zoomScale="60" zoomScaleNormal="80" workbookViewId="0">
      <selection activeCell="P131" sqref="P131"/>
    </sheetView>
  </sheetViews>
  <sheetFormatPr baseColWidth="10" defaultRowHeight="15" x14ac:dyDescent="0.25"/>
  <cols>
    <col min="1" max="1" width="17.42578125" bestFit="1" customWidth="1"/>
    <col min="2" max="2" width="15.7109375" bestFit="1" customWidth="1"/>
    <col min="3" max="3" width="10.28515625" bestFit="1" customWidth="1"/>
    <col min="4" max="4" width="27.7109375" bestFit="1" customWidth="1"/>
    <col min="5" max="5" width="14.7109375" bestFit="1" customWidth="1"/>
    <col min="6" max="6" width="19.28515625" bestFit="1" customWidth="1"/>
    <col min="7" max="7" width="21.28515625" style="22" customWidth="1"/>
    <col min="8" max="8" width="28.28515625" bestFit="1" customWidth="1"/>
    <col min="9" max="9" width="17.7109375" customWidth="1"/>
    <col min="10" max="10" width="21.5703125" bestFit="1" customWidth="1"/>
    <col min="11" max="11" width="19.5703125" customWidth="1"/>
    <col min="12" max="12" width="24.5703125" customWidth="1"/>
    <col min="13" max="13" width="23.7109375" customWidth="1"/>
    <col min="14" max="14" width="21.85546875" customWidth="1"/>
    <col min="15" max="15" width="24.5703125" customWidth="1"/>
    <col min="16" max="16" width="26.7109375" customWidth="1"/>
    <col min="17" max="17" width="19.85546875" customWidth="1"/>
    <col min="18" max="18" width="21.7109375" customWidth="1"/>
    <col min="19" max="19" width="19.5703125" customWidth="1"/>
    <col min="20" max="20" width="19.85546875" customWidth="1"/>
    <col min="21" max="21" width="20.5703125" customWidth="1"/>
    <col min="22" max="22" width="18.140625" customWidth="1"/>
    <col min="23" max="23" width="24.28515625" customWidth="1"/>
    <col min="24" max="24" width="29.140625" customWidth="1"/>
    <col min="25" max="25" width="26.140625" customWidth="1"/>
    <col min="26" max="26" width="27.85546875" customWidth="1"/>
    <col min="27" max="27" width="26.7109375" customWidth="1"/>
    <col min="28" max="28" width="24.85546875" customWidth="1"/>
    <col min="29" max="29" width="36" customWidth="1"/>
  </cols>
  <sheetData>
    <row r="1" spans="1:29" ht="26.25" x14ac:dyDescent="0.4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18.75" x14ac:dyDescent="0.3">
      <c r="A2" s="38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ht="23.25" x14ac:dyDescent="0.35">
      <c r="A3" s="39" t="s">
        <v>52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5" spans="1:29" ht="21" x14ac:dyDescent="0.35">
      <c r="AC5" s="2" t="s">
        <v>53</v>
      </c>
    </row>
    <row r="6" spans="1:29" x14ac:dyDescent="0.25">
      <c r="A6" s="43" t="s">
        <v>32</v>
      </c>
      <c r="B6" s="44"/>
      <c r="C6" s="44"/>
      <c r="D6" s="44"/>
      <c r="E6" s="44"/>
      <c r="F6" s="44"/>
      <c r="G6" s="44"/>
      <c r="H6" s="44"/>
      <c r="I6" s="44"/>
      <c r="J6" s="45"/>
      <c r="K6" s="33" t="s">
        <v>33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40" t="s">
        <v>14</v>
      </c>
      <c r="AC6" s="36" t="s">
        <v>15</v>
      </c>
    </row>
    <row r="7" spans="1:29" s="21" customFormat="1" ht="21" customHeight="1" x14ac:dyDescent="0.25">
      <c r="A7" s="34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39</v>
      </c>
      <c r="G7" s="34" t="s">
        <v>40</v>
      </c>
      <c r="H7" s="34" t="s">
        <v>36</v>
      </c>
      <c r="I7" s="34" t="s">
        <v>37</v>
      </c>
      <c r="J7" s="34" t="s">
        <v>38</v>
      </c>
      <c r="K7" s="35" t="s">
        <v>5</v>
      </c>
      <c r="L7" s="35"/>
      <c r="M7" s="35" t="s">
        <v>6</v>
      </c>
      <c r="N7" s="35"/>
      <c r="O7" s="35" t="s">
        <v>7</v>
      </c>
      <c r="P7" s="35"/>
      <c r="Q7" s="35" t="s">
        <v>8</v>
      </c>
      <c r="R7" s="35"/>
      <c r="S7" s="36" t="s">
        <v>9</v>
      </c>
      <c r="T7" s="36"/>
      <c r="U7" s="36"/>
      <c r="V7" s="36"/>
      <c r="W7" s="36" t="s">
        <v>10</v>
      </c>
      <c r="X7" s="36" t="s">
        <v>11</v>
      </c>
      <c r="Y7" s="36" t="s">
        <v>12</v>
      </c>
      <c r="Z7" s="36" t="s">
        <v>13</v>
      </c>
      <c r="AA7" s="36" t="s">
        <v>49</v>
      </c>
      <c r="AB7" s="41"/>
      <c r="AC7" s="36"/>
    </row>
    <row r="8" spans="1:29" s="21" customFormat="1" ht="39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5"/>
      <c r="P8" s="35"/>
      <c r="Q8" s="35"/>
      <c r="R8" s="35"/>
      <c r="S8" s="36" t="s">
        <v>16</v>
      </c>
      <c r="T8" s="36"/>
      <c r="U8" s="36" t="s">
        <v>17</v>
      </c>
      <c r="V8" s="36"/>
      <c r="W8" s="36"/>
      <c r="X8" s="36"/>
      <c r="Y8" s="36"/>
      <c r="Z8" s="36"/>
      <c r="AA8" s="36"/>
      <c r="AB8" s="41"/>
      <c r="AC8" s="36"/>
    </row>
    <row r="9" spans="1:29" s="21" customFormat="1" ht="33.6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28" t="s">
        <v>18</v>
      </c>
      <c r="L9" s="28" t="s">
        <v>19</v>
      </c>
      <c r="M9" s="28" t="s">
        <v>18</v>
      </c>
      <c r="N9" s="28" t="s">
        <v>19</v>
      </c>
      <c r="O9" s="28" t="s">
        <v>18</v>
      </c>
      <c r="P9" s="28" t="s">
        <v>19</v>
      </c>
      <c r="Q9" s="28" t="s">
        <v>18</v>
      </c>
      <c r="R9" s="28" t="s">
        <v>19</v>
      </c>
      <c r="S9" s="28" t="s">
        <v>18</v>
      </c>
      <c r="T9" s="28" t="s">
        <v>19</v>
      </c>
      <c r="U9" s="28" t="s">
        <v>18</v>
      </c>
      <c r="V9" s="28" t="s">
        <v>19</v>
      </c>
      <c r="W9" s="36"/>
      <c r="X9" s="36"/>
      <c r="Y9" s="36"/>
      <c r="Z9" s="36"/>
      <c r="AA9" s="36"/>
      <c r="AB9" s="42"/>
      <c r="AC9" s="36"/>
    </row>
    <row r="10" spans="1:29" s="3" customFormat="1" ht="15" customHeight="1" x14ac:dyDescent="0.2">
      <c r="A10" s="4" t="s">
        <v>360</v>
      </c>
      <c r="B10" s="5" t="s">
        <v>74</v>
      </c>
      <c r="C10" s="6" t="s">
        <v>362</v>
      </c>
      <c r="D10" s="13" t="s">
        <v>363</v>
      </c>
      <c r="E10" s="13" t="s">
        <v>75</v>
      </c>
      <c r="F10" s="13" t="s">
        <v>30</v>
      </c>
      <c r="G10" s="13" t="s">
        <v>138</v>
      </c>
      <c r="H10" s="18" t="s">
        <v>195</v>
      </c>
      <c r="I10" s="18" t="s">
        <v>196</v>
      </c>
      <c r="J10" s="18" t="s">
        <v>197</v>
      </c>
      <c r="K10" s="8">
        <v>0</v>
      </c>
      <c r="L10" s="8">
        <v>0</v>
      </c>
      <c r="M10" s="19" t="s">
        <v>364</v>
      </c>
      <c r="N10" s="19" t="s">
        <v>364</v>
      </c>
      <c r="O10" s="8">
        <v>0</v>
      </c>
      <c r="P10" s="8">
        <v>15646.630000000001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9">
        <f>SUM(K10:AB10)</f>
        <v>15646.630000000001</v>
      </c>
    </row>
    <row r="11" spans="1:29" s="3" customFormat="1" ht="15" customHeight="1" x14ac:dyDescent="0.2">
      <c r="A11" s="4" t="s">
        <v>360</v>
      </c>
      <c r="B11" s="5" t="s">
        <v>74</v>
      </c>
      <c r="C11" s="6" t="s">
        <v>362</v>
      </c>
      <c r="D11" s="13" t="s">
        <v>363</v>
      </c>
      <c r="E11" s="13" t="s">
        <v>75</v>
      </c>
      <c r="F11" s="10" t="s">
        <v>56</v>
      </c>
      <c r="G11" s="13" t="s">
        <v>138</v>
      </c>
      <c r="H11" s="18" t="s">
        <v>198</v>
      </c>
      <c r="I11" s="18" t="s">
        <v>76</v>
      </c>
      <c r="J11" s="18" t="s">
        <v>77</v>
      </c>
      <c r="K11" s="8">
        <v>0</v>
      </c>
      <c r="L11" s="8">
        <v>0</v>
      </c>
      <c r="M11" s="19" t="s">
        <v>364</v>
      </c>
      <c r="N11" s="19" t="s">
        <v>364</v>
      </c>
      <c r="O11" s="8">
        <v>0</v>
      </c>
      <c r="P11" s="8">
        <v>17712.68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9">
        <f t="shared" ref="AC11:AC130" si="0">SUM(K11:AB11)</f>
        <v>17712.68</v>
      </c>
    </row>
    <row r="12" spans="1:29" s="3" customFormat="1" ht="15" customHeight="1" x14ac:dyDescent="0.2">
      <c r="A12" s="4" t="s">
        <v>360</v>
      </c>
      <c r="B12" s="5" t="s">
        <v>74</v>
      </c>
      <c r="C12" s="6" t="s">
        <v>362</v>
      </c>
      <c r="D12" s="13" t="s">
        <v>363</v>
      </c>
      <c r="E12" s="13" t="s">
        <v>75</v>
      </c>
      <c r="F12" s="10" t="s">
        <v>57</v>
      </c>
      <c r="G12" s="13" t="s">
        <v>138</v>
      </c>
      <c r="H12" s="18" t="s">
        <v>78</v>
      </c>
      <c r="I12" s="18" t="s">
        <v>73</v>
      </c>
      <c r="J12" s="18" t="s">
        <v>79</v>
      </c>
      <c r="K12" s="8">
        <v>0</v>
      </c>
      <c r="L12" s="8">
        <v>0</v>
      </c>
      <c r="M12" s="19" t="s">
        <v>364</v>
      </c>
      <c r="N12" s="19" t="s">
        <v>364</v>
      </c>
      <c r="O12" s="8">
        <v>0</v>
      </c>
      <c r="P12" s="8">
        <v>17919.879999999997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9">
        <f t="shared" si="0"/>
        <v>17919.879999999997</v>
      </c>
    </row>
    <row r="13" spans="1:29" s="3" customFormat="1" ht="15" customHeight="1" x14ac:dyDescent="0.2">
      <c r="A13" s="4" t="s">
        <v>360</v>
      </c>
      <c r="B13" s="5" t="s">
        <v>74</v>
      </c>
      <c r="C13" s="6" t="s">
        <v>362</v>
      </c>
      <c r="D13" s="13" t="s">
        <v>363</v>
      </c>
      <c r="E13" s="13" t="s">
        <v>75</v>
      </c>
      <c r="F13" s="10" t="s">
        <v>58</v>
      </c>
      <c r="G13" s="13" t="s">
        <v>138</v>
      </c>
      <c r="H13" s="18" t="s">
        <v>199</v>
      </c>
      <c r="I13" s="18" t="s">
        <v>200</v>
      </c>
      <c r="J13" s="18" t="s">
        <v>71</v>
      </c>
      <c r="K13" s="8">
        <v>0</v>
      </c>
      <c r="L13" s="8">
        <v>0</v>
      </c>
      <c r="M13" s="19" t="s">
        <v>364</v>
      </c>
      <c r="N13" s="19" t="s">
        <v>364</v>
      </c>
      <c r="O13" s="8">
        <v>0</v>
      </c>
      <c r="P13" s="8">
        <v>16695.16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9">
        <f t="shared" si="0"/>
        <v>16695.16</v>
      </c>
    </row>
    <row r="14" spans="1:29" s="3" customFormat="1" ht="15" customHeight="1" x14ac:dyDescent="0.2">
      <c r="A14" s="4" t="s">
        <v>360</v>
      </c>
      <c r="B14" s="5" t="s">
        <v>74</v>
      </c>
      <c r="C14" s="6" t="s">
        <v>362</v>
      </c>
      <c r="D14" s="13" t="s">
        <v>363</v>
      </c>
      <c r="E14" s="13" t="s">
        <v>75</v>
      </c>
      <c r="F14" s="10" t="s">
        <v>31</v>
      </c>
      <c r="G14" s="13" t="s">
        <v>138</v>
      </c>
      <c r="H14" s="18" t="s">
        <v>201</v>
      </c>
      <c r="I14" s="18" t="s">
        <v>80</v>
      </c>
      <c r="J14" s="18" t="s">
        <v>81</v>
      </c>
      <c r="K14" s="8">
        <v>0</v>
      </c>
      <c r="L14" s="8">
        <v>0</v>
      </c>
      <c r="M14" s="19" t="s">
        <v>364</v>
      </c>
      <c r="N14" s="19" t="s">
        <v>364</v>
      </c>
      <c r="O14" s="8">
        <v>0</v>
      </c>
      <c r="P14" s="8">
        <v>15820.01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9">
        <f t="shared" si="0"/>
        <v>15820.01</v>
      </c>
    </row>
    <row r="15" spans="1:29" s="3" customFormat="1" ht="15" customHeight="1" x14ac:dyDescent="0.2">
      <c r="A15" s="4" t="s">
        <v>360</v>
      </c>
      <c r="B15" s="5" t="s">
        <v>74</v>
      </c>
      <c r="C15" s="6" t="s">
        <v>362</v>
      </c>
      <c r="D15" s="13" t="s">
        <v>363</v>
      </c>
      <c r="E15" s="13" t="s">
        <v>75</v>
      </c>
      <c r="F15" s="10" t="s">
        <v>59</v>
      </c>
      <c r="G15" s="13" t="s">
        <v>129</v>
      </c>
      <c r="H15" s="18" t="s">
        <v>82</v>
      </c>
      <c r="I15" s="18" t="s">
        <v>83</v>
      </c>
      <c r="J15" s="18" t="s">
        <v>70</v>
      </c>
      <c r="K15" s="8">
        <v>0</v>
      </c>
      <c r="L15" s="8">
        <v>0</v>
      </c>
      <c r="M15" s="19" t="s">
        <v>364</v>
      </c>
      <c r="N15" s="19" t="s">
        <v>364</v>
      </c>
      <c r="O15" s="8">
        <v>0</v>
      </c>
      <c r="P15" s="8">
        <v>18315.86</v>
      </c>
      <c r="Q15" s="8">
        <v>0</v>
      </c>
      <c r="R15" s="8">
        <v>0</v>
      </c>
      <c r="S15" s="8">
        <v>0</v>
      </c>
      <c r="T15" s="8">
        <v>379.53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9">
        <f t="shared" si="0"/>
        <v>18695.39</v>
      </c>
    </row>
    <row r="16" spans="1:29" s="3" customFormat="1" ht="15" customHeight="1" x14ac:dyDescent="0.2">
      <c r="A16" s="4" t="s">
        <v>360</v>
      </c>
      <c r="B16" s="5" t="s">
        <v>74</v>
      </c>
      <c r="C16" s="6" t="s">
        <v>362</v>
      </c>
      <c r="D16" s="13" t="s">
        <v>363</v>
      </c>
      <c r="E16" s="13" t="s">
        <v>75</v>
      </c>
      <c r="F16" s="10" t="s">
        <v>60</v>
      </c>
      <c r="G16" s="13" t="s">
        <v>138</v>
      </c>
      <c r="H16" s="18" t="s">
        <v>202</v>
      </c>
      <c r="I16" s="18" t="s">
        <v>84</v>
      </c>
      <c r="J16" s="18" t="s">
        <v>203</v>
      </c>
      <c r="K16" s="8">
        <v>0</v>
      </c>
      <c r="L16" s="8">
        <v>0</v>
      </c>
      <c r="M16" s="19" t="s">
        <v>364</v>
      </c>
      <c r="N16" s="19" t="s">
        <v>364</v>
      </c>
      <c r="O16" s="8">
        <v>0</v>
      </c>
      <c r="P16" s="8">
        <v>11776.11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9">
        <f t="shared" si="0"/>
        <v>11776.11</v>
      </c>
    </row>
    <row r="17" spans="1:29" s="3" customFormat="1" ht="15" customHeight="1" x14ac:dyDescent="0.2">
      <c r="A17" s="4" t="s">
        <v>360</v>
      </c>
      <c r="B17" s="5" t="s">
        <v>74</v>
      </c>
      <c r="C17" s="6" t="s">
        <v>362</v>
      </c>
      <c r="D17" s="13" t="s">
        <v>363</v>
      </c>
      <c r="E17" s="13" t="s">
        <v>75</v>
      </c>
      <c r="F17" s="10" t="s">
        <v>61</v>
      </c>
      <c r="G17" s="13" t="s">
        <v>189</v>
      </c>
      <c r="H17" s="18" t="s">
        <v>69</v>
      </c>
      <c r="I17" s="18" t="s">
        <v>204</v>
      </c>
      <c r="J17" s="18" t="s">
        <v>205</v>
      </c>
      <c r="K17" s="8">
        <v>0</v>
      </c>
      <c r="L17" s="8">
        <v>0</v>
      </c>
      <c r="M17" s="19" t="s">
        <v>364</v>
      </c>
      <c r="N17" s="19" t="s">
        <v>364</v>
      </c>
      <c r="O17" s="8">
        <v>0</v>
      </c>
      <c r="P17" s="8">
        <v>31478.050000000003</v>
      </c>
      <c r="Q17" s="8">
        <v>0</v>
      </c>
      <c r="R17" s="8">
        <v>0</v>
      </c>
      <c r="S17" s="8">
        <v>0</v>
      </c>
      <c r="T17" s="8">
        <v>286.98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9">
        <f t="shared" si="0"/>
        <v>31765.030000000002</v>
      </c>
    </row>
    <row r="18" spans="1:29" s="3" customFormat="1" ht="15" customHeight="1" x14ac:dyDescent="0.2">
      <c r="A18" s="4" t="s">
        <v>360</v>
      </c>
      <c r="B18" s="5" t="s">
        <v>74</v>
      </c>
      <c r="C18" s="6" t="s">
        <v>362</v>
      </c>
      <c r="D18" s="13" t="s">
        <v>363</v>
      </c>
      <c r="E18" s="13" t="s">
        <v>75</v>
      </c>
      <c r="F18" s="10" t="s">
        <v>62</v>
      </c>
      <c r="G18" s="13" t="s">
        <v>147</v>
      </c>
      <c r="H18" s="18" t="s">
        <v>206</v>
      </c>
      <c r="I18" s="18" t="s">
        <v>207</v>
      </c>
      <c r="J18" s="18" t="s">
        <v>85</v>
      </c>
      <c r="K18" s="8">
        <v>0</v>
      </c>
      <c r="L18" s="8">
        <v>0</v>
      </c>
      <c r="M18" s="19" t="s">
        <v>364</v>
      </c>
      <c r="N18" s="19" t="s">
        <v>364</v>
      </c>
      <c r="O18" s="8">
        <v>0</v>
      </c>
      <c r="P18" s="8">
        <v>18042.120000000003</v>
      </c>
      <c r="Q18" s="8">
        <v>0</v>
      </c>
      <c r="R18" s="8">
        <v>0</v>
      </c>
      <c r="S18" s="8">
        <v>0</v>
      </c>
      <c r="T18" s="8">
        <v>3186.85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9">
        <f t="shared" si="0"/>
        <v>21228.97</v>
      </c>
    </row>
    <row r="19" spans="1:29" s="3" customFormat="1" ht="15" customHeight="1" x14ac:dyDescent="0.2">
      <c r="A19" s="4" t="s">
        <v>360</v>
      </c>
      <c r="B19" s="5" t="s">
        <v>74</v>
      </c>
      <c r="C19" s="6" t="s">
        <v>362</v>
      </c>
      <c r="D19" s="13" t="s">
        <v>363</v>
      </c>
      <c r="E19" s="13" t="s">
        <v>75</v>
      </c>
      <c r="F19" s="10" t="s">
        <v>41</v>
      </c>
      <c r="G19" s="13" t="s">
        <v>184</v>
      </c>
      <c r="H19" s="18" t="s">
        <v>86</v>
      </c>
      <c r="I19" s="18" t="s">
        <v>208</v>
      </c>
      <c r="J19" s="18" t="s">
        <v>87</v>
      </c>
      <c r="K19" s="8">
        <v>0</v>
      </c>
      <c r="L19" s="8">
        <v>0</v>
      </c>
      <c r="M19" s="19" t="s">
        <v>364</v>
      </c>
      <c r="N19" s="19" t="s">
        <v>364</v>
      </c>
      <c r="O19" s="8">
        <v>0</v>
      </c>
      <c r="P19" s="8">
        <v>16657.71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9">
        <f t="shared" si="0"/>
        <v>16657.71</v>
      </c>
    </row>
    <row r="20" spans="1:29" s="3" customFormat="1" ht="15" customHeight="1" x14ac:dyDescent="0.2">
      <c r="A20" s="4" t="s">
        <v>360</v>
      </c>
      <c r="B20" s="5" t="s">
        <v>74</v>
      </c>
      <c r="C20" s="6" t="s">
        <v>362</v>
      </c>
      <c r="D20" s="13" t="s">
        <v>363</v>
      </c>
      <c r="E20" s="13" t="s">
        <v>75</v>
      </c>
      <c r="F20" s="10" t="s">
        <v>63</v>
      </c>
      <c r="G20" s="13" t="s">
        <v>190</v>
      </c>
      <c r="H20" s="18" t="s">
        <v>209</v>
      </c>
      <c r="I20" s="18" t="s">
        <v>87</v>
      </c>
      <c r="J20" s="18" t="s">
        <v>84</v>
      </c>
      <c r="K20" s="8">
        <v>0</v>
      </c>
      <c r="L20" s="8">
        <v>0</v>
      </c>
      <c r="M20" s="19" t="s">
        <v>364</v>
      </c>
      <c r="N20" s="19" t="s">
        <v>364</v>
      </c>
      <c r="O20" s="8">
        <v>0</v>
      </c>
      <c r="P20" s="8">
        <v>39150.61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9">
        <f t="shared" si="0"/>
        <v>39150.61</v>
      </c>
    </row>
    <row r="21" spans="1:29" s="3" customFormat="1" ht="15" customHeight="1" x14ac:dyDescent="0.2">
      <c r="A21" s="4" t="s">
        <v>360</v>
      </c>
      <c r="B21" s="5" t="s">
        <v>74</v>
      </c>
      <c r="C21" s="6" t="s">
        <v>362</v>
      </c>
      <c r="D21" s="13" t="s">
        <v>363</v>
      </c>
      <c r="E21" s="13" t="s">
        <v>75</v>
      </c>
      <c r="F21" s="11" t="s">
        <v>64</v>
      </c>
      <c r="G21" s="13" t="s">
        <v>167</v>
      </c>
      <c r="H21" s="18" t="s">
        <v>210</v>
      </c>
      <c r="I21" s="18" t="s">
        <v>211</v>
      </c>
      <c r="J21" s="18" t="s">
        <v>211</v>
      </c>
      <c r="K21" s="8">
        <v>0</v>
      </c>
      <c r="L21" s="8">
        <v>0</v>
      </c>
      <c r="M21" s="19" t="s">
        <v>364</v>
      </c>
      <c r="N21" s="19" t="s">
        <v>364</v>
      </c>
      <c r="O21" s="8">
        <v>0</v>
      </c>
      <c r="P21" s="8">
        <v>16515.099999999999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9">
        <f t="shared" si="0"/>
        <v>16515.099999999999</v>
      </c>
    </row>
    <row r="22" spans="1:29" s="3" customFormat="1" ht="15" customHeight="1" x14ac:dyDescent="0.2">
      <c r="A22" s="4" t="s">
        <v>360</v>
      </c>
      <c r="B22" s="5" t="s">
        <v>74</v>
      </c>
      <c r="C22" s="6" t="s">
        <v>362</v>
      </c>
      <c r="D22" s="13" t="s">
        <v>363</v>
      </c>
      <c r="E22" s="13" t="s">
        <v>75</v>
      </c>
      <c r="F22" s="11" t="s">
        <v>65</v>
      </c>
      <c r="G22" s="13" t="s">
        <v>177</v>
      </c>
      <c r="H22" s="18" t="s">
        <v>212</v>
      </c>
      <c r="I22" s="18" t="s">
        <v>213</v>
      </c>
      <c r="J22" s="18" t="s">
        <v>214</v>
      </c>
      <c r="K22" s="8">
        <v>0</v>
      </c>
      <c r="L22" s="8">
        <v>0</v>
      </c>
      <c r="M22" s="19" t="s">
        <v>364</v>
      </c>
      <c r="N22" s="19" t="s">
        <v>364</v>
      </c>
      <c r="O22" s="8">
        <v>0</v>
      </c>
      <c r="P22" s="8">
        <v>15828.32</v>
      </c>
      <c r="Q22" s="8">
        <v>0</v>
      </c>
      <c r="R22" s="8">
        <v>0</v>
      </c>
      <c r="S22" s="8">
        <v>0</v>
      </c>
      <c r="T22" s="8">
        <v>3258.78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9">
        <f t="shared" si="0"/>
        <v>19087.099999999999</v>
      </c>
    </row>
    <row r="23" spans="1:29" s="3" customFormat="1" ht="15" customHeight="1" x14ac:dyDescent="0.2">
      <c r="A23" s="4" t="s">
        <v>360</v>
      </c>
      <c r="B23" s="5" t="s">
        <v>74</v>
      </c>
      <c r="C23" s="6" t="s">
        <v>362</v>
      </c>
      <c r="D23" s="13" t="s">
        <v>363</v>
      </c>
      <c r="E23" s="13" t="s">
        <v>75</v>
      </c>
      <c r="F23" s="11" t="s">
        <v>66</v>
      </c>
      <c r="G23" s="13" t="s">
        <v>181</v>
      </c>
      <c r="H23" s="18" t="s">
        <v>88</v>
      </c>
      <c r="I23" s="18" t="s">
        <v>215</v>
      </c>
      <c r="J23" s="18" t="s">
        <v>216</v>
      </c>
      <c r="K23" s="8">
        <v>0</v>
      </c>
      <c r="L23" s="8">
        <v>0</v>
      </c>
      <c r="M23" s="19" t="s">
        <v>364</v>
      </c>
      <c r="N23" s="19" t="s">
        <v>364</v>
      </c>
      <c r="O23" s="8">
        <v>0</v>
      </c>
      <c r="P23" s="8">
        <v>27613.730000000003</v>
      </c>
      <c r="Q23" s="8">
        <v>0</v>
      </c>
      <c r="R23" s="8">
        <v>0</v>
      </c>
      <c r="S23" s="8">
        <v>0</v>
      </c>
      <c r="T23" s="8">
        <v>4416.6400000000003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9">
        <f t="shared" si="0"/>
        <v>32030.370000000003</v>
      </c>
    </row>
    <row r="24" spans="1:29" s="3" customFormat="1" ht="15" customHeight="1" x14ac:dyDescent="0.2">
      <c r="A24" s="4" t="s">
        <v>360</v>
      </c>
      <c r="B24" s="5" t="s">
        <v>74</v>
      </c>
      <c r="C24" s="6" t="s">
        <v>362</v>
      </c>
      <c r="D24" s="13" t="s">
        <v>363</v>
      </c>
      <c r="E24" s="13" t="s">
        <v>75</v>
      </c>
      <c r="F24" s="11" t="s">
        <v>67</v>
      </c>
      <c r="G24" s="13" t="s">
        <v>128</v>
      </c>
      <c r="H24" s="18" t="s">
        <v>217</v>
      </c>
      <c r="I24" s="18" t="s">
        <v>218</v>
      </c>
      <c r="J24" s="18" t="s">
        <v>68</v>
      </c>
      <c r="K24" s="8">
        <v>0</v>
      </c>
      <c r="L24" s="8">
        <v>0</v>
      </c>
      <c r="M24" s="19" t="s">
        <v>364</v>
      </c>
      <c r="N24" s="19" t="s">
        <v>364</v>
      </c>
      <c r="O24" s="8">
        <v>0</v>
      </c>
      <c r="P24" s="8">
        <v>17176.059999999998</v>
      </c>
      <c r="Q24" s="8">
        <v>0</v>
      </c>
      <c r="R24" s="8">
        <v>0</v>
      </c>
      <c r="S24" s="8">
        <v>0</v>
      </c>
      <c r="T24" s="8">
        <v>2536.4299999999998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9">
        <f t="shared" si="0"/>
        <v>19712.489999999998</v>
      </c>
    </row>
    <row r="25" spans="1:29" s="3" customFormat="1" ht="15" customHeight="1" x14ac:dyDescent="0.2">
      <c r="A25" s="4" t="s">
        <v>360</v>
      </c>
      <c r="B25" s="11" t="s">
        <v>361</v>
      </c>
      <c r="C25" s="6" t="s">
        <v>362</v>
      </c>
      <c r="D25" s="13" t="s">
        <v>363</v>
      </c>
      <c r="E25" s="13" t="s">
        <v>75</v>
      </c>
      <c r="F25" s="10">
        <v>1</v>
      </c>
      <c r="G25" s="23" t="s">
        <v>89</v>
      </c>
      <c r="H25" s="18" t="s">
        <v>219</v>
      </c>
      <c r="I25" s="18" t="s">
        <v>220</v>
      </c>
      <c r="J25" s="18" t="s">
        <v>221</v>
      </c>
      <c r="K25" s="8">
        <v>0</v>
      </c>
      <c r="L25" s="8">
        <v>0</v>
      </c>
      <c r="M25" s="20" t="s">
        <v>364</v>
      </c>
      <c r="N25" s="20" t="s">
        <v>364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9">
        <f t="shared" si="0"/>
        <v>0</v>
      </c>
    </row>
    <row r="26" spans="1:29" s="3" customFormat="1" ht="15" customHeight="1" x14ac:dyDescent="0.2">
      <c r="A26" s="4" t="s">
        <v>360</v>
      </c>
      <c r="B26" s="11" t="s">
        <v>361</v>
      </c>
      <c r="C26" s="6" t="s">
        <v>362</v>
      </c>
      <c r="D26" s="13" t="s">
        <v>363</v>
      </c>
      <c r="E26" s="13" t="s">
        <v>75</v>
      </c>
      <c r="F26" s="10">
        <v>2</v>
      </c>
      <c r="G26" s="23" t="s">
        <v>90</v>
      </c>
      <c r="H26" s="18" t="s">
        <v>222</v>
      </c>
      <c r="I26" s="18" t="s">
        <v>223</v>
      </c>
      <c r="J26" s="18" t="s">
        <v>224</v>
      </c>
      <c r="K26" s="8">
        <v>0</v>
      </c>
      <c r="L26" s="8">
        <v>0</v>
      </c>
      <c r="M26" s="20" t="s">
        <v>364</v>
      </c>
      <c r="N26" s="20" t="s">
        <v>364</v>
      </c>
      <c r="O26" s="8">
        <v>0</v>
      </c>
      <c r="P26" s="8">
        <v>4540.6399999999994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9">
        <f t="shared" si="0"/>
        <v>4540.6399999999994</v>
      </c>
    </row>
    <row r="27" spans="1:29" s="3" customFormat="1" ht="15" customHeight="1" x14ac:dyDescent="0.2">
      <c r="A27" s="4" t="s">
        <v>360</v>
      </c>
      <c r="B27" s="11" t="s">
        <v>361</v>
      </c>
      <c r="C27" s="6" t="s">
        <v>362</v>
      </c>
      <c r="D27" s="13" t="s">
        <v>363</v>
      </c>
      <c r="E27" s="13" t="s">
        <v>75</v>
      </c>
      <c r="F27" s="10">
        <v>3</v>
      </c>
      <c r="G27" s="23" t="s">
        <v>91</v>
      </c>
      <c r="H27" s="18" t="s">
        <v>219</v>
      </c>
      <c r="I27" s="18" t="s">
        <v>220</v>
      </c>
      <c r="J27" s="18" t="s">
        <v>221</v>
      </c>
      <c r="K27" s="8">
        <v>0</v>
      </c>
      <c r="L27" s="8">
        <v>0</v>
      </c>
      <c r="M27" s="20" t="s">
        <v>364</v>
      </c>
      <c r="N27" s="20" t="s">
        <v>364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9">
        <f t="shared" si="0"/>
        <v>0</v>
      </c>
    </row>
    <row r="28" spans="1:29" s="3" customFormat="1" ht="15" customHeight="1" x14ac:dyDescent="0.2">
      <c r="A28" s="4" t="s">
        <v>360</v>
      </c>
      <c r="B28" s="11" t="s">
        <v>361</v>
      </c>
      <c r="C28" s="6" t="s">
        <v>362</v>
      </c>
      <c r="D28" s="13" t="s">
        <v>363</v>
      </c>
      <c r="E28" s="13" t="s">
        <v>75</v>
      </c>
      <c r="F28" s="10">
        <v>4</v>
      </c>
      <c r="G28" s="23" t="s">
        <v>92</v>
      </c>
      <c r="H28" s="18" t="s">
        <v>225</v>
      </c>
      <c r="I28" s="18" t="s">
        <v>226</v>
      </c>
      <c r="J28" s="18" t="s">
        <v>227</v>
      </c>
      <c r="K28" s="8">
        <v>0</v>
      </c>
      <c r="L28" s="8">
        <v>0</v>
      </c>
      <c r="M28" s="20" t="s">
        <v>364</v>
      </c>
      <c r="N28" s="20" t="s">
        <v>364</v>
      </c>
      <c r="O28" s="8">
        <v>0</v>
      </c>
      <c r="P28" s="8">
        <v>3500.04</v>
      </c>
      <c r="Q28" s="8">
        <v>0</v>
      </c>
      <c r="R28" s="8">
        <v>0</v>
      </c>
      <c r="S28" s="8">
        <v>0</v>
      </c>
      <c r="T28" s="8">
        <v>26.72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9">
        <f t="shared" si="0"/>
        <v>3526.7599999999998</v>
      </c>
    </row>
    <row r="29" spans="1:29" s="3" customFormat="1" ht="15" customHeight="1" x14ac:dyDescent="0.2">
      <c r="A29" s="4" t="s">
        <v>360</v>
      </c>
      <c r="B29" s="11" t="s">
        <v>361</v>
      </c>
      <c r="C29" s="6" t="s">
        <v>362</v>
      </c>
      <c r="D29" s="13" t="s">
        <v>363</v>
      </c>
      <c r="E29" s="13" t="s">
        <v>75</v>
      </c>
      <c r="F29" s="10">
        <v>5</v>
      </c>
      <c r="G29" s="23" t="s">
        <v>93</v>
      </c>
      <c r="H29" s="18" t="s">
        <v>219</v>
      </c>
      <c r="I29" s="18" t="s">
        <v>220</v>
      </c>
      <c r="J29" s="18" t="s">
        <v>221</v>
      </c>
      <c r="K29" s="8">
        <v>0</v>
      </c>
      <c r="L29" s="8">
        <v>0</v>
      </c>
      <c r="M29" s="20" t="s">
        <v>364</v>
      </c>
      <c r="N29" s="20" t="s">
        <v>364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9">
        <f t="shared" si="0"/>
        <v>0</v>
      </c>
    </row>
    <row r="30" spans="1:29" s="3" customFormat="1" ht="15" customHeight="1" x14ac:dyDescent="0.2">
      <c r="A30" s="4" t="s">
        <v>360</v>
      </c>
      <c r="B30" s="11" t="s">
        <v>361</v>
      </c>
      <c r="C30" s="6" t="s">
        <v>362</v>
      </c>
      <c r="D30" s="13" t="s">
        <v>363</v>
      </c>
      <c r="E30" s="13" t="s">
        <v>75</v>
      </c>
      <c r="F30" s="10">
        <v>6</v>
      </c>
      <c r="G30" s="23" t="s">
        <v>94</v>
      </c>
      <c r="H30" s="18" t="s">
        <v>228</v>
      </c>
      <c r="I30" s="18" t="s">
        <v>229</v>
      </c>
      <c r="J30" s="18" t="s">
        <v>230</v>
      </c>
      <c r="K30" s="8">
        <v>0</v>
      </c>
      <c r="L30" s="8">
        <v>0</v>
      </c>
      <c r="M30" s="20" t="s">
        <v>364</v>
      </c>
      <c r="N30" s="20" t="s">
        <v>364</v>
      </c>
      <c r="O30" s="8">
        <v>0</v>
      </c>
      <c r="P30" s="8">
        <v>3688.9900000000002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9">
        <f t="shared" si="0"/>
        <v>3688.9900000000002</v>
      </c>
    </row>
    <row r="31" spans="1:29" s="3" customFormat="1" ht="15" customHeight="1" x14ac:dyDescent="0.2">
      <c r="A31" s="4" t="s">
        <v>360</v>
      </c>
      <c r="B31" s="11" t="s">
        <v>361</v>
      </c>
      <c r="C31" s="6" t="s">
        <v>362</v>
      </c>
      <c r="D31" s="13" t="s">
        <v>363</v>
      </c>
      <c r="E31" s="13" t="s">
        <v>75</v>
      </c>
      <c r="F31" s="10">
        <v>7</v>
      </c>
      <c r="G31" s="23" t="s">
        <v>95</v>
      </c>
      <c r="H31" s="18" t="s">
        <v>219</v>
      </c>
      <c r="I31" s="18" t="s">
        <v>220</v>
      </c>
      <c r="J31" s="18" t="s">
        <v>221</v>
      </c>
      <c r="K31" s="8">
        <v>0</v>
      </c>
      <c r="L31" s="8">
        <v>0</v>
      </c>
      <c r="M31" s="20" t="s">
        <v>364</v>
      </c>
      <c r="N31" s="20" t="s">
        <v>364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9">
        <f t="shared" si="0"/>
        <v>0</v>
      </c>
    </row>
    <row r="32" spans="1:29" s="3" customFormat="1" ht="15" customHeight="1" x14ac:dyDescent="0.2">
      <c r="A32" s="4" t="s">
        <v>360</v>
      </c>
      <c r="B32" s="11" t="s">
        <v>361</v>
      </c>
      <c r="C32" s="6" t="s">
        <v>362</v>
      </c>
      <c r="D32" s="13" t="s">
        <v>363</v>
      </c>
      <c r="E32" s="13" t="s">
        <v>75</v>
      </c>
      <c r="F32" s="10">
        <v>8</v>
      </c>
      <c r="G32" s="23" t="s">
        <v>96</v>
      </c>
      <c r="H32" s="18" t="s">
        <v>219</v>
      </c>
      <c r="I32" s="18" t="s">
        <v>220</v>
      </c>
      <c r="J32" s="18" t="s">
        <v>221</v>
      </c>
      <c r="K32" s="8">
        <v>0</v>
      </c>
      <c r="L32" s="8">
        <v>0</v>
      </c>
      <c r="M32" s="20" t="s">
        <v>364</v>
      </c>
      <c r="N32" s="20" t="s">
        <v>364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9">
        <f t="shared" si="0"/>
        <v>0</v>
      </c>
    </row>
    <row r="33" spans="1:29" s="3" customFormat="1" ht="15" customHeight="1" x14ac:dyDescent="0.2">
      <c r="A33" s="4" t="s">
        <v>360</v>
      </c>
      <c r="B33" s="11" t="s">
        <v>361</v>
      </c>
      <c r="C33" s="6" t="s">
        <v>362</v>
      </c>
      <c r="D33" s="13" t="s">
        <v>363</v>
      </c>
      <c r="E33" s="13" t="s">
        <v>75</v>
      </c>
      <c r="F33" s="10">
        <v>9</v>
      </c>
      <c r="G33" s="23" t="s">
        <v>97</v>
      </c>
      <c r="H33" s="18" t="s">
        <v>219</v>
      </c>
      <c r="I33" s="18" t="s">
        <v>220</v>
      </c>
      <c r="J33" s="18" t="s">
        <v>221</v>
      </c>
      <c r="K33" s="8">
        <v>0</v>
      </c>
      <c r="L33" s="8">
        <v>0</v>
      </c>
      <c r="M33" s="20" t="s">
        <v>364</v>
      </c>
      <c r="N33" s="20" t="s">
        <v>364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9">
        <f t="shared" si="0"/>
        <v>0</v>
      </c>
    </row>
    <row r="34" spans="1:29" s="3" customFormat="1" ht="15" customHeight="1" x14ac:dyDescent="0.2">
      <c r="A34" s="4" t="s">
        <v>360</v>
      </c>
      <c r="B34" s="11" t="s">
        <v>361</v>
      </c>
      <c r="C34" s="6" t="s">
        <v>362</v>
      </c>
      <c r="D34" s="13" t="s">
        <v>363</v>
      </c>
      <c r="E34" s="13" t="s">
        <v>75</v>
      </c>
      <c r="F34" s="10">
        <v>10</v>
      </c>
      <c r="G34" s="23" t="s">
        <v>98</v>
      </c>
      <c r="H34" s="18" t="s">
        <v>219</v>
      </c>
      <c r="I34" s="18" t="s">
        <v>220</v>
      </c>
      <c r="J34" s="18" t="s">
        <v>221</v>
      </c>
      <c r="K34" s="8">
        <v>0</v>
      </c>
      <c r="L34" s="8">
        <v>0</v>
      </c>
      <c r="M34" s="20" t="s">
        <v>364</v>
      </c>
      <c r="N34" s="20" t="s">
        <v>364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9">
        <f t="shared" si="0"/>
        <v>0</v>
      </c>
    </row>
    <row r="35" spans="1:29" s="3" customFormat="1" ht="15" customHeight="1" x14ac:dyDescent="0.2">
      <c r="A35" s="4" t="s">
        <v>360</v>
      </c>
      <c r="B35" s="11" t="s">
        <v>361</v>
      </c>
      <c r="C35" s="6" t="s">
        <v>362</v>
      </c>
      <c r="D35" s="13" t="s">
        <v>363</v>
      </c>
      <c r="E35" s="13" t="s">
        <v>75</v>
      </c>
      <c r="F35" s="10">
        <v>11</v>
      </c>
      <c r="G35" s="23" t="s">
        <v>99</v>
      </c>
      <c r="H35" s="18" t="s">
        <v>219</v>
      </c>
      <c r="I35" s="18" t="s">
        <v>220</v>
      </c>
      <c r="J35" s="18" t="s">
        <v>221</v>
      </c>
      <c r="K35" s="8">
        <v>0</v>
      </c>
      <c r="L35" s="8">
        <v>0</v>
      </c>
      <c r="M35" s="20" t="s">
        <v>364</v>
      </c>
      <c r="N35" s="20" t="s">
        <v>364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9">
        <f t="shared" si="0"/>
        <v>0</v>
      </c>
    </row>
    <row r="36" spans="1:29" s="3" customFormat="1" ht="15" customHeight="1" x14ac:dyDescent="0.2">
      <c r="A36" s="4" t="s">
        <v>360</v>
      </c>
      <c r="B36" s="11" t="s">
        <v>361</v>
      </c>
      <c r="C36" s="6" t="s">
        <v>362</v>
      </c>
      <c r="D36" s="13" t="s">
        <v>363</v>
      </c>
      <c r="E36" s="13" t="s">
        <v>75</v>
      </c>
      <c r="F36" s="10">
        <v>12</v>
      </c>
      <c r="G36" s="23" t="s">
        <v>100</v>
      </c>
      <c r="H36" s="18" t="s">
        <v>219</v>
      </c>
      <c r="I36" s="18" t="s">
        <v>220</v>
      </c>
      <c r="J36" s="18" t="s">
        <v>221</v>
      </c>
      <c r="K36" s="8">
        <v>0</v>
      </c>
      <c r="L36" s="8">
        <v>0</v>
      </c>
      <c r="M36" s="20" t="s">
        <v>364</v>
      </c>
      <c r="N36" s="20" t="s">
        <v>364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9">
        <f t="shared" si="0"/>
        <v>0</v>
      </c>
    </row>
    <row r="37" spans="1:29" s="3" customFormat="1" ht="15" customHeight="1" x14ac:dyDescent="0.2">
      <c r="A37" s="4" t="s">
        <v>360</v>
      </c>
      <c r="B37" s="11" t="s">
        <v>361</v>
      </c>
      <c r="C37" s="6" t="s">
        <v>362</v>
      </c>
      <c r="D37" s="13" t="s">
        <v>363</v>
      </c>
      <c r="E37" s="13" t="s">
        <v>75</v>
      </c>
      <c r="F37" s="10">
        <v>13</v>
      </c>
      <c r="G37" s="23" t="s">
        <v>101</v>
      </c>
      <c r="H37" s="18" t="s">
        <v>231</v>
      </c>
      <c r="I37" s="18" t="s">
        <v>232</v>
      </c>
      <c r="J37" s="18" t="s">
        <v>233</v>
      </c>
      <c r="K37" s="8">
        <v>0</v>
      </c>
      <c r="L37" s="8">
        <v>0</v>
      </c>
      <c r="M37" s="20" t="s">
        <v>364</v>
      </c>
      <c r="N37" s="20" t="s">
        <v>364</v>
      </c>
      <c r="O37" s="8">
        <v>0</v>
      </c>
      <c r="P37" s="8">
        <v>3609.1</v>
      </c>
      <c r="Q37" s="8">
        <v>0</v>
      </c>
      <c r="R37" s="8">
        <v>0</v>
      </c>
      <c r="S37" s="8">
        <v>0</v>
      </c>
      <c r="T37" s="8">
        <v>44.08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9">
        <f t="shared" si="0"/>
        <v>3653.18</v>
      </c>
    </row>
    <row r="38" spans="1:29" s="3" customFormat="1" ht="15" customHeight="1" x14ac:dyDescent="0.2">
      <c r="A38" s="4" t="s">
        <v>360</v>
      </c>
      <c r="B38" s="11" t="s">
        <v>361</v>
      </c>
      <c r="C38" s="6" t="s">
        <v>362</v>
      </c>
      <c r="D38" s="13" t="s">
        <v>363</v>
      </c>
      <c r="E38" s="13" t="s">
        <v>75</v>
      </c>
      <c r="F38" s="10">
        <v>14</v>
      </c>
      <c r="G38" s="23" t="s">
        <v>102</v>
      </c>
      <c r="H38" s="18" t="s">
        <v>234</v>
      </c>
      <c r="I38" s="18" t="s">
        <v>235</v>
      </c>
      <c r="J38" s="18" t="s">
        <v>236</v>
      </c>
      <c r="K38" s="8">
        <v>0</v>
      </c>
      <c r="L38" s="8">
        <v>0</v>
      </c>
      <c r="M38" s="20" t="s">
        <v>364</v>
      </c>
      <c r="N38" s="20" t="s">
        <v>364</v>
      </c>
      <c r="O38" s="8">
        <v>0</v>
      </c>
      <c r="P38" s="8">
        <v>3838.44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9">
        <f t="shared" si="0"/>
        <v>3838.44</v>
      </c>
    </row>
    <row r="39" spans="1:29" s="3" customFormat="1" ht="15" customHeight="1" x14ac:dyDescent="0.2">
      <c r="A39" s="4" t="s">
        <v>360</v>
      </c>
      <c r="B39" s="11" t="s">
        <v>361</v>
      </c>
      <c r="C39" s="6" t="s">
        <v>362</v>
      </c>
      <c r="D39" s="13" t="s">
        <v>363</v>
      </c>
      <c r="E39" s="13" t="s">
        <v>75</v>
      </c>
      <c r="F39" s="10">
        <v>15</v>
      </c>
      <c r="G39" s="23" t="s">
        <v>103</v>
      </c>
      <c r="H39" s="18" t="s">
        <v>219</v>
      </c>
      <c r="I39" s="18" t="s">
        <v>220</v>
      </c>
      <c r="J39" s="18" t="s">
        <v>221</v>
      </c>
      <c r="K39" s="8">
        <v>0</v>
      </c>
      <c r="L39" s="8">
        <v>0</v>
      </c>
      <c r="M39" s="20" t="s">
        <v>364</v>
      </c>
      <c r="N39" s="20" t="s">
        <v>364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9">
        <f t="shared" si="0"/>
        <v>0</v>
      </c>
    </row>
    <row r="40" spans="1:29" s="3" customFormat="1" ht="15" customHeight="1" x14ac:dyDescent="0.2">
      <c r="A40" s="4" t="s">
        <v>360</v>
      </c>
      <c r="B40" s="11" t="s">
        <v>361</v>
      </c>
      <c r="C40" s="6" t="s">
        <v>362</v>
      </c>
      <c r="D40" s="13" t="s">
        <v>363</v>
      </c>
      <c r="E40" s="13" t="s">
        <v>75</v>
      </c>
      <c r="F40" s="10">
        <v>16</v>
      </c>
      <c r="G40" s="23" t="s">
        <v>104</v>
      </c>
      <c r="H40" s="18" t="s">
        <v>219</v>
      </c>
      <c r="I40" s="18" t="s">
        <v>220</v>
      </c>
      <c r="J40" s="18" t="s">
        <v>221</v>
      </c>
      <c r="K40" s="8">
        <v>0</v>
      </c>
      <c r="L40" s="8">
        <v>0</v>
      </c>
      <c r="M40" s="20" t="s">
        <v>364</v>
      </c>
      <c r="N40" s="20" t="s">
        <v>364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9">
        <f t="shared" si="0"/>
        <v>0</v>
      </c>
    </row>
    <row r="41" spans="1:29" s="3" customFormat="1" ht="15" customHeight="1" x14ac:dyDescent="0.2">
      <c r="A41" s="4" t="s">
        <v>360</v>
      </c>
      <c r="B41" s="11" t="s">
        <v>361</v>
      </c>
      <c r="C41" s="6" t="s">
        <v>362</v>
      </c>
      <c r="D41" s="13" t="s">
        <v>363</v>
      </c>
      <c r="E41" s="13" t="s">
        <v>75</v>
      </c>
      <c r="F41" s="10">
        <v>17</v>
      </c>
      <c r="G41" s="23" t="s">
        <v>105</v>
      </c>
      <c r="H41" s="18" t="s">
        <v>219</v>
      </c>
      <c r="I41" s="18" t="s">
        <v>220</v>
      </c>
      <c r="J41" s="18" t="s">
        <v>221</v>
      </c>
      <c r="K41" s="8">
        <v>0</v>
      </c>
      <c r="L41" s="8">
        <v>0</v>
      </c>
      <c r="M41" s="20" t="s">
        <v>364</v>
      </c>
      <c r="N41" s="20" t="s">
        <v>364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9">
        <f t="shared" si="0"/>
        <v>0</v>
      </c>
    </row>
    <row r="42" spans="1:29" s="3" customFormat="1" ht="15" customHeight="1" x14ac:dyDescent="0.2">
      <c r="A42" s="4" t="s">
        <v>360</v>
      </c>
      <c r="B42" s="11" t="s">
        <v>361</v>
      </c>
      <c r="C42" s="6" t="s">
        <v>362</v>
      </c>
      <c r="D42" s="13" t="s">
        <v>363</v>
      </c>
      <c r="E42" s="13" t="s">
        <v>75</v>
      </c>
      <c r="F42" s="10">
        <v>18</v>
      </c>
      <c r="G42" s="23" t="s">
        <v>106</v>
      </c>
      <c r="H42" s="18" t="s">
        <v>219</v>
      </c>
      <c r="I42" s="18" t="s">
        <v>220</v>
      </c>
      <c r="J42" s="18" t="s">
        <v>221</v>
      </c>
      <c r="K42" s="8">
        <v>0</v>
      </c>
      <c r="L42" s="8">
        <v>0</v>
      </c>
      <c r="M42" s="20" t="s">
        <v>364</v>
      </c>
      <c r="N42" s="20" t="s">
        <v>364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9">
        <f t="shared" si="0"/>
        <v>0</v>
      </c>
    </row>
    <row r="43" spans="1:29" s="3" customFormat="1" ht="15" customHeight="1" x14ac:dyDescent="0.2">
      <c r="A43" s="4" t="s">
        <v>360</v>
      </c>
      <c r="B43" s="11" t="s">
        <v>361</v>
      </c>
      <c r="C43" s="6" t="s">
        <v>362</v>
      </c>
      <c r="D43" s="13" t="s">
        <v>363</v>
      </c>
      <c r="E43" s="13" t="s">
        <v>75</v>
      </c>
      <c r="F43" s="10">
        <v>19</v>
      </c>
      <c r="G43" s="23" t="s">
        <v>107</v>
      </c>
      <c r="H43" s="18" t="s">
        <v>237</v>
      </c>
      <c r="I43" s="18" t="s">
        <v>238</v>
      </c>
      <c r="J43" s="18" t="s">
        <v>239</v>
      </c>
      <c r="K43" s="8">
        <v>0</v>
      </c>
      <c r="L43" s="8">
        <v>0</v>
      </c>
      <c r="M43" s="20" t="s">
        <v>364</v>
      </c>
      <c r="N43" s="20" t="s">
        <v>364</v>
      </c>
      <c r="O43" s="8">
        <v>0</v>
      </c>
      <c r="P43" s="8">
        <v>9123.0300000000007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9">
        <f t="shared" si="0"/>
        <v>9123.0300000000007</v>
      </c>
    </row>
    <row r="44" spans="1:29" s="3" customFormat="1" ht="15" customHeight="1" x14ac:dyDescent="0.2">
      <c r="A44" s="4" t="s">
        <v>360</v>
      </c>
      <c r="B44" s="11" t="s">
        <v>361</v>
      </c>
      <c r="C44" s="6" t="s">
        <v>362</v>
      </c>
      <c r="D44" s="13" t="s">
        <v>363</v>
      </c>
      <c r="E44" s="13" t="s">
        <v>75</v>
      </c>
      <c r="F44" s="10">
        <v>20</v>
      </c>
      <c r="G44" s="23" t="s">
        <v>108</v>
      </c>
      <c r="H44" s="18" t="s">
        <v>219</v>
      </c>
      <c r="I44" s="18" t="s">
        <v>220</v>
      </c>
      <c r="J44" s="18" t="s">
        <v>221</v>
      </c>
      <c r="K44" s="8">
        <v>0</v>
      </c>
      <c r="L44" s="8">
        <v>0</v>
      </c>
      <c r="M44" s="20" t="s">
        <v>364</v>
      </c>
      <c r="N44" s="20" t="s">
        <v>364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9">
        <f t="shared" si="0"/>
        <v>0</v>
      </c>
    </row>
    <row r="45" spans="1:29" s="3" customFormat="1" ht="15" customHeight="1" x14ac:dyDescent="0.2">
      <c r="A45" s="4" t="s">
        <v>360</v>
      </c>
      <c r="B45" s="11" t="s">
        <v>361</v>
      </c>
      <c r="C45" s="6" t="s">
        <v>362</v>
      </c>
      <c r="D45" s="13" t="s">
        <v>363</v>
      </c>
      <c r="E45" s="13" t="s">
        <v>75</v>
      </c>
      <c r="F45" s="10">
        <v>21</v>
      </c>
      <c r="G45" s="23" t="s">
        <v>109</v>
      </c>
      <c r="H45" s="18" t="s">
        <v>240</v>
      </c>
      <c r="I45" s="18" t="s">
        <v>241</v>
      </c>
      <c r="J45" s="18" t="s">
        <v>242</v>
      </c>
      <c r="K45" s="8">
        <v>0</v>
      </c>
      <c r="L45" s="8">
        <v>0</v>
      </c>
      <c r="M45" s="20" t="s">
        <v>364</v>
      </c>
      <c r="N45" s="20" t="s">
        <v>364</v>
      </c>
      <c r="O45" s="8">
        <v>0</v>
      </c>
      <c r="P45" s="8">
        <v>3060.6800000000003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9">
        <f t="shared" si="0"/>
        <v>3060.6800000000003</v>
      </c>
    </row>
    <row r="46" spans="1:29" s="3" customFormat="1" ht="15" customHeight="1" x14ac:dyDescent="0.2">
      <c r="A46" s="4" t="s">
        <v>360</v>
      </c>
      <c r="B46" s="11" t="s">
        <v>361</v>
      </c>
      <c r="C46" s="6" t="s">
        <v>362</v>
      </c>
      <c r="D46" s="13" t="s">
        <v>363</v>
      </c>
      <c r="E46" s="13" t="s">
        <v>75</v>
      </c>
      <c r="F46" s="10">
        <v>22</v>
      </c>
      <c r="G46" s="23" t="s">
        <v>110</v>
      </c>
      <c r="H46" s="18" t="s">
        <v>219</v>
      </c>
      <c r="I46" s="18" t="s">
        <v>220</v>
      </c>
      <c r="J46" s="18" t="s">
        <v>221</v>
      </c>
      <c r="K46" s="8">
        <v>0</v>
      </c>
      <c r="L46" s="8">
        <v>0</v>
      </c>
      <c r="M46" s="20" t="s">
        <v>364</v>
      </c>
      <c r="N46" s="20" t="s">
        <v>364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9">
        <f t="shared" si="0"/>
        <v>0</v>
      </c>
    </row>
    <row r="47" spans="1:29" s="3" customFormat="1" ht="15" customHeight="1" x14ac:dyDescent="0.2">
      <c r="A47" s="4" t="s">
        <v>360</v>
      </c>
      <c r="B47" s="11" t="s">
        <v>361</v>
      </c>
      <c r="C47" s="6" t="s">
        <v>362</v>
      </c>
      <c r="D47" s="13" t="s">
        <v>363</v>
      </c>
      <c r="E47" s="13" t="s">
        <v>75</v>
      </c>
      <c r="F47" s="10">
        <v>23</v>
      </c>
      <c r="G47" s="23" t="s">
        <v>111</v>
      </c>
      <c r="H47" s="18" t="s">
        <v>219</v>
      </c>
      <c r="I47" s="18" t="s">
        <v>220</v>
      </c>
      <c r="J47" s="18" t="s">
        <v>221</v>
      </c>
      <c r="K47" s="8">
        <v>0</v>
      </c>
      <c r="L47" s="8">
        <v>0</v>
      </c>
      <c r="M47" s="20" t="s">
        <v>364</v>
      </c>
      <c r="N47" s="20" t="s">
        <v>364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9">
        <f t="shared" si="0"/>
        <v>0</v>
      </c>
    </row>
    <row r="48" spans="1:29" s="3" customFormat="1" ht="15" customHeight="1" x14ac:dyDescent="0.2">
      <c r="A48" s="4" t="s">
        <v>360</v>
      </c>
      <c r="B48" s="11" t="s">
        <v>361</v>
      </c>
      <c r="C48" s="6" t="s">
        <v>362</v>
      </c>
      <c r="D48" s="13" t="s">
        <v>363</v>
      </c>
      <c r="E48" s="13" t="s">
        <v>75</v>
      </c>
      <c r="F48" s="10">
        <v>24</v>
      </c>
      <c r="G48" s="23" t="s">
        <v>112</v>
      </c>
      <c r="H48" s="18" t="s">
        <v>219</v>
      </c>
      <c r="I48" s="18" t="s">
        <v>220</v>
      </c>
      <c r="J48" s="18" t="s">
        <v>221</v>
      </c>
      <c r="K48" s="8">
        <v>0</v>
      </c>
      <c r="L48" s="8">
        <v>0</v>
      </c>
      <c r="M48" s="20" t="s">
        <v>364</v>
      </c>
      <c r="N48" s="20" t="s">
        <v>364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9">
        <f t="shared" si="0"/>
        <v>0</v>
      </c>
    </row>
    <row r="49" spans="1:29" s="3" customFormat="1" ht="15" customHeight="1" x14ac:dyDescent="0.2">
      <c r="A49" s="4" t="s">
        <v>360</v>
      </c>
      <c r="B49" s="11" t="s">
        <v>361</v>
      </c>
      <c r="C49" s="6" t="s">
        <v>362</v>
      </c>
      <c r="D49" s="13" t="s">
        <v>363</v>
      </c>
      <c r="E49" s="13" t="s">
        <v>75</v>
      </c>
      <c r="F49" s="10">
        <v>25</v>
      </c>
      <c r="G49" s="23" t="s">
        <v>113</v>
      </c>
      <c r="H49" s="18" t="s">
        <v>219</v>
      </c>
      <c r="I49" s="18" t="s">
        <v>220</v>
      </c>
      <c r="J49" s="18" t="s">
        <v>221</v>
      </c>
      <c r="K49" s="8">
        <v>0</v>
      </c>
      <c r="L49" s="8">
        <v>0</v>
      </c>
      <c r="M49" s="20" t="s">
        <v>364</v>
      </c>
      <c r="N49" s="20" t="s">
        <v>364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9">
        <f t="shared" si="0"/>
        <v>0</v>
      </c>
    </row>
    <row r="50" spans="1:29" s="3" customFormat="1" ht="15" customHeight="1" x14ac:dyDescent="0.2">
      <c r="A50" s="4" t="s">
        <v>360</v>
      </c>
      <c r="B50" s="11" t="s">
        <v>361</v>
      </c>
      <c r="C50" s="6" t="s">
        <v>362</v>
      </c>
      <c r="D50" s="13" t="s">
        <v>363</v>
      </c>
      <c r="E50" s="13" t="s">
        <v>75</v>
      </c>
      <c r="F50" s="10">
        <v>26</v>
      </c>
      <c r="G50" s="23" t="s">
        <v>114</v>
      </c>
      <c r="H50" s="18" t="s">
        <v>219</v>
      </c>
      <c r="I50" s="18" t="s">
        <v>220</v>
      </c>
      <c r="J50" s="18" t="s">
        <v>221</v>
      </c>
      <c r="K50" s="8">
        <v>0</v>
      </c>
      <c r="L50" s="8">
        <v>0</v>
      </c>
      <c r="M50" s="20" t="s">
        <v>364</v>
      </c>
      <c r="N50" s="20" t="s">
        <v>364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9">
        <f t="shared" si="0"/>
        <v>0</v>
      </c>
    </row>
    <row r="51" spans="1:29" s="3" customFormat="1" ht="15" customHeight="1" x14ac:dyDescent="0.2">
      <c r="A51" s="4" t="s">
        <v>360</v>
      </c>
      <c r="B51" s="11" t="s">
        <v>361</v>
      </c>
      <c r="C51" s="6" t="s">
        <v>362</v>
      </c>
      <c r="D51" s="13" t="s">
        <v>363</v>
      </c>
      <c r="E51" s="13" t="s">
        <v>75</v>
      </c>
      <c r="F51" s="10">
        <v>27</v>
      </c>
      <c r="G51" s="23" t="s">
        <v>115</v>
      </c>
      <c r="H51" s="18" t="s">
        <v>243</v>
      </c>
      <c r="I51" s="18" t="s">
        <v>244</v>
      </c>
      <c r="J51" s="18" t="s">
        <v>245</v>
      </c>
      <c r="K51" s="8">
        <v>0</v>
      </c>
      <c r="L51" s="8">
        <v>0</v>
      </c>
      <c r="M51" s="20" t="s">
        <v>364</v>
      </c>
      <c r="N51" s="20" t="s">
        <v>364</v>
      </c>
      <c r="O51" s="8">
        <v>0</v>
      </c>
      <c r="P51" s="8">
        <v>3692.3399999999997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9">
        <f t="shared" si="0"/>
        <v>3692.3399999999997</v>
      </c>
    </row>
    <row r="52" spans="1:29" s="3" customFormat="1" ht="15" customHeight="1" x14ac:dyDescent="0.2">
      <c r="A52" s="4" t="s">
        <v>360</v>
      </c>
      <c r="B52" s="11" t="s">
        <v>361</v>
      </c>
      <c r="C52" s="6" t="s">
        <v>362</v>
      </c>
      <c r="D52" s="13" t="s">
        <v>363</v>
      </c>
      <c r="E52" s="13" t="s">
        <v>75</v>
      </c>
      <c r="F52" s="10">
        <v>28</v>
      </c>
      <c r="G52" s="23" t="s">
        <v>116</v>
      </c>
      <c r="H52" s="18" t="s">
        <v>219</v>
      </c>
      <c r="I52" s="18" t="s">
        <v>220</v>
      </c>
      <c r="J52" s="18" t="s">
        <v>221</v>
      </c>
      <c r="K52" s="8">
        <v>0</v>
      </c>
      <c r="L52" s="8">
        <v>0</v>
      </c>
      <c r="M52" s="20" t="s">
        <v>364</v>
      </c>
      <c r="N52" s="20" t="s">
        <v>364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9">
        <f t="shared" si="0"/>
        <v>0</v>
      </c>
    </row>
    <row r="53" spans="1:29" s="3" customFormat="1" ht="15" customHeight="1" x14ac:dyDescent="0.2">
      <c r="A53" s="4" t="s">
        <v>360</v>
      </c>
      <c r="B53" s="11" t="s">
        <v>361</v>
      </c>
      <c r="C53" s="6" t="s">
        <v>362</v>
      </c>
      <c r="D53" s="13" t="s">
        <v>363</v>
      </c>
      <c r="E53" s="13" t="s">
        <v>75</v>
      </c>
      <c r="F53" s="10">
        <v>29</v>
      </c>
      <c r="G53" s="23" t="s">
        <v>117</v>
      </c>
      <c r="H53" s="18" t="s">
        <v>246</v>
      </c>
      <c r="I53" s="18" t="s">
        <v>247</v>
      </c>
      <c r="J53" s="18" t="s">
        <v>248</v>
      </c>
      <c r="K53" s="8">
        <v>0</v>
      </c>
      <c r="L53" s="8">
        <v>40.159999999999997</v>
      </c>
      <c r="M53" s="20" t="s">
        <v>364</v>
      </c>
      <c r="N53" s="20" t="s">
        <v>364</v>
      </c>
      <c r="O53" s="8">
        <v>0</v>
      </c>
      <c r="P53" s="8">
        <v>3679.56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9">
        <f t="shared" si="0"/>
        <v>3719.72</v>
      </c>
    </row>
    <row r="54" spans="1:29" s="3" customFormat="1" ht="15" customHeight="1" x14ac:dyDescent="0.2">
      <c r="A54" s="4" t="s">
        <v>360</v>
      </c>
      <c r="B54" s="11" t="s">
        <v>361</v>
      </c>
      <c r="C54" s="6" t="s">
        <v>362</v>
      </c>
      <c r="D54" s="13" t="s">
        <v>363</v>
      </c>
      <c r="E54" s="13" t="s">
        <v>75</v>
      </c>
      <c r="F54" s="10">
        <v>30</v>
      </c>
      <c r="G54" s="23" t="s">
        <v>118</v>
      </c>
      <c r="H54" s="18" t="s">
        <v>219</v>
      </c>
      <c r="I54" s="18" t="s">
        <v>220</v>
      </c>
      <c r="J54" s="18" t="s">
        <v>221</v>
      </c>
      <c r="K54" s="8">
        <v>0</v>
      </c>
      <c r="L54" s="8">
        <v>0</v>
      </c>
      <c r="M54" s="20" t="s">
        <v>364</v>
      </c>
      <c r="N54" s="20" t="s">
        <v>364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9">
        <f t="shared" si="0"/>
        <v>0</v>
      </c>
    </row>
    <row r="55" spans="1:29" s="3" customFormat="1" ht="15" customHeight="1" x14ac:dyDescent="0.2">
      <c r="A55" s="4" t="s">
        <v>360</v>
      </c>
      <c r="B55" s="11" t="s">
        <v>361</v>
      </c>
      <c r="C55" s="6" t="s">
        <v>362</v>
      </c>
      <c r="D55" s="13" t="s">
        <v>363</v>
      </c>
      <c r="E55" s="13" t="s">
        <v>75</v>
      </c>
      <c r="F55" s="10">
        <v>31</v>
      </c>
      <c r="G55" s="23" t="s">
        <v>119</v>
      </c>
      <c r="H55" s="18" t="s">
        <v>249</v>
      </c>
      <c r="I55" s="18" t="s">
        <v>250</v>
      </c>
      <c r="J55" s="18" t="s">
        <v>251</v>
      </c>
      <c r="K55" s="8">
        <v>0</v>
      </c>
      <c r="L55" s="8">
        <v>0</v>
      </c>
      <c r="M55" s="20" t="s">
        <v>364</v>
      </c>
      <c r="N55" s="20" t="s">
        <v>364</v>
      </c>
      <c r="O55" s="8">
        <v>0</v>
      </c>
      <c r="P55" s="8">
        <v>3156.04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9">
        <f t="shared" si="0"/>
        <v>3156.04</v>
      </c>
    </row>
    <row r="56" spans="1:29" s="3" customFormat="1" ht="15" customHeight="1" x14ac:dyDescent="0.2">
      <c r="A56" s="4" t="s">
        <v>360</v>
      </c>
      <c r="B56" s="11" t="s">
        <v>361</v>
      </c>
      <c r="C56" s="6" t="s">
        <v>362</v>
      </c>
      <c r="D56" s="13" t="s">
        <v>363</v>
      </c>
      <c r="E56" s="13" t="s">
        <v>75</v>
      </c>
      <c r="F56" s="10">
        <v>32</v>
      </c>
      <c r="G56" s="23" t="s">
        <v>120</v>
      </c>
      <c r="H56" s="18" t="s">
        <v>252</v>
      </c>
      <c r="I56" s="18" t="s">
        <v>253</v>
      </c>
      <c r="J56" s="18" t="s">
        <v>254</v>
      </c>
      <c r="K56" s="8">
        <v>0</v>
      </c>
      <c r="L56" s="8">
        <v>0</v>
      </c>
      <c r="M56" s="20" t="s">
        <v>364</v>
      </c>
      <c r="N56" s="20" t="s">
        <v>364</v>
      </c>
      <c r="O56" s="8">
        <v>0</v>
      </c>
      <c r="P56" s="8">
        <v>5081.33</v>
      </c>
      <c r="Q56" s="8">
        <v>0</v>
      </c>
      <c r="R56" s="8">
        <v>0</v>
      </c>
      <c r="S56" s="8">
        <v>0</v>
      </c>
      <c r="T56" s="8">
        <v>58.99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9">
        <f t="shared" si="0"/>
        <v>5140.32</v>
      </c>
    </row>
    <row r="57" spans="1:29" s="3" customFormat="1" ht="15" customHeight="1" x14ac:dyDescent="0.2">
      <c r="A57" s="4" t="s">
        <v>360</v>
      </c>
      <c r="B57" s="11" t="s">
        <v>361</v>
      </c>
      <c r="C57" s="6" t="s">
        <v>362</v>
      </c>
      <c r="D57" s="13" t="s">
        <v>363</v>
      </c>
      <c r="E57" s="13" t="s">
        <v>75</v>
      </c>
      <c r="F57" s="10">
        <v>33</v>
      </c>
      <c r="G57" s="23" t="s">
        <v>121</v>
      </c>
      <c r="H57" s="18" t="s">
        <v>255</v>
      </c>
      <c r="I57" s="18" t="s">
        <v>256</v>
      </c>
      <c r="J57" s="18" t="s">
        <v>257</v>
      </c>
      <c r="K57" s="8">
        <v>0</v>
      </c>
      <c r="L57" s="8">
        <v>0</v>
      </c>
      <c r="M57" s="20" t="s">
        <v>364</v>
      </c>
      <c r="N57" s="20" t="s">
        <v>364</v>
      </c>
      <c r="O57" s="8">
        <v>0</v>
      </c>
      <c r="P57" s="8">
        <v>6496.57</v>
      </c>
      <c r="Q57" s="8">
        <v>0</v>
      </c>
      <c r="R57" s="8">
        <v>580</v>
      </c>
      <c r="S57" s="8">
        <v>0</v>
      </c>
      <c r="T57" s="8">
        <v>76.680000000000007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9">
        <f t="shared" si="0"/>
        <v>7153.25</v>
      </c>
    </row>
    <row r="58" spans="1:29" s="3" customFormat="1" ht="15" customHeight="1" x14ac:dyDescent="0.2">
      <c r="A58" s="4" t="s">
        <v>360</v>
      </c>
      <c r="B58" s="11" t="s">
        <v>361</v>
      </c>
      <c r="C58" s="6" t="s">
        <v>362</v>
      </c>
      <c r="D58" s="13" t="s">
        <v>363</v>
      </c>
      <c r="E58" s="13" t="s">
        <v>75</v>
      </c>
      <c r="F58" s="10">
        <v>34</v>
      </c>
      <c r="G58" s="23" t="s">
        <v>122</v>
      </c>
      <c r="H58" s="18" t="s">
        <v>258</v>
      </c>
      <c r="I58" s="18" t="s">
        <v>259</v>
      </c>
      <c r="J58" s="18" t="s">
        <v>260</v>
      </c>
      <c r="K58" s="8">
        <v>0</v>
      </c>
      <c r="L58" s="8">
        <v>0</v>
      </c>
      <c r="M58" s="20" t="s">
        <v>364</v>
      </c>
      <c r="N58" s="20" t="s">
        <v>364</v>
      </c>
      <c r="O58" s="8">
        <v>0</v>
      </c>
      <c r="P58" s="8">
        <v>2787.35</v>
      </c>
      <c r="Q58" s="8">
        <v>0</v>
      </c>
      <c r="R58" s="8">
        <v>0</v>
      </c>
      <c r="S58" s="8">
        <v>0</v>
      </c>
      <c r="T58" s="8">
        <v>37.229999999999997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9">
        <f t="shared" si="0"/>
        <v>2824.58</v>
      </c>
    </row>
    <row r="59" spans="1:29" s="3" customFormat="1" ht="15" customHeight="1" x14ac:dyDescent="0.2">
      <c r="A59" s="4" t="s">
        <v>360</v>
      </c>
      <c r="B59" s="11" t="s">
        <v>361</v>
      </c>
      <c r="C59" s="6" t="s">
        <v>362</v>
      </c>
      <c r="D59" s="13" t="s">
        <v>363</v>
      </c>
      <c r="E59" s="13" t="s">
        <v>75</v>
      </c>
      <c r="F59" s="10">
        <v>35</v>
      </c>
      <c r="G59" s="23" t="s">
        <v>123</v>
      </c>
      <c r="H59" s="18" t="s">
        <v>261</v>
      </c>
      <c r="I59" s="18" t="s">
        <v>262</v>
      </c>
      <c r="J59" s="18" t="s">
        <v>263</v>
      </c>
      <c r="K59" s="8">
        <v>0</v>
      </c>
      <c r="L59" s="8">
        <v>0</v>
      </c>
      <c r="M59" s="20" t="s">
        <v>364</v>
      </c>
      <c r="N59" s="20" t="s">
        <v>364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9">
        <f t="shared" si="0"/>
        <v>0</v>
      </c>
    </row>
    <row r="60" spans="1:29" s="3" customFormat="1" ht="15" customHeight="1" x14ac:dyDescent="0.2">
      <c r="A60" s="4" t="s">
        <v>360</v>
      </c>
      <c r="B60" s="11" t="s">
        <v>361</v>
      </c>
      <c r="C60" s="6" t="s">
        <v>362</v>
      </c>
      <c r="D60" s="13" t="s">
        <v>363</v>
      </c>
      <c r="E60" s="13" t="s">
        <v>75</v>
      </c>
      <c r="F60" s="10">
        <v>36</v>
      </c>
      <c r="G60" s="23" t="s">
        <v>124</v>
      </c>
      <c r="H60" s="18" t="s">
        <v>264</v>
      </c>
      <c r="I60" s="18" t="s">
        <v>265</v>
      </c>
      <c r="J60" s="18" t="s">
        <v>266</v>
      </c>
      <c r="K60" s="8">
        <v>0</v>
      </c>
      <c r="L60" s="8">
        <v>0</v>
      </c>
      <c r="M60" s="20" t="s">
        <v>364</v>
      </c>
      <c r="N60" s="20" t="s">
        <v>364</v>
      </c>
      <c r="O60" s="8">
        <v>0</v>
      </c>
      <c r="P60" s="8">
        <v>7041.33</v>
      </c>
      <c r="Q60" s="8">
        <v>0</v>
      </c>
      <c r="R60" s="8">
        <v>0</v>
      </c>
      <c r="S60" s="8">
        <v>0</v>
      </c>
      <c r="T60" s="8">
        <v>30.7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9">
        <f t="shared" si="0"/>
        <v>7072.03</v>
      </c>
    </row>
    <row r="61" spans="1:29" s="3" customFormat="1" ht="15" customHeight="1" x14ac:dyDescent="0.2">
      <c r="A61" s="4" t="s">
        <v>360</v>
      </c>
      <c r="B61" s="11" t="s">
        <v>361</v>
      </c>
      <c r="C61" s="6" t="s">
        <v>362</v>
      </c>
      <c r="D61" s="13" t="s">
        <v>363</v>
      </c>
      <c r="E61" s="13" t="s">
        <v>75</v>
      </c>
      <c r="F61" s="10">
        <v>37</v>
      </c>
      <c r="G61" s="23" t="s">
        <v>125</v>
      </c>
      <c r="H61" s="18" t="s">
        <v>219</v>
      </c>
      <c r="I61" s="18" t="s">
        <v>220</v>
      </c>
      <c r="J61" s="18" t="s">
        <v>221</v>
      </c>
      <c r="K61" s="8">
        <v>0</v>
      </c>
      <c r="L61" s="8">
        <v>0</v>
      </c>
      <c r="M61" s="20" t="s">
        <v>364</v>
      </c>
      <c r="N61" s="20" t="s">
        <v>364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9">
        <f t="shared" si="0"/>
        <v>0</v>
      </c>
    </row>
    <row r="62" spans="1:29" s="3" customFormat="1" ht="15" customHeight="1" x14ac:dyDescent="0.2">
      <c r="A62" s="4" t="s">
        <v>360</v>
      </c>
      <c r="B62" s="11" t="s">
        <v>361</v>
      </c>
      <c r="C62" s="6" t="s">
        <v>362</v>
      </c>
      <c r="D62" s="13" t="s">
        <v>363</v>
      </c>
      <c r="E62" s="13" t="s">
        <v>75</v>
      </c>
      <c r="F62" s="10">
        <v>38</v>
      </c>
      <c r="G62" s="23" t="s">
        <v>126</v>
      </c>
      <c r="H62" s="18" t="s">
        <v>267</v>
      </c>
      <c r="I62" s="18" t="s">
        <v>268</v>
      </c>
      <c r="J62" s="18" t="s">
        <v>269</v>
      </c>
      <c r="K62" s="8">
        <v>0</v>
      </c>
      <c r="L62" s="8">
        <v>0</v>
      </c>
      <c r="M62" s="20" t="s">
        <v>364</v>
      </c>
      <c r="N62" s="20" t="s">
        <v>364</v>
      </c>
      <c r="O62" s="8">
        <v>0</v>
      </c>
      <c r="P62" s="8">
        <v>10203.540000000001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9">
        <f t="shared" si="0"/>
        <v>10203.540000000001</v>
      </c>
    </row>
    <row r="63" spans="1:29" s="3" customFormat="1" ht="15" customHeight="1" x14ac:dyDescent="0.2">
      <c r="A63" s="4" t="s">
        <v>360</v>
      </c>
      <c r="B63" s="11" t="s">
        <v>361</v>
      </c>
      <c r="C63" s="6" t="s">
        <v>362</v>
      </c>
      <c r="D63" s="13" t="s">
        <v>363</v>
      </c>
      <c r="E63" s="13" t="s">
        <v>75</v>
      </c>
      <c r="F63" s="10">
        <v>39</v>
      </c>
      <c r="G63" s="23" t="s">
        <v>127</v>
      </c>
      <c r="H63" s="18" t="s">
        <v>270</v>
      </c>
      <c r="I63" s="18" t="s">
        <v>271</v>
      </c>
      <c r="J63" s="18" t="s">
        <v>272</v>
      </c>
      <c r="K63" s="8">
        <v>0</v>
      </c>
      <c r="L63" s="8">
        <v>0</v>
      </c>
      <c r="M63" s="20" t="s">
        <v>364</v>
      </c>
      <c r="N63" s="20" t="s">
        <v>364</v>
      </c>
      <c r="O63" s="8">
        <v>0</v>
      </c>
      <c r="P63" s="8">
        <v>3010.48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9">
        <f t="shared" si="0"/>
        <v>3010.48</v>
      </c>
    </row>
    <row r="64" spans="1:29" s="3" customFormat="1" ht="15" customHeight="1" x14ac:dyDescent="0.2">
      <c r="A64" s="4" t="s">
        <v>360</v>
      </c>
      <c r="B64" s="11" t="s">
        <v>361</v>
      </c>
      <c r="C64" s="6" t="s">
        <v>362</v>
      </c>
      <c r="D64" s="13" t="s">
        <v>363</v>
      </c>
      <c r="E64" s="13" t="s">
        <v>75</v>
      </c>
      <c r="F64" s="10">
        <v>40</v>
      </c>
      <c r="G64" s="23" t="s">
        <v>128</v>
      </c>
      <c r="H64" s="18" t="s">
        <v>273</v>
      </c>
      <c r="I64" s="18" t="s">
        <v>266</v>
      </c>
      <c r="J64" s="18" t="s">
        <v>274</v>
      </c>
      <c r="K64" s="8">
        <v>0</v>
      </c>
      <c r="L64" s="8">
        <v>0</v>
      </c>
      <c r="M64" s="20" t="s">
        <v>364</v>
      </c>
      <c r="N64" s="20" t="s">
        <v>364</v>
      </c>
      <c r="O64" s="8">
        <v>0</v>
      </c>
      <c r="P64" s="8">
        <v>5243.63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9">
        <f t="shared" si="0"/>
        <v>5243.63</v>
      </c>
    </row>
    <row r="65" spans="1:29" s="3" customFormat="1" ht="15" customHeight="1" x14ac:dyDescent="0.2">
      <c r="A65" s="4" t="s">
        <v>360</v>
      </c>
      <c r="B65" s="11" t="s">
        <v>361</v>
      </c>
      <c r="C65" s="6" t="s">
        <v>362</v>
      </c>
      <c r="D65" s="13" t="s">
        <v>363</v>
      </c>
      <c r="E65" s="13" t="s">
        <v>75</v>
      </c>
      <c r="F65" s="10">
        <v>41</v>
      </c>
      <c r="G65" s="23" t="s">
        <v>129</v>
      </c>
      <c r="H65" s="18" t="s">
        <v>275</v>
      </c>
      <c r="I65" s="18" t="s">
        <v>276</v>
      </c>
      <c r="J65" s="18" t="s">
        <v>277</v>
      </c>
      <c r="K65" s="8">
        <v>0</v>
      </c>
      <c r="L65" s="8">
        <v>0</v>
      </c>
      <c r="M65" s="20" t="s">
        <v>364</v>
      </c>
      <c r="N65" s="20" t="s">
        <v>364</v>
      </c>
      <c r="O65" s="8">
        <v>0</v>
      </c>
      <c r="P65" s="8">
        <v>9299.68</v>
      </c>
      <c r="Q65" s="8">
        <v>0</v>
      </c>
      <c r="R65" s="8">
        <v>0</v>
      </c>
      <c r="S65" s="8">
        <v>0</v>
      </c>
      <c r="T65" s="8">
        <v>200.47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9">
        <f t="shared" si="0"/>
        <v>9500.15</v>
      </c>
    </row>
    <row r="66" spans="1:29" s="3" customFormat="1" ht="15" customHeight="1" x14ac:dyDescent="0.2">
      <c r="A66" s="4" t="s">
        <v>360</v>
      </c>
      <c r="B66" s="11" t="s">
        <v>361</v>
      </c>
      <c r="C66" s="6" t="s">
        <v>362</v>
      </c>
      <c r="D66" s="13" t="s">
        <v>363</v>
      </c>
      <c r="E66" s="13" t="s">
        <v>75</v>
      </c>
      <c r="F66" s="10">
        <v>42</v>
      </c>
      <c r="G66" s="23" t="s">
        <v>130</v>
      </c>
      <c r="H66" s="18" t="s">
        <v>278</v>
      </c>
      <c r="I66" s="18" t="s">
        <v>279</v>
      </c>
      <c r="J66" s="18" t="s">
        <v>280</v>
      </c>
      <c r="K66" s="8">
        <v>0</v>
      </c>
      <c r="L66" s="8">
        <v>0</v>
      </c>
      <c r="M66" s="20" t="s">
        <v>364</v>
      </c>
      <c r="N66" s="20" t="s">
        <v>364</v>
      </c>
      <c r="O66" s="8">
        <v>0</v>
      </c>
      <c r="P66" s="8">
        <v>3684.09</v>
      </c>
      <c r="Q66" s="8">
        <v>0</v>
      </c>
      <c r="R66" s="8">
        <v>0</v>
      </c>
      <c r="S66" s="8">
        <v>0</v>
      </c>
      <c r="T66" s="8">
        <v>41.31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9">
        <f t="shared" si="0"/>
        <v>3725.4</v>
      </c>
    </row>
    <row r="67" spans="1:29" s="3" customFormat="1" ht="15" customHeight="1" x14ac:dyDescent="0.2">
      <c r="A67" s="4" t="s">
        <v>360</v>
      </c>
      <c r="B67" s="11" t="s">
        <v>361</v>
      </c>
      <c r="C67" s="6" t="s">
        <v>362</v>
      </c>
      <c r="D67" s="13" t="s">
        <v>363</v>
      </c>
      <c r="E67" s="13" t="s">
        <v>75</v>
      </c>
      <c r="F67" s="10">
        <v>43</v>
      </c>
      <c r="G67" s="23" t="s">
        <v>131</v>
      </c>
      <c r="H67" s="18" t="s">
        <v>225</v>
      </c>
      <c r="I67" s="18" t="s">
        <v>281</v>
      </c>
      <c r="J67" s="18" t="s">
        <v>282</v>
      </c>
      <c r="K67" s="8">
        <v>0</v>
      </c>
      <c r="L67" s="8">
        <v>0</v>
      </c>
      <c r="M67" s="20" t="s">
        <v>364</v>
      </c>
      <c r="N67" s="20" t="s">
        <v>364</v>
      </c>
      <c r="O67" s="8">
        <v>0</v>
      </c>
      <c r="P67" s="8">
        <v>2340.0300000000002</v>
      </c>
      <c r="Q67" s="8">
        <v>0</v>
      </c>
      <c r="R67" s="8">
        <v>0</v>
      </c>
      <c r="S67" s="8">
        <v>0</v>
      </c>
      <c r="T67" s="8">
        <v>6.22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9">
        <f t="shared" si="0"/>
        <v>2346.25</v>
      </c>
    </row>
    <row r="68" spans="1:29" s="3" customFormat="1" ht="15" customHeight="1" x14ac:dyDescent="0.2">
      <c r="A68" s="4" t="s">
        <v>360</v>
      </c>
      <c r="B68" s="11" t="s">
        <v>361</v>
      </c>
      <c r="C68" s="6" t="s">
        <v>362</v>
      </c>
      <c r="D68" s="13" t="s">
        <v>363</v>
      </c>
      <c r="E68" s="13" t="s">
        <v>75</v>
      </c>
      <c r="F68" s="10">
        <v>44</v>
      </c>
      <c r="G68" s="23" t="s">
        <v>132</v>
      </c>
      <c r="H68" s="18" t="s">
        <v>219</v>
      </c>
      <c r="I68" s="18" t="s">
        <v>220</v>
      </c>
      <c r="J68" s="18" t="s">
        <v>221</v>
      </c>
      <c r="K68" s="8">
        <v>0</v>
      </c>
      <c r="L68" s="8">
        <v>0</v>
      </c>
      <c r="M68" s="20" t="s">
        <v>364</v>
      </c>
      <c r="N68" s="20" t="s">
        <v>364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9">
        <f t="shared" si="0"/>
        <v>0</v>
      </c>
    </row>
    <row r="69" spans="1:29" s="3" customFormat="1" ht="15" customHeight="1" x14ac:dyDescent="0.2">
      <c r="A69" s="4" t="s">
        <v>360</v>
      </c>
      <c r="B69" s="11" t="s">
        <v>361</v>
      </c>
      <c r="C69" s="6" t="s">
        <v>362</v>
      </c>
      <c r="D69" s="13" t="s">
        <v>363</v>
      </c>
      <c r="E69" s="13" t="s">
        <v>75</v>
      </c>
      <c r="F69" s="10">
        <v>45</v>
      </c>
      <c r="G69" s="23" t="s">
        <v>133</v>
      </c>
      <c r="H69" s="18" t="s">
        <v>219</v>
      </c>
      <c r="I69" s="18" t="s">
        <v>220</v>
      </c>
      <c r="J69" s="18" t="s">
        <v>221</v>
      </c>
      <c r="K69" s="8">
        <v>0</v>
      </c>
      <c r="L69" s="8">
        <v>0</v>
      </c>
      <c r="M69" s="20" t="s">
        <v>364</v>
      </c>
      <c r="N69" s="20" t="s">
        <v>364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9">
        <f t="shared" si="0"/>
        <v>0</v>
      </c>
    </row>
    <row r="70" spans="1:29" s="3" customFormat="1" ht="15" customHeight="1" x14ac:dyDescent="0.2">
      <c r="A70" s="4" t="s">
        <v>360</v>
      </c>
      <c r="B70" s="11" t="s">
        <v>361</v>
      </c>
      <c r="C70" s="6" t="s">
        <v>362</v>
      </c>
      <c r="D70" s="13" t="s">
        <v>363</v>
      </c>
      <c r="E70" s="13" t="s">
        <v>75</v>
      </c>
      <c r="F70" s="10">
        <v>46</v>
      </c>
      <c r="G70" s="23" t="s">
        <v>134</v>
      </c>
      <c r="H70" s="18" t="s">
        <v>219</v>
      </c>
      <c r="I70" s="18" t="s">
        <v>220</v>
      </c>
      <c r="J70" s="18" t="s">
        <v>221</v>
      </c>
      <c r="K70" s="8">
        <v>0</v>
      </c>
      <c r="L70" s="8">
        <v>0</v>
      </c>
      <c r="M70" s="20" t="s">
        <v>364</v>
      </c>
      <c r="N70" s="20" t="s">
        <v>364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9">
        <f t="shared" si="0"/>
        <v>0</v>
      </c>
    </row>
    <row r="71" spans="1:29" s="3" customFormat="1" ht="15" customHeight="1" x14ac:dyDescent="0.2">
      <c r="A71" s="4" t="s">
        <v>360</v>
      </c>
      <c r="B71" s="11" t="s">
        <v>361</v>
      </c>
      <c r="C71" s="6" t="s">
        <v>362</v>
      </c>
      <c r="D71" s="13" t="s">
        <v>363</v>
      </c>
      <c r="E71" s="13" t="s">
        <v>75</v>
      </c>
      <c r="F71" s="10">
        <v>47</v>
      </c>
      <c r="G71" s="23" t="s">
        <v>135</v>
      </c>
      <c r="H71" s="18" t="s">
        <v>219</v>
      </c>
      <c r="I71" s="18" t="s">
        <v>220</v>
      </c>
      <c r="J71" s="18" t="s">
        <v>221</v>
      </c>
      <c r="K71" s="8">
        <v>0</v>
      </c>
      <c r="L71" s="8">
        <v>0</v>
      </c>
      <c r="M71" s="20" t="s">
        <v>364</v>
      </c>
      <c r="N71" s="20" t="s">
        <v>364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9">
        <f t="shared" si="0"/>
        <v>0</v>
      </c>
    </row>
    <row r="72" spans="1:29" s="3" customFormat="1" ht="15" customHeight="1" x14ac:dyDescent="0.2">
      <c r="A72" s="4" t="s">
        <v>360</v>
      </c>
      <c r="B72" s="11" t="s">
        <v>361</v>
      </c>
      <c r="C72" s="6" t="s">
        <v>362</v>
      </c>
      <c r="D72" s="13" t="s">
        <v>363</v>
      </c>
      <c r="E72" s="13" t="s">
        <v>75</v>
      </c>
      <c r="F72" s="10">
        <v>48</v>
      </c>
      <c r="G72" s="23" t="s">
        <v>136</v>
      </c>
      <c r="H72" s="18" t="s">
        <v>283</v>
      </c>
      <c r="I72" s="18" t="s">
        <v>241</v>
      </c>
      <c r="J72" s="18" t="s">
        <v>284</v>
      </c>
      <c r="K72" s="8">
        <v>0</v>
      </c>
      <c r="L72" s="8">
        <v>0</v>
      </c>
      <c r="M72" s="20" t="s">
        <v>364</v>
      </c>
      <c r="N72" s="20" t="s">
        <v>364</v>
      </c>
      <c r="O72" s="8">
        <v>0</v>
      </c>
      <c r="P72" s="8">
        <v>7554.64</v>
      </c>
      <c r="Q72" s="8">
        <v>0</v>
      </c>
      <c r="R72" s="8">
        <v>0</v>
      </c>
      <c r="S72" s="8">
        <v>0</v>
      </c>
      <c r="T72" s="8">
        <v>231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9">
        <f t="shared" si="0"/>
        <v>7785.64</v>
      </c>
    </row>
    <row r="73" spans="1:29" s="3" customFormat="1" ht="15" customHeight="1" x14ac:dyDescent="0.2">
      <c r="A73" s="4" t="s">
        <v>360</v>
      </c>
      <c r="B73" s="11" t="s">
        <v>361</v>
      </c>
      <c r="C73" s="6" t="s">
        <v>362</v>
      </c>
      <c r="D73" s="13" t="s">
        <v>363</v>
      </c>
      <c r="E73" s="13" t="s">
        <v>75</v>
      </c>
      <c r="F73" s="10">
        <v>49</v>
      </c>
      <c r="G73" s="23" t="s">
        <v>137</v>
      </c>
      <c r="H73" s="18" t="s">
        <v>219</v>
      </c>
      <c r="I73" s="18" t="s">
        <v>220</v>
      </c>
      <c r="J73" s="18" t="s">
        <v>221</v>
      </c>
      <c r="K73" s="8">
        <v>0</v>
      </c>
      <c r="L73" s="8">
        <v>0</v>
      </c>
      <c r="M73" s="20" t="s">
        <v>364</v>
      </c>
      <c r="N73" s="20" t="s">
        <v>364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9">
        <f t="shared" si="0"/>
        <v>0</v>
      </c>
    </row>
    <row r="74" spans="1:29" s="3" customFormat="1" ht="15" customHeight="1" x14ac:dyDescent="0.2">
      <c r="A74" s="4" t="s">
        <v>360</v>
      </c>
      <c r="B74" s="11" t="s">
        <v>361</v>
      </c>
      <c r="C74" s="6" t="s">
        <v>362</v>
      </c>
      <c r="D74" s="13" t="s">
        <v>363</v>
      </c>
      <c r="E74" s="13" t="s">
        <v>75</v>
      </c>
      <c r="F74" s="10">
        <v>50</v>
      </c>
      <c r="G74" s="23" t="s">
        <v>138</v>
      </c>
      <c r="H74" s="7" t="s">
        <v>285</v>
      </c>
      <c r="I74" s="7" t="s">
        <v>286</v>
      </c>
      <c r="J74" s="7" t="s">
        <v>287</v>
      </c>
      <c r="K74" s="8">
        <v>0</v>
      </c>
      <c r="L74" s="8">
        <v>0</v>
      </c>
      <c r="M74" s="20" t="s">
        <v>364</v>
      </c>
      <c r="N74" s="20" t="s">
        <v>364</v>
      </c>
      <c r="O74" s="8">
        <v>0</v>
      </c>
      <c r="P74" s="8">
        <v>158704.85999999999</v>
      </c>
      <c r="Q74" s="8">
        <v>0</v>
      </c>
      <c r="R74" s="8">
        <v>4060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9">
        <f t="shared" si="0"/>
        <v>162764.85999999999</v>
      </c>
    </row>
    <row r="75" spans="1:29" s="3" customFormat="1" ht="15" customHeight="1" x14ac:dyDescent="0.2">
      <c r="A75" s="4" t="s">
        <v>360</v>
      </c>
      <c r="B75" s="11" t="s">
        <v>361</v>
      </c>
      <c r="C75" s="6" t="s">
        <v>362</v>
      </c>
      <c r="D75" s="13" t="s">
        <v>363</v>
      </c>
      <c r="E75" s="13" t="s">
        <v>75</v>
      </c>
      <c r="F75" s="10">
        <v>51</v>
      </c>
      <c r="G75" s="23" t="s">
        <v>139</v>
      </c>
      <c r="H75" s="7" t="s">
        <v>219</v>
      </c>
      <c r="I75" s="7" t="s">
        <v>220</v>
      </c>
      <c r="J75" s="7" t="s">
        <v>221</v>
      </c>
      <c r="K75" s="8">
        <v>0</v>
      </c>
      <c r="L75" s="8">
        <v>0</v>
      </c>
      <c r="M75" s="20" t="s">
        <v>364</v>
      </c>
      <c r="N75" s="20" t="s">
        <v>364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9">
        <f t="shared" si="0"/>
        <v>0</v>
      </c>
    </row>
    <row r="76" spans="1:29" s="3" customFormat="1" ht="15" customHeight="1" x14ac:dyDescent="0.2">
      <c r="A76" s="4" t="s">
        <v>360</v>
      </c>
      <c r="B76" s="11" t="s">
        <v>361</v>
      </c>
      <c r="C76" s="6" t="s">
        <v>362</v>
      </c>
      <c r="D76" s="13" t="s">
        <v>363</v>
      </c>
      <c r="E76" s="13" t="s">
        <v>75</v>
      </c>
      <c r="F76" s="10">
        <v>52</v>
      </c>
      <c r="G76" s="23" t="s">
        <v>140</v>
      </c>
      <c r="H76" s="7" t="s">
        <v>288</v>
      </c>
      <c r="I76" s="7" t="s">
        <v>289</v>
      </c>
      <c r="J76" s="7" t="s">
        <v>290</v>
      </c>
      <c r="K76" s="8">
        <v>0</v>
      </c>
      <c r="L76" s="8">
        <v>0</v>
      </c>
      <c r="M76" s="20" t="s">
        <v>364</v>
      </c>
      <c r="N76" s="20" t="s">
        <v>364</v>
      </c>
      <c r="O76" s="8">
        <v>0</v>
      </c>
      <c r="P76" s="8">
        <v>5904.9500000000007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9">
        <f t="shared" si="0"/>
        <v>5904.9500000000007</v>
      </c>
    </row>
    <row r="77" spans="1:29" s="3" customFormat="1" ht="15" customHeight="1" x14ac:dyDescent="0.2">
      <c r="A77" s="4" t="s">
        <v>360</v>
      </c>
      <c r="B77" s="11" t="s">
        <v>361</v>
      </c>
      <c r="C77" s="6" t="s">
        <v>362</v>
      </c>
      <c r="D77" s="13" t="s">
        <v>363</v>
      </c>
      <c r="E77" s="13" t="s">
        <v>75</v>
      </c>
      <c r="F77" s="10">
        <v>53</v>
      </c>
      <c r="G77" s="23" t="s">
        <v>141</v>
      </c>
      <c r="H77" s="7" t="s">
        <v>291</v>
      </c>
      <c r="I77" s="7" t="s">
        <v>292</v>
      </c>
      <c r="J77" s="7" t="s">
        <v>293</v>
      </c>
      <c r="K77" s="8">
        <v>0</v>
      </c>
      <c r="L77" s="8">
        <v>0</v>
      </c>
      <c r="M77" s="20" t="s">
        <v>364</v>
      </c>
      <c r="N77" s="20" t="s">
        <v>364</v>
      </c>
      <c r="O77" s="8">
        <v>0</v>
      </c>
      <c r="P77" s="8">
        <v>5181.75</v>
      </c>
      <c r="Q77" s="8">
        <v>0</v>
      </c>
      <c r="R77" s="8">
        <v>0</v>
      </c>
      <c r="S77" s="8">
        <v>0</v>
      </c>
      <c r="T77" s="8">
        <v>104.6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9">
        <f t="shared" si="0"/>
        <v>5286.35</v>
      </c>
    </row>
    <row r="78" spans="1:29" s="3" customFormat="1" ht="15" customHeight="1" x14ac:dyDescent="0.2">
      <c r="A78" s="4" t="s">
        <v>360</v>
      </c>
      <c r="B78" s="11" t="s">
        <v>361</v>
      </c>
      <c r="C78" s="6" t="s">
        <v>362</v>
      </c>
      <c r="D78" s="13" t="s">
        <v>363</v>
      </c>
      <c r="E78" s="13" t="s">
        <v>75</v>
      </c>
      <c r="F78" s="10">
        <v>54</v>
      </c>
      <c r="G78" s="23" t="s">
        <v>142</v>
      </c>
      <c r="H78" s="7" t="s">
        <v>294</v>
      </c>
      <c r="I78" s="7" t="s">
        <v>295</v>
      </c>
      <c r="J78" s="7" t="s">
        <v>296</v>
      </c>
      <c r="K78" s="8">
        <v>0</v>
      </c>
      <c r="L78" s="8">
        <v>0</v>
      </c>
      <c r="M78" s="20" t="s">
        <v>364</v>
      </c>
      <c r="N78" s="20" t="s">
        <v>364</v>
      </c>
      <c r="O78" s="8">
        <v>0</v>
      </c>
      <c r="P78" s="8">
        <v>2742.49</v>
      </c>
      <c r="Q78" s="8">
        <v>0</v>
      </c>
      <c r="R78" s="8">
        <v>0</v>
      </c>
      <c r="S78" s="8">
        <v>0</v>
      </c>
      <c r="T78" s="8">
        <v>14.15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9">
        <f t="shared" si="0"/>
        <v>2756.64</v>
      </c>
    </row>
    <row r="79" spans="1:29" s="3" customFormat="1" ht="15" customHeight="1" x14ac:dyDescent="0.2">
      <c r="A79" s="4" t="s">
        <v>360</v>
      </c>
      <c r="B79" s="11" t="s">
        <v>361</v>
      </c>
      <c r="C79" s="6" t="s">
        <v>362</v>
      </c>
      <c r="D79" s="13" t="s">
        <v>363</v>
      </c>
      <c r="E79" s="13" t="s">
        <v>75</v>
      </c>
      <c r="F79" s="10">
        <v>55</v>
      </c>
      <c r="G79" s="23" t="s">
        <v>143</v>
      </c>
      <c r="H79" s="7" t="s">
        <v>219</v>
      </c>
      <c r="I79" s="7" t="s">
        <v>220</v>
      </c>
      <c r="J79" s="7" t="s">
        <v>221</v>
      </c>
      <c r="K79" s="8">
        <v>0</v>
      </c>
      <c r="L79" s="8">
        <v>0</v>
      </c>
      <c r="M79" s="20" t="s">
        <v>364</v>
      </c>
      <c r="N79" s="20" t="s">
        <v>364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9">
        <f t="shared" si="0"/>
        <v>0</v>
      </c>
    </row>
    <row r="80" spans="1:29" s="3" customFormat="1" ht="15" customHeight="1" x14ac:dyDescent="0.2">
      <c r="A80" s="4" t="s">
        <v>360</v>
      </c>
      <c r="B80" s="11" t="s">
        <v>361</v>
      </c>
      <c r="C80" s="6" t="s">
        <v>362</v>
      </c>
      <c r="D80" s="13" t="s">
        <v>363</v>
      </c>
      <c r="E80" s="13" t="s">
        <v>75</v>
      </c>
      <c r="F80" s="10">
        <v>56</v>
      </c>
      <c r="G80" s="23" t="s">
        <v>144</v>
      </c>
      <c r="H80" s="7" t="s">
        <v>297</v>
      </c>
      <c r="I80" s="7" t="s">
        <v>296</v>
      </c>
      <c r="J80" s="7" t="s">
        <v>298</v>
      </c>
      <c r="K80" s="8">
        <v>0</v>
      </c>
      <c r="L80" s="8">
        <v>0</v>
      </c>
      <c r="M80" s="20" t="s">
        <v>364</v>
      </c>
      <c r="N80" s="20" t="s">
        <v>364</v>
      </c>
      <c r="O80" s="8">
        <v>0</v>
      </c>
      <c r="P80" s="8">
        <v>8446.57</v>
      </c>
      <c r="Q80" s="8">
        <v>0</v>
      </c>
      <c r="R80" s="8">
        <v>0</v>
      </c>
      <c r="S80" s="8">
        <v>0</v>
      </c>
      <c r="T80" s="8">
        <v>732.7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9">
        <f t="shared" si="0"/>
        <v>9179.27</v>
      </c>
    </row>
    <row r="81" spans="1:29" s="3" customFormat="1" ht="15" customHeight="1" x14ac:dyDescent="0.2">
      <c r="A81" s="4" t="s">
        <v>360</v>
      </c>
      <c r="B81" s="11" t="s">
        <v>361</v>
      </c>
      <c r="C81" s="6" t="s">
        <v>362</v>
      </c>
      <c r="D81" s="13" t="s">
        <v>363</v>
      </c>
      <c r="E81" s="13" t="s">
        <v>75</v>
      </c>
      <c r="F81" s="10">
        <v>57</v>
      </c>
      <c r="G81" s="23" t="s">
        <v>145</v>
      </c>
      <c r="H81" s="4" t="s">
        <v>219</v>
      </c>
      <c r="I81" s="4" t="s">
        <v>220</v>
      </c>
      <c r="J81" s="4" t="s">
        <v>221</v>
      </c>
      <c r="K81" s="8">
        <v>0</v>
      </c>
      <c r="L81" s="8">
        <v>0</v>
      </c>
      <c r="M81" s="20" t="s">
        <v>364</v>
      </c>
      <c r="N81" s="20" t="s">
        <v>364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9">
        <f t="shared" si="0"/>
        <v>0</v>
      </c>
    </row>
    <row r="82" spans="1:29" s="3" customFormat="1" ht="15" customHeight="1" x14ac:dyDescent="0.2">
      <c r="A82" s="4" t="s">
        <v>360</v>
      </c>
      <c r="B82" s="11" t="s">
        <v>361</v>
      </c>
      <c r="C82" s="6" t="s">
        <v>362</v>
      </c>
      <c r="D82" s="13" t="s">
        <v>363</v>
      </c>
      <c r="E82" s="13" t="s">
        <v>75</v>
      </c>
      <c r="F82" s="10">
        <v>58</v>
      </c>
      <c r="G82" s="23" t="s">
        <v>146</v>
      </c>
      <c r="H82" s="4" t="s">
        <v>299</v>
      </c>
      <c r="I82" s="4" t="s">
        <v>300</v>
      </c>
      <c r="J82" s="4" t="s">
        <v>301</v>
      </c>
      <c r="K82" s="8">
        <v>0</v>
      </c>
      <c r="L82" s="8">
        <v>0</v>
      </c>
      <c r="M82" s="20" t="s">
        <v>364</v>
      </c>
      <c r="N82" s="20" t="s">
        <v>364</v>
      </c>
      <c r="O82" s="8">
        <v>0</v>
      </c>
      <c r="P82" s="8">
        <v>5303.11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9">
        <f t="shared" si="0"/>
        <v>5303.11</v>
      </c>
    </row>
    <row r="83" spans="1:29" s="3" customFormat="1" ht="15" customHeight="1" x14ac:dyDescent="0.2">
      <c r="A83" s="4" t="s">
        <v>360</v>
      </c>
      <c r="B83" s="11" t="s">
        <v>361</v>
      </c>
      <c r="C83" s="6" t="s">
        <v>362</v>
      </c>
      <c r="D83" s="13" t="s">
        <v>363</v>
      </c>
      <c r="E83" s="13" t="s">
        <v>75</v>
      </c>
      <c r="F83" s="10">
        <v>59</v>
      </c>
      <c r="G83" s="23" t="s">
        <v>147</v>
      </c>
      <c r="H83" s="4" t="s">
        <v>302</v>
      </c>
      <c r="I83" s="4" t="s">
        <v>303</v>
      </c>
      <c r="J83" s="4" t="s">
        <v>304</v>
      </c>
      <c r="K83" s="8">
        <v>0</v>
      </c>
      <c r="L83" s="8">
        <v>0</v>
      </c>
      <c r="M83" s="20" t="s">
        <v>364</v>
      </c>
      <c r="N83" s="20" t="s">
        <v>364</v>
      </c>
      <c r="O83" s="8">
        <v>0</v>
      </c>
      <c r="P83" s="8">
        <v>13205.789999999999</v>
      </c>
      <c r="Q83" s="8">
        <v>0</v>
      </c>
      <c r="R83" s="8">
        <v>0</v>
      </c>
      <c r="S83" s="8">
        <v>0</v>
      </c>
      <c r="T83" s="8">
        <v>198.06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9">
        <f t="shared" si="0"/>
        <v>13403.849999999999</v>
      </c>
    </row>
    <row r="84" spans="1:29" s="3" customFormat="1" ht="15" customHeight="1" x14ac:dyDescent="0.2">
      <c r="A84" s="4" t="s">
        <v>360</v>
      </c>
      <c r="B84" s="11" t="s">
        <v>361</v>
      </c>
      <c r="C84" s="6" t="s">
        <v>362</v>
      </c>
      <c r="D84" s="13" t="s">
        <v>363</v>
      </c>
      <c r="E84" s="13" t="s">
        <v>75</v>
      </c>
      <c r="F84" s="10">
        <v>60</v>
      </c>
      <c r="G84" s="23" t="s">
        <v>148</v>
      </c>
      <c r="H84" s="4" t="s">
        <v>219</v>
      </c>
      <c r="I84" s="4" t="s">
        <v>220</v>
      </c>
      <c r="J84" s="4" t="s">
        <v>221</v>
      </c>
      <c r="K84" s="8">
        <v>0</v>
      </c>
      <c r="L84" s="8">
        <v>0</v>
      </c>
      <c r="M84" s="20" t="s">
        <v>364</v>
      </c>
      <c r="N84" s="20" t="s">
        <v>364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9">
        <f t="shared" si="0"/>
        <v>0</v>
      </c>
    </row>
    <row r="85" spans="1:29" s="3" customFormat="1" ht="15" customHeight="1" x14ac:dyDescent="0.2">
      <c r="A85" s="4" t="s">
        <v>360</v>
      </c>
      <c r="B85" s="11" t="s">
        <v>361</v>
      </c>
      <c r="C85" s="6" t="s">
        <v>362</v>
      </c>
      <c r="D85" s="13" t="s">
        <v>363</v>
      </c>
      <c r="E85" s="13" t="s">
        <v>75</v>
      </c>
      <c r="F85" s="10">
        <v>61</v>
      </c>
      <c r="G85" s="23" t="s">
        <v>149</v>
      </c>
      <c r="H85" s="4" t="s">
        <v>219</v>
      </c>
      <c r="I85" s="4" t="s">
        <v>220</v>
      </c>
      <c r="J85" s="4" t="s">
        <v>221</v>
      </c>
      <c r="K85" s="8">
        <v>0</v>
      </c>
      <c r="L85" s="8">
        <v>0</v>
      </c>
      <c r="M85" s="20" t="s">
        <v>364</v>
      </c>
      <c r="N85" s="20" t="s">
        <v>364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9">
        <f t="shared" si="0"/>
        <v>0</v>
      </c>
    </row>
    <row r="86" spans="1:29" s="3" customFormat="1" ht="15" customHeight="1" x14ac:dyDescent="0.2">
      <c r="A86" s="4" t="s">
        <v>360</v>
      </c>
      <c r="B86" s="11" t="s">
        <v>361</v>
      </c>
      <c r="C86" s="6" t="s">
        <v>362</v>
      </c>
      <c r="D86" s="13" t="s">
        <v>363</v>
      </c>
      <c r="E86" s="13" t="s">
        <v>75</v>
      </c>
      <c r="F86" s="10">
        <v>62</v>
      </c>
      <c r="G86" s="23" t="s">
        <v>150</v>
      </c>
      <c r="H86" s="4" t="s">
        <v>219</v>
      </c>
      <c r="I86" s="4" t="s">
        <v>220</v>
      </c>
      <c r="J86" s="4" t="s">
        <v>221</v>
      </c>
      <c r="K86" s="8">
        <v>0</v>
      </c>
      <c r="L86" s="8">
        <v>0</v>
      </c>
      <c r="M86" s="20" t="s">
        <v>364</v>
      </c>
      <c r="N86" s="20" t="s">
        <v>364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9">
        <f t="shared" si="0"/>
        <v>0</v>
      </c>
    </row>
    <row r="87" spans="1:29" s="3" customFormat="1" ht="15" customHeight="1" x14ac:dyDescent="0.2">
      <c r="A87" s="4" t="s">
        <v>360</v>
      </c>
      <c r="B87" s="11" t="s">
        <v>361</v>
      </c>
      <c r="C87" s="6" t="s">
        <v>362</v>
      </c>
      <c r="D87" s="13" t="s">
        <v>363</v>
      </c>
      <c r="E87" s="13" t="s">
        <v>75</v>
      </c>
      <c r="F87" s="10">
        <v>63</v>
      </c>
      <c r="G87" s="23" t="s">
        <v>151</v>
      </c>
      <c r="H87" s="4" t="s">
        <v>219</v>
      </c>
      <c r="I87" s="4" t="s">
        <v>220</v>
      </c>
      <c r="J87" s="4" t="s">
        <v>221</v>
      </c>
      <c r="K87" s="8">
        <v>0</v>
      </c>
      <c r="L87" s="8">
        <v>0</v>
      </c>
      <c r="M87" s="20" t="s">
        <v>364</v>
      </c>
      <c r="N87" s="20" t="s">
        <v>364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9">
        <f t="shared" si="0"/>
        <v>0</v>
      </c>
    </row>
    <row r="88" spans="1:29" s="3" customFormat="1" ht="15" customHeight="1" x14ac:dyDescent="0.2">
      <c r="A88" s="4" t="s">
        <v>360</v>
      </c>
      <c r="B88" s="11" t="s">
        <v>361</v>
      </c>
      <c r="C88" s="6" t="s">
        <v>362</v>
      </c>
      <c r="D88" s="13" t="s">
        <v>363</v>
      </c>
      <c r="E88" s="13" t="s">
        <v>75</v>
      </c>
      <c r="F88" s="10">
        <v>64</v>
      </c>
      <c r="G88" s="23" t="s">
        <v>152</v>
      </c>
      <c r="H88" s="4" t="s">
        <v>219</v>
      </c>
      <c r="I88" s="4" t="s">
        <v>220</v>
      </c>
      <c r="J88" s="4" t="s">
        <v>221</v>
      </c>
      <c r="K88" s="8">
        <v>0</v>
      </c>
      <c r="L88" s="8">
        <v>0</v>
      </c>
      <c r="M88" s="20" t="s">
        <v>364</v>
      </c>
      <c r="N88" s="20" t="s">
        <v>364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9">
        <f t="shared" si="0"/>
        <v>0</v>
      </c>
    </row>
    <row r="89" spans="1:29" s="3" customFormat="1" ht="15" customHeight="1" x14ac:dyDescent="0.2">
      <c r="A89" s="4" t="s">
        <v>360</v>
      </c>
      <c r="B89" s="11" t="s">
        <v>361</v>
      </c>
      <c r="C89" s="6" t="s">
        <v>362</v>
      </c>
      <c r="D89" s="13" t="s">
        <v>363</v>
      </c>
      <c r="E89" s="13" t="s">
        <v>75</v>
      </c>
      <c r="F89" s="10">
        <v>65</v>
      </c>
      <c r="G89" s="23" t="s">
        <v>153</v>
      </c>
      <c r="H89" s="4" t="s">
        <v>219</v>
      </c>
      <c r="I89" s="4" t="s">
        <v>220</v>
      </c>
      <c r="J89" s="4" t="s">
        <v>221</v>
      </c>
      <c r="K89" s="8">
        <v>0</v>
      </c>
      <c r="L89" s="8">
        <v>0</v>
      </c>
      <c r="M89" s="20" t="s">
        <v>364</v>
      </c>
      <c r="N89" s="20" t="s">
        <v>364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9">
        <f t="shared" si="0"/>
        <v>0</v>
      </c>
    </row>
    <row r="90" spans="1:29" s="3" customFormat="1" ht="15" customHeight="1" x14ac:dyDescent="0.2">
      <c r="A90" s="4" t="s">
        <v>360</v>
      </c>
      <c r="B90" s="11" t="s">
        <v>361</v>
      </c>
      <c r="C90" s="6" t="s">
        <v>362</v>
      </c>
      <c r="D90" s="13" t="s">
        <v>363</v>
      </c>
      <c r="E90" s="13" t="s">
        <v>75</v>
      </c>
      <c r="F90" s="10">
        <v>66</v>
      </c>
      <c r="G90" s="23" t="s">
        <v>154</v>
      </c>
      <c r="H90" s="4" t="s">
        <v>219</v>
      </c>
      <c r="I90" s="4" t="s">
        <v>220</v>
      </c>
      <c r="J90" s="4" t="s">
        <v>221</v>
      </c>
      <c r="K90" s="8">
        <v>0</v>
      </c>
      <c r="L90" s="8">
        <v>0</v>
      </c>
      <c r="M90" s="20" t="s">
        <v>364</v>
      </c>
      <c r="N90" s="20" t="s">
        <v>364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9">
        <f t="shared" si="0"/>
        <v>0</v>
      </c>
    </row>
    <row r="91" spans="1:29" s="3" customFormat="1" ht="15" customHeight="1" x14ac:dyDescent="0.2">
      <c r="A91" s="4" t="s">
        <v>360</v>
      </c>
      <c r="B91" s="11" t="s">
        <v>361</v>
      </c>
      <c r="C91" s="6" t="s">
        <v>362</v>
      </c>
      <c r="D91" s="13" t="s">
        <v>363</v>
      </c>
      <c r="E91" s="13" t="s">
        <v>75</v>
      </c>
      <c r="F91" s="10">
        <v>67</v>
      </c>
      <c r="G91" s="23" t="s">
        <v>155</v>
      </c>
      <c r="H91" s="4" t="s">
        <v>234</v>
      </c>
      <c r="I91" s="4" t="s">
        <v>305</v>
      </c>
      <c r="J91" s="4" t="s">
        <v>306</v>
      </c>
      <c r="K91" s="8">
        <v>0</v>
      </c>
      <c r="L91" s="8">
        <v>0</v>
      </c>
      <c r="M91" s="20" t="s">
        <v>364</v>
      </c>
      <c r="N91" s="20" t="s">
        <v>364</v>
      </c>
      <c r="O91" s="8">
        <v>0</v>
      </c>
      <c r="P91" s="8">
        <v>4689.05</v>
      </c>
      <c r="Q91" s="8">
        <v>0</v>
      </c>
      <c r="R91" s="8">
        <v>0</v>
      </c>
      <c r="S91" s="8">
        <v>0</v>
      </c>
      <c r="T91" s="8">
        <v>168.55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9">
        <f t="shared" si="0"/>
        <v>4857.6000000000004</v>
      </c>
    </row>
    <row r="92" spans="1:29" s="3" customFormat="1" ht="15" customHeight="1" x14ac:dyDescent="0.2">
      <c r="A92" s="4" t="s">
        <v>360</v>
      </c>
      <c r="B92" s="11" t="s">
        <v>361</v>
      </c>
      <c r="C92" s="6" t="s">
        <v>362</v>
      </c>
      <c r="D92" s="13" t="s">
        <v>363</v>
      </c>
      <c r="E92" s="13" t="s">
        <v>75</v>
      </c>
      <c r="F92" s="10">
        <v>68</v>
      </c>
      <c r="G92" s="23" t="s">
        <v>156</v>
      </c>
      <c r="H92" s="7" t="s">
        <v>307</v>
      </c>
      <c r="I92" s="7" t="s">
        <v>308</v>
      </c>
      <c r="J92" s="7" t="s">
        <v>309</v>
      </c>
      <c r="K92" s="8">
        <v>0</v>
      </c>
      <c r="L92" s="8">
        <v>0</v>
      </c>
      <c r="M92" s="20" t="s">
        <v>364</v>
      </c>
      <c r="N92" s="20" t="s">
        <v>364</v>
      </c>
      <c r="O92" s="8">
        <v>0</v>
      </c>
      <c r="P92" s="8">
        <v>2942.46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9">
        <f t="shared" si="0"/>
        <v>2942.46</v>
      </c>
    </row>
    <row r="93" spans="1:29" s="3" customFormat="1" ht="15" customHeight="1" x14ac:dyDescent="0.2">
      <c r="A93" s="4" t="s">
        <v>360</v>
      </c>
      <c r="B93" s="11" t="s">
        <v>361</v>
      </c>
      <c r="C93" s="6" t="s">
        <v>362</v>
      </c>
      <c r="D93" s="13" t="s">
        <v>363</v>
      </c>
      <c r="E93" s="13" t="s">
        <v>75</v>
      </c>
      <c r="F93" s="10">
        <v>69</v>
      </c>
      <c r="G93" s="23" t="s">
        <v>157</v>
      </c>
      <c r="H93" s="7" t="s">
        <v>219</v>
      </c>
      <c r="I93" s="7" t="s">
        <v>220</v>
      </c>
      <c r="J93" s="7" t="s">
        <v>221</v>
      </c>
      <c r="K93" s="8">
        <v>0</v>
      </c>
      <c r="L93" s="8">
        <v>0</v>
      </c>
      <c r="M93" s="20" t="s">
        <v>364</v>
      </c>
      <c r="N93" s="20" t="s">
        <v>364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9">
        <f t="shared" si="0"/>
        <v>0</v>
      </c>
    </row>
    <row r="94" spans="1:29" s="3" customFormat="1" ht="15" customHeight="1" x14ac:dyDescent="0.2">
      <c r="A94" s="4" t="s">
        <v>360</v>
      </c>
      <c r="B94" s="11" t="s">
        <v>361</v>
      </c>
      <c r="C94" s="6" t="s">
        <v>362</v>
      </c>
      <c r="D94" s="13" t="s">
        <v>363</v>
      </c>
      <c r="E94" s="13" t="s">
        <v>75</v>
      </c>
      <c r="F94" s="10">
        <v>70</v>
      </c>
      <c r="G94" s="23" t="s">
        <v>158</v>
      </c>
      <c r="H94" s="7" t="s">
        <v>219</v>
      </c>
      <c r="I94" s="7" t="s">
        <v>220</v>
      </c>
      <c r="J94" s="7" t="s">
        <v>221</v>
      </c>
      <c r="K94" s="8">
        <v>0</v>
      </c>
      <c r="L94" s="8">
        <v>0</v>
      </c>
      <c r="M94" s="20" t="s">
        <v>364</v>
      </c>
      <c r="N94" s="20" t="s">
        <v>364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9">
        <f t="shared" si="0"/>
        <v>0</v>
      </c>
    </row>
    <row r="95" spans="1:29" s="3" customFormat="1" ht="15" customHeight="1" x14ac:dyDescent="0.2">
      <c r="A95" s="4" t="s">
        <v>360</v>
      </c>
      <c r="B95" s="11" t="s">
        <v>361</v>
      </c>
      <c r="C95" s="6" t="s">
        <v>362</v>
      </c>
      <c r="D95" s="13" t="s">
        <v>363</v>
      </c>
      <c r="E95" s="13" t="s">
        <v>75</v>
      </c>
      <c r="F95" s="10">
        <v>71</v>
      </c>
      <c r="G95" s="23" t="s">
        <v>159</v>
      </c>
      <c r="H95" s="7" t="s">
        <v>219</v>
      </c>
      <c r="I95" s="7" t="s">
        <v>220</v>
      </c>
      <c r="J95" s="7" t="s">
        <v>221</v>
      </c>
      <c r="K95" s="8">
        <v>0</v>
      </c>
      <c r="L95" s="8">
        <v>0</v>
      </c>
      <c r="M95" s="20" t="s">
        <v>364</v>
      </c>
      <c r="N95" s="20" t="s">
        <v>364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9">
        <f t="shared" si="0"/>
        <v>0</v>
      </c>
    </row>
    <row r="96" spans="1:29" s="3" customFormat="1" ht="15" customHeight="1" x14ac:dyDescent="0.2">
      <c r="A96" s="4" t="s">
        <v>360</v>
      </c>
      <c r="B96" s="11" t="s">
        <v>361</v>
      </c>
      <c r="C96" s="6" t="s">
        <v>362</v>
      </c>
      <c r="D96" s="13" t="s">
        <v>363</v>
      </c>
      <c r="E96" s="13" t="s">
        <v>75</v>
      </c>
      <c r="F96" s="10">
        <v>72</v>
      </c>
      <c r="G96" s="23" t="s">
        <v>160</v>
      </c>
      <c r="H96" s="7" t="s">
        <v>219</v>
      </c>
      <c r="I96" s="7" t="s">
        <v>220</v>
      </c>
      <c r="J96" s="7" t="s">
        <v>221</v>
      </c>
      <c r="K96" s="8">
        <v>0</v>
      </c>
      <c r="L96" s="8">
        <v>0</v>
      </c>
      <c r="M96" s="20" t="s">
        <v>364</v>
      </c>
      <c r="N96" s="20" t="s">
        <v>364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9">
        <f t="shared" si="0"/>
        <v>0</v>
      </c>
    </row>
    <row r="97" spans="1:29" s="3" customFormat="1" ht="15" customHeight="1" x14ac:dyDescent="0.2">
      <c r="A97" s="4" t="s">
        <v>360</v>
      </c>
      <c r="B97" s="11" t="s">
        <v>361</v>
      </c>
      <c r="C97" s="6" t="s">
        <v>362</v>
      </c>
      <c r="D97" s="13" t="s">
        <v>363</v>
      </c>
      <c r="E97" s="13" t="s">
        <v>75</v>
      </c>
      <c r="F97" s="10">
        <v>73</v>
      </c>
      <c r="G97" s="23" t="s">
        <v>161</v>
      </c>
      <c r="H97" s="7" t="s">
        <v>219</v>
      </c>
      <c r="I97" s="7" t="s">
        <v>220</v>
      </c>
      <c r="J97" s="7" t="s">
        <v>221</v>
      </c>
      <c r="K97" s="8">
        <v>0</v>
      </c>
      <c r="L97" s="8">
        <v>0</v>
      </c>
      <c r="M97" s="20" t="s">
        <v>364</v>
      </c>
      <c r="N97" s="20" t="s">
        <v>364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9">
        <f t="shared" si="0"/>
        <v>0</v>
      </c>
    </row>
    <row r="98" spans="1:29" s="3" customFormat="1" ht="15" customHeight="1" x14ac:dyDescent="0.2">
      <c r="A98" s="4" t="s">
        <v>360</v>
      </c>
      <c r="B98" s="11" t="s">
        <v>361</v>
      </c>
      <c r="C98" s="6" t="s">
        <v>362</v>
      </c>
      <c r="D98" s="13" t="s">
        <v>363</v>
      </c>
      <c r="E98" s="13" t="s">
        <v>75</v>
      </c>
      <c r="F98" s="10">
        <v>74</v>
      </c>
      <c r="G98" s="23" t="s">
        <v>162</v>
      </c>
      <c r="H98" s="7" t="s">
        <v>219</v>
      </c>
      <c r="I98" s="7" t="s">
        <v>220</v>
      </c>
      <c r="J98" s="7" t="s">
        <v>221</v>
      </c>
      <c r="K98" s="8">
        <v>0</v>
      </c>
      <c r="L98" s="8">
        <v>0</v>
      </c>
      <c r="M98" s="20" t="s">
        <v>364</v>
      </c>
      <c r="N98" s="20" t="s">
        <v>364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9">
        <f t="shared" si="0"/>
        <v>0</v>
      </c>
    </row>
    <row r="99" spans="1:29" s="3" customFormat="1" ht="15" customHeight="1" x14ac:dyDescent="0.2">
      <c r="A99" s="4" t="s">
        <v>360</v>
      </c>
      <c r="B99" s="11" t="s">
        <v>361</v>
      </c>
      <c r="C99" s="6" t="s">
        <v>362</v>
      </c>
      <c r="D99" s="13" t="s">
        <v>363</v>
      </c>
      <c r="E99" s="13" t="s">
        <v>75</v>
      </c>
      <c r="F99" s="10">
        <v>75</v>
      </c>
      <c r="G99" s="23" t="s">
        <v>163</v>
      </c>
      <c r="H99" s="7" t="s">
        <v>310</v>
      </c>
      <c r="I99" s="7" t="s">
        <v>311</v>
      </c>
      <c r="J99" s="7" t="s">
        <v>312</v>
      </c>
      <c r="K99" s="8">
        <v>0</v>
      </c>
      <c r="L99" s="8">
        <v>0</v>
      </c>
      <c r="M99" s="20" t="s">
        <v>364</v>
      </c>
      <c r="N99" s="20" t="s">
        <v>364</v>
      </c>
      <c r="O99" s="8">
        <v>0</v>
      </c>
      <c r="P99" s="8">
        <v>3420.32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9">
        <f t="shared" si="0"/>
        <v>3420.32</v>
      </c>
    </row>
    <row r="100" spans="1:29" s="3" customFormat="1" ht="15" customHeight="1" x14ac:dyDescent="0.2">
      <c r="A100" s="4" t="s">
        <v>360</v>
      </c>
      <c r="B100" s="11" t="s">
        <v>361</v>
      </c>
      <c r="C100" s="6" t="s">
        <v>362</v>
      </c>
      <c r="D100" s="13" t="s">
        <v>363</v>
      </c>
      <c r="E100" s="13" t="s">
        <v>75</v>
      </c>
      <c r="F100" s="10">
        <v>76</v>
      </c>
      <c r="G100" s="23" t="s">
        <v>164</v>
      </c>
      <c r="H100" s="7" t="s">
        <v>219</v>
      </c>
      <c r="I100" s="7" t="s">
        <v>220</v>
      </c>
      <c r="J100" s="7" t="s">
        <v>221</v>
      </c>
      <c r="K100" s="8">
        <v>0</v>
      </c>
      <c r="L100" s="8">
        <v>0</v>
      </c>
      <c r="M100" s="20" t="s">
        <v>364</v>
      </c>
      <c r="N100" s="20" t="s">
        <v>364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9">
        <f t="shared" si="0"/>
        <v>0</v>
      </c>
    </row>
    <row r="101" spans="1:29" s="3" customFormat="1" ht="15" customHeight="1" x14ac:dyDescent="0.2">
      <c r="A101" s="4" t="s">
        <v>360</v>
      </c>
      <c r="B101" s="11" t="s">
        <v>361</v>
      </c>
      <c r="C101" s="6" t="s">
        <v>362</v>
      </c>
      <c r="D101" s="13" t="s">
        <v>363</v>
      </c>
      <c r="E101" s="13" t="s">
        <v>75</v>
      </c>
      <c r="F101" s="10">
        <v>77</v>
      </c>
      <c r="G101" s="23" t="s">
        <v>165</v>
      </c>
      <c r="H101" s="7" t="s">
        <v>313</v>
      </c>
      <c r="I101" s="7" t="s">
        <v>314</v>
      </c>
      <c r="J101" s="7" t="s">
        <v>315</v>
      </c>
      <c r="K101" s="8">
        <v>0</v>
      </c>
      <c r="L101" s="8">
        <v>0</v>
      </c>
      <c r="M101" s="20" t="s">
        <v>364</v>
      </c>
      <c r="N101" s="20" t="s">
        <v>364</v>
      </c>
      <c r="O101" s="8">
        <v>0</v>
      </c>
      <c r="P101" s="8">
        <v>3488.3900000000003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9">
        <f t="shared" si="0"/>
        <v>3488.3900000000003</v>
      </c>
    </row>
    <row r="102" spans="1:29" s="3" customFormat="1" ht="15" customHeight="1" x14ac:dyDescent="0.2">
      <c r="A102" s="4" t="s">
        <v>360</v>
      </c>
      <c r="B102" s="11" t="s">
        <v>361</v>
      </c>
      <c r="C102" s="6" t="s">
        <v>362</v>
      </c>
      <c r="D102" s="13" t="s">
        <v>363</v>
      </c>
      <c r="E102" s="13" t="s">
        <v>75</v>
      </c>
      <c r="F102" s="10">
        <v>78</v>
      </c>
      <c r="G102" s="23" t="s">
        <v>166</v>
      </c>
      <c r="H102" s="7" t="s">
        <v>316</v>
      </c>
      <c r="I102" s="7" t="s">
        <v>317</v>
      </c>
      <c r="J102" s="7" t="s">
        <v>318</v>
      </c>
      <c r="K102" s="8">
        <v>0</v>
      </c>
      <c r="L102" s="8">
        <v>0</v>
      </c>
      <c r="M102" s="20" t="s">
        <v>364</v>
      </c>
      <c r="N102" s="20" t="s">
        <v>364</v>
      </c>
      <c r="O102" s="8">
        <v>0</v>
      </c>
      <c r="P102" s="8">
        <v>2486.61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9">
        <f t="shared" si="0"/>
        <v>2486.61</v>
      </c>
    </row>
    <row r="103" spans="1:29" s="3" customFormat="1" ht="15" customHeight="1" x14ac:dyDescent="0.2">
      <c r="A103" s="4" t="s">
        <v>360</v>
      </c>
      <c r="B103" s="11" t="s">
        <v>361</v>
      </c>
      <c r="C103" s="6" t="s">
        <v>362</v>
      </c>
      <c r="D103" s="13" t="s">
        <v>363</v>
      </c>
      <c r="E103" s="13" t="s">
        <v>75</v>
      </c>
      <c r="F103" s="10">
        <v>79</v>
      </c>
      <c r="G103" s="23" t="s">
        <v>167</v>
      </c>
      <c r="H103" s="7" t="s">
        <v>319</v>
      </c>
      <c r="I103" s="7" t="s">
        <v>315</v>
      </c>
      <c r="J103" s="7" t="s">
        <v>320</v>
      </c>
      <c r="K103" s="8">
        <v>0</v>
      </c>
      <c r="L103" s="8">
        <v>0</v>
      </c>
      <c r="M103" s="20" t="s">
        <v>364</v>
      </c>
      <c r="N103" s="20" t="s">
        <v>364</v>
      </c>
      <c r="O103" s="8">
        <v>0</v>
      </c>
      <c r="P103" s="8">
        <v>11525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9">
        <f t="shared" si="0"/>
        <v>11525</v>
      </c>
    </row>
    <row r="104" spans="1:29" s="3" customFormat="1" ht="15" customHeight="1" x14ac:dyDescent="0.2">
      <c r="A104" s="4" t="s">
        <v>360</v>
      </c>
      <c r="B104" s="11" t="s">
        <v>361</v>
      </c>
      <c r="C104" s="6" t="s">
        <v>362</v>
      </c>
      <c r="D104" s="13" t="s">
        <v>363</v>
      </c>
      <c r="E104" s="13" t="s">
        <v>75</v>
      </c>
      <c r="F104" s="10">
        <v>80</v>
      </c>
      <c r="G104" s="23" t="s">
        <v>168</v>
      </c>
      <c r="H104" s="7" t="s">
        <v>219</v>
      </c>
      <c r="I104" s="7" t="s">
        <v>220</v>
      </c>
      <c r="J104" s="7" t="s">
        <v>221</v>
      </c>
      <c r="K104" s="8">
        <v>0</v>
      </c>
      <c r="L104" s="8">
        <v>0</v>
      </c>
      <c r="M104" s="20" t="s">
        <v>364</v>
      </c>
      <c r="N104" s="20" t="s">
        <v>364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9">
        <f t="shared" si="0"/>
        <v>0</v>
      </c>
    </row>
    <row r="105" spans="1:29" s="3" customFormat="1" ht="15" customHeight="1" x14ac:dyDescent="0.2">
      <c r="A105" s="4" t="s">
        <v>360</v>
      </c>
      <c r="B105" s="11" t="s">
        <v>361</v>
      </c>
      <c r="C105" s="6" t="s">
        <v>362</v>
      </c>
      <c r="D105" s="13" t="s">
        <v>363</v>
      </c>
      <c r="E105" s="13" t="s">
        <v>75</v>
      </c>
      <c r="F105" s="10">
        <v>81</v>
      </c>
      <c r="G105" s="23" t="s">
        <v>169</v>
      </c>
      <c r="H105" s="7" t="s">
        <v>219</v>
      </c>
      <c r="I105" s="7" t="s">
        <v>220</v>
      </c>
      <c r="J105" s="7" t="s">
        <v>221</v>
      </c>
      <c r="K105" s="8">
        <v>0</v>
      </c>
      <c r="L105" s="8">
        <v>0</v>
      </c>
      <c r="M105" s="20" t="s">
        <v>364</v>
      </c>
      <c r="N105" s="20" t="s">
        <v>364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9">
        <f t="shared" si="0"/>
        <v>0</v>
      </c>
    </row>
    <row r="106" spans="1:29" s="3" customFormat="1" ht="15" customHeight="1" x14ac:dyDescent="0.2">
      <c r="A106" s="4" t="s">
        <v>360</v>
      </c>
      <c r="B106" s="11" t="s">
        <v>361</v>
      </c>
      <c r="C106" s="6" t="s">
        <v>362</v>
      </c>
      <c r="D106" s="13" t="s">
        <v>363</v>
      </c>
      <c r="E106" s="13" t="s">
        <v>75</v>
      </c>
      <c r="F106" s="10">
        <v>82</v>
      </c>
      <c r="G106" s="23" t="s">
        <v>170</v>
      </c>
      <c r="H106" s="7" t="s">
        <v>321</v>
      </c>
      <c r="I106" s="7" t="s">
        <v>322</v>
      </c>
      <c r="J106" s="7" t="s">
        <v>323</v>
      </c>
      <c r="K106" s="8">
        <v>0</v>
      </c>
      <c r="L106" s="8">
        <v>0</v>
      </c>
      <c r="M106" s="20" t="s">
        <v>364</v>
      </c>
      <c r="N106" s="20" t="s">
        <v>364</v>
      </c>
      <c r="O106" s="8">
        <v>0</v>
      </c>
      <c r="P106" s="8">
        <v>2804.5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9">
        <f t="shared" si="0"/>
        <v>2804.5</v>
      </c>
    </row>
    <row r="107" spans="1:29" s="3" customFormat="1" ht="15" customHeight="1" x14ac:dyDescent="0.2">
      <c r="A107" s="4" t="s">
        <v>360</v>
      </c>
      <c r="B107" s="11" t="s">
        <v>361</v>
      </c>
      <c r="C107" s="6" t="s">
        <v>362</v>
      </c>
      <c r="D107" s="13" t="s">
        <v>363</v>
      </c>
      <c r="E107" s="13" t="s">
        <v>75</v>
      </c>
      <c r="F107" s="10">
        <v>83</v>
      </c>
      <c r="G107" s="23" t="s">
        <v>171</v>
      </c>
      <c r="H107" s="7" t="s">
        <v>324</v>
      </c>
      <c r="I107" s="7" t="s">
        <v>325</v>
      </c>
      <c r="J107" s="7" t="s">
        <v>326</v>
      </c>
      <c r="K107" s="8">
        <v>0</v>
      </c>
      <c r="L107" s="8">
        <v>0</v>
      </c>
      <c r="M107" s="20" t="s">
        <v>364</v>
      </c>
      <c r="N107" s="20" t="s">
        <v>364</v>
      </c>
      <c r="O107" s="8">
        <v>0</v>
      </c>
      <c r="P107" s="8">
        <v>2691.74</v>
      </c>
      <c r="Q107" s="8">
        <v>0</v>
      </c>
      <c r="R107" s="8">
        <v>0</v>
      </c>
      <c r="S107" s="8">
        <v>0</v>
      </c>
      <c r="T107" s="8">
        <v>10.14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9">
        <f t="shared" si="0"/>
        <v>2701.8799999999997</v>
      </c>
    </row>
    <row r="108" spans="1:29" s="3" customFormat="1" ht="15" customHeight="1" x14ac:dyDescent="0.2">
      <c r="A108" s="4" t="s">
        <v>360</v>
      </c>
      <c r="B108" s="11" t="s">
        <v>361</v>
      </c>
      <c r="C108" s="6" t="s">
        <v>362</v>
      </c>
      <c r="D108" s="13" t="s">
        <v>363</v>
      </c>
      <c r="E108" s="13" t="s">
        <v>75</v>
      </c>
      <c r="F108" s="10">
        <v>84</v>
      </c>
      <c r="G108" s="23" t="s">
        <v>172</v>
      </c>
      <c r="H108" s="7" t="s">
        <v>219</v>
      </c>
      <c r="I108" s="7" t="s">
        <v>220</v>
      </c>
      <c r="J108" s="7" t="s">
        <v>221</v>
      </c>
      <c r="K108" s="8">
        <v>0</v>
      </c>
      <c r="L108" s="8">
        <v>0</v>
      </c>
      <c r="M108" s="20" t="s">
        <v>364</v>
      </c>
      <c r="N108" s="20" t="s">
        <v>364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9">
        <f t="shared" si="0"/>
        <v>0</v>
      </c>
    </row>
    <row r="109" spans="1:29" s="3" customFormat="1" ht="15" customHeight="1" x14ac:dyDescent="0.2">
      <c r="A109" s="4" t="s">
        <v>360</v>
      </c>
      <c r="B109" s="11" t="s">
        <v>361</v>
      </c>
      <c r="C109" s="6" t="s">
        <v>362</v>
      </c>
      <c r="D109" s="13" t="s">
        <v>363</v>
      </c>
      <c r="E109" s="13" t="s">
        <v>75</v>
      </c>
      <c r="F109" s="10">
        <v>85</v>
      </c>
      <c r="G109" s="23" t="s">
        <v>173</v>
      </c>
      <c r="H109" s="7" t="s">
        <v>219</v>
      </c>
      <c r="I109" s="7" t="s">
        <v>220</v>
      </c>
      <c r="J109" s="7" t="s">
        <v>221</v>
      </c>
      <c r="K109" s="8">
        <v>0</v>
      </c>
      <c r="L109" s="8">
        <v>0</v>
      </c>
      <c r="M109" s="20" t="s">
        <v>364</v>
      </c>
      <c r="N109" s="20" t="s">
        <v>364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9">
        <f t="shared" si="0"/>
        <v>0</v>
      </c>
    </row>
    <row r="110" spans="1:29" s="3" customFormat="1" ht="15" customHeight="1" x14ac:dyDescent="0.2">
      <c r="A110" s="4" t="s">
        <v>360</v>
      </c>
      <c r="B110" s="11" t="s">
        <v>361</v>
      </c>
      <c r="C110" s="6" t="s">
        <v>362</v>
      </c>
      <c r="D110" s="13" t="s">
        <v>363</v>
      </c>
      <c r="E110" s="13" t="s">
        <v>75</v>
      </c>
      <c r="F110" s="10">
        <v>86</v>
      </c>
      <c r="G110" s="24" t="s">
        <v>174</v>
      </c>
      <c r="H110" s="7" t="s">
        <v>219</v>
      </c>
      <c r="I110" s="7" t="s">
        <v>220</v>
      </c>
      <c r="J110" s="7" t="s">
        <v>221</v>
      </c>
      <c r="K110" s="8">
        <v>0</v>
      </c>
      <c r="L110" s="8">
        <v>0</v>
      </c>
      <c r="M110" s="20" t="s">
        <v>364</v>
      </c>
      <c r="N110" s="20" t="s">
        <v>364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9">
        <f t="shared" si="0"/>
        <v>0</v>
      </c>
    </row>
    <row r="111" spans="1:29" s="3" customFormat="1" ht="15" customHeight="1" x14ac:dyDescent="0.2">
      <c r="A111" s="4" t="s">
        <v>360</v>
      </c>
      <c r="B111" s="11" t="s">
        <v>361</v>
      </c>
      <c r="C111" s="6" t="s">
        <v>362</v>
      </c>
      <c r="D111" s="13" t="s">
        <v>363</v>
      </c>
      <c r="E111" s="13" t="s">
        <v>75</v>
      </c>
      <c r="F111" s="10">
        <v>87</v>
      </c>
      <c r="G111" s="23" t="s">
        <v>175</v>
      </c>
      <c r="H111" s="7" t="s">
        <v>219</v>
      </c>
      <c r="I111" s="7" t="s">
        <v>220</v>
      </c>
      <c r="J111" s="7" t="s">
        <v>221</v>
      </c>
      <c r="K111" s="8">
        <v>0</v>
      </c>
      <c r="L111" s="8">
        <v>0</v>
      </c>
      <c r="M111" s="20" t="s">
        <v>364</v>
      </c>
      <c r="N111" s="20" t="s">
        <v>364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9">
        <f t="shared" si="0"/>
        <v>0</v>
      </c>
    </row>
    <row r="112" spans="1:29" s="3" customFormat="1" ht="15" customHeight="1" x14ac:dyDescent="0.2">
      <c r="A112" s="4" t="s">
        <v>360</v>
      </c>
      <c r="B112" s="11" t="s">
        <v>361</v>
      </c>
      <c r="C112" s="6" t="s">
        <v>362</v>
      </c>
      <c r="D112" s="13" t="s">
        <v>363</v>
      </c>
      <c r="E112" s="13" t="s">
        <v>75</v>
      </c>
      <c r="F112" s="10">
        <v>88</v>
      </c>
      <c r="G112" s="23" t="s">
        <v>176</v>
      </c>
      <c r="H112" s="7" t="s">
        <v>219</v>
      </c>
      <c r="I112" s="7" t="s">
        <v>220</v>
      </c>
      <c r="J112" s="7" t="s">
        <v>221</v>
      </c>
      <c r="K112" s="8">
        <v>0</v>
      </c>
      <c r="L112" s="8">
        <v>0</v>
      </c>
      <c r="M112" s="20" t="s">
        <v>364</v>
      </c>
      <c r="N112" s="20" t="s">
        <v>364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9">
        <f t="shared" si="0"/>
        <v>0</v>
      </c>
    </row>
    <row r="113" spans="1:29" s="3" customFormat="1" ht="15" customHeight="1" x14ac:dyDescent="0.2">
      <c r="A113" s="4" t="s">
        <v>360</v>
      </c>
      <c r="B113" s="11" t="s">
        <v>361</v>
      </c>
      <c r="C113" s="6" t="s">
        <v>362</v>
      </c>
      <c r="D113" s="13" t="s">
        <v>363</v>
      </c>
      <c r="E113" s="13" t="s">
        <v>75</v>
      </c>
      <c r="F113" s="10">
        <v>89</v>
      </c>
      <c r="G113" s="23" t="s">
        <v>177</v>
      </c>
      <c r="H113" s="7" t="s">
        <v>327</v>
      </c>
      <c r="I113" s="7" t="s">
        <v>328</v>
      </c>
      <c r="J113" s="7" t="s">
        <v>241</v>
      </c>
      <c r="K113" s="8">
        <v>0</v>
      </c>
      <c r="L113" s="8">
        <v>0</v>
      </c>
      <c r="M113" s="20" t="s">
        <v>364</v>
      </c>
      <c r="N113" s="20" t="s">
        <v>364</v>
      </c>
      <c r="O113" s="8">
        <v>0</v>
      </c>
      <c r="P113" s="8">
        <v>5329.16</v>
      </c>
      <c r="Q113" s="8">
        <v>0</v>
      </c>
      <c r="R113" s="8">
        <v>0</v>
      </c>
      <c r="S113" s="8">
        <v>0</v>
      </c>
      <c r="T113" s="8">
        <v>136.63999999999999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9">
        <f t="shared" si="0"/>
        <v>5465.8</v>
      </c>
    </row>
    <row r="114" spans="1:29" s="3" customFormat="1" ht="15" customHeight="1" x14ac:dyDescent="0.2">
      <c r="A114" s="4" t="s">
        <v>360</v>
      </c>
      <c r="B114" s="11" t="s">
        <v>361</v>
      </c>
      <c r="C114" s="6" t="s">
        <v>362</v>
      </c>
      <c r="D114" s="13" t="s">
        <v>363</v>
      </c>
      <c r="E114" s="13" t="s">
        <v>75</v>
      </c>
      <c r="F114" s="10">
        <v>90</v>
      </c>
      <c r="G114" s="23" t="s">
        <v>178</v>
      </c>
      <c r="H114" s="7" t="s">
        <v>329</v>
      </c>
      <c r="I114" s="7" t="s">
        <v>330</v>
      </c>
      <c r="J114" s="7" t="s">
        <v>331</v>
      </c>
      <c r="K114" s="8">
        <v>0</v>
      </c>
      <c r="L114" s="8">
        <v>0</v>
      </c>
      <c r="M114" s="20" t="s">
        <v>364</v>
      </c>
      <c r="N114" s="20" t="s">
        <v>364</v>
      </c>
      <c r="O114" s="8">
        <v>0</v>
      </c>
      <c r="P114" s="8">
        <v>3157.2400000000002</v>
      </c>
      <c r="Q114" s="8">
        <v>0</v>
      </c>
      <c r="R114" s="8">
        <v>0</v>
      </c>
      <c r="S114" s="8">
        <v>0</v>
      </c>
      <c r="T114" s="8">
        <v>35.479999999999997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9">
        <f t="shared" si="0"/>
        <v>3192.7200000000003</v>
      </c>
    </row>
    <row r="115" spans="1:29" s="3" customFormat="1" ht="15" customHeight="1" x14ac:dyDescent="0.2">
      <c r="A115" s="4" t="s">
        <v>360</v>
      </c>
      <c r="B115" s="11" t="s">
        <v>361</v>
      </c>
      <c r="C115" s="6" t="s">
        <v>362</v>
      </c>
      <c r="D115" s="13" t="s">
        <v>363</v>
      </c>
      <c r="E115" s="13" t="s">
        <v>75</v>
      </c>
      <c r="F115" s="10">
        <v>91</v>
      </c>
      <c r="G115" s="23" t="s">
        <v>179</v>
      </c>
      <c r="H115" s="7" t="s">
        <v>332</v>
      </c>
      <c r="I115" s="7" t="s">
        <v>333</v>
      </c>
      <c r="J115" s="7" t="s">
        <v>334</v>
      </c>
      <c r="K115" s="8">
        <v>0</v>
      </c>
      <c r="L115" s="8">
        <v>0</v>
      </c>
      <c r="M115" s="20" t="s">
        <v>364</v>
      </c>
      <c r="N115" s="20" t="s">
        <v>364</v>
      </c>
      <c r="O115" s="8">
        <v>0</v>
      </c>
      <c r="P115" s="8">
        <v>3937.9100000000003</v>
      </c>
      <c r="Q115" s="8">
        <v>0</v>
      </c>
      <c r="R115" s="8">
        <v>0</v>
      </c>
      <c r="S115" s="8">
        <v>0</v>
      </c>
      <c r="T115" s="8">
        <v>25.05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9">
        <f t="shared" si="0"/>
        <v>3962.9600000000005</v>
      </c>
    </row>
    <row r="116" spans="1:29" s="3" customFormat="1" ht="15" customHeight="1" x14ac:dyDescent="0.2">
      <c r="A116" s="4" t="s">
        <v>360</v>
      </c>
      <c r="B116" s="11" t="s">
        <v>361</v>
      </c>
      <c r="C116" s="6" t="s">
        <v>362</v>
      </c>
      <c r="D116" s="13" t="s">
        <v>363</v>
      </c>
      <c r="E116" s="13" t="s">
        <v>75</v>
      </c>
      <c r="F116" s="10">
        <v>92</v>
      </c>
      <c r="G116" s="23" t="s">
        <v>180</v>
      </c>
      <c r="H116" s="7" t="s">
        <v>219</v>
      </c>
      <c r="I116" s="7" t="s">
        <v>220</v>
      </c>
      <c r="J116" s="7" t="s">
        <v>221</v>
      </c>
      <c r="K116" s="8">
        <v>0</v>
      </c>
      <c r="L116" s="8">
        <v>0</v>
      </c>
      <c r="M116" s="20" t="s">
        <v>364</v>
      </c>
      <c r="N116" s="20" t="s">
        <v>364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9">
        <f t="shared" si="0"/>
        <v>0</v>
      </c>
    </row>
    <row r="117" spans="1:29" s="3" customFormat="1" ht="15" customHeight="1" x14ac:dyDescent="0.2">
      <c r="A117" s="4" t="s">
        <v>360</v>
      </c>
      <c r="B117" s="11" t="s">
        <v>361</v>
      </c>
      <c r="C117" s="6" t="s">
        <v>362</v>
      </c>
      <c r="D117" s="13" t="s">
        <v>363</v>
      </c>
      <c r="E117" s="13" t="s">
        <v>75</v>
      </c>
      <c r="F117" s="10">
        <v>93</v>
      </c>
      <c r="G117" s="23" t="s">
        <v>181</v>
      </c>
      <c r="H117" s="7" t="s">
        <v>335</v>
      </c>
      <c r="I117" s="7" t="s">
        <v>336</v>
      </c>
      <c r="J117" s="7" t="s">
        <v>337</v>
      </c>
      <c r="K117" s="8">
        <v>0</v>
      </c>
      <c r="L117" s="8">
        <v>0</v>
      </c>
      <c r="M117" s="20" t="s">
        <v>364</v>
      </c>
      <c r="N117" s="20" t="s">
        <v>364</v>
      </c>
      <c r="O117" s="8">
        <v>0</v>
      </c>
      <c r="P117" s="8">
        <v>3653.74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9">
        <f t="shared" si="0"/>
        <v>3653.74</v>
      </c>
    </row>
    <row r="118" spans="1:29" s="3" customFormat="1" ht="15" customHeight="1" x14ac:dyDescent="0.2">
      <c r="A118" s="4" t="s">
        <v>360</v>
      </c>
      <c r="B118" s="11" t="s">
        <v>361</v>
      </c>
      <c r="C118" s="6" t="s">
        <v>362</v>
      </c>
      <c r="D118" s="13" t="s">
        <v>363</v>
      </c>
      <c r="E118" s="13" t="s">
        <v>75</v>
      </c>
      <c r="F118" s="10">
        <v>94</v>
      </c>
      <c r="G118" s="23" t="s">
        <v>182</v>
      </c>
      <c r="H118" s="7" t="s">
        <v>338</v>
      </c>
      <c r="I118" s="7" t="s">
        <v>339</v>
      </c>
      <c r="J118" s="7" t="s">
        <v>340</v>
      </c>
      <c r="K118" s="8">
        <v>0</v>
      </c>
      <c r="L118" s="8">
        <v>0</v>
      </c>
      <c r="M118" s="20" t="s">
        <v>364</v>
      </c>
      <c r="N118" s="20" t="s">
        <v>364</v>
      </c>
      <c r="O118" s="8">
        <v>0</v>
      </c>
      <c r="P118" s="8">
        <v>2912.3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9">
        <f t="shared" si="0"/>
        <v>2912.3</v>
      </c>
    </row>
    <row r="119" spans="1:29" s="3" customFormat="1" ht="15" customHeight="1" x14ac:dyDescent="0.2">
      <c r="A119" s="4" t="s">
        <v>360</v>
      </c>
      <c r="B119" s="11" t="s">
        <v>361</v>
      </c>
      <c r="C119" s="6" t="s">
        <v>362</v>
      </c>
      <c r="D119" s="13" t="s">
        <v>363</v>
      </c>
      <c r="E119" s="13" t="s">
        <v>75</v>
      </c>
      <c r="F119" s="10">
        <v>95</v>
      </c>
      <c r="G119" s="23" t="s">
        <v>183</v>
      </c>
      <c r="H119" s="7" t="s">
        <v>341</v>
      </c>
      <c r="I119" s="7" t="s">
        <v>342</v>
      </c>
      <c r="J119" s="7" t="s">
        <v>343</v>
      </c>
      <c r="K119" s="8">
        <v>0</v>
      </c>
      <c r="L119" s="8">
        <v>0</v>
      </c>
      <c r="M119" s="20" t="s">
        <v>364</v>
      </c>
      <c r="N119" s="20" t="s">
        <v>364</v>
      </c>
      <c r="O119" s="8">
        <v>0</v>
      </c>
      <c r="P119" s="8">
        <v>3272.46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9">
        <f t="shared" si="0"/>
        <v>3272.46</v>
      </c>
    </row>
    <row r="120" spans="1:29" s="3" customFormat="1" ht="15" customHeight="1" x14ac:dyDescent="0.2">
      <c r="A120" s="4" t="s">
        <v>360</v>
      </c>
      <c r="B120" s="11" t="s">
        <v>361</v>
      </c>
      <c r="C120" s="6" t="s">
        <v>362</v>
      </c>
      <c r="D120" s="13" t="s">
        <v>363</v>
      </c>
      <c r="E120" s="13" t="s">
        <v>75</v>
      </c>
      <c r="F120" s="10">
        <v>96</v>
      </c>
      <c r="G120" s="23" t="s">
        <v>184</v>
      </c>
      <c r="H120" s="7" t="s">
        <v>344</v>
      </c>
      <c r="I120" s="7" t="s">
        <v>345</v>
      </c>
      <c r="J120" s="7" t="s">
        <v>346</v>
      </c>
      <c r="K120" s="8">
        <v>0</v>
      </c>
      <c r="L120" s="8">
        <v>0</v>
      </c>
      <c r="M120" s="20" t="s">
        <v>364</v>
      </c>
      <c r="N120" s="20" t="s">
        <v>364</v>
      </c>
      <c r="O120" s="8">
        <v>0</v>
      </c>
      <c r="P120" s="8">
        <v>11656.6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9">
        <f t="shared" si="0"/>
        <v>11656.6</v>
      </c>
    </row>
    <row r="121" spans="1:29" s="3" customFormat="1" ht="15" customHeight="1" x14ac:dyDescent="0.2">
      <c r="A121" s="4" t="s">
        <v>360</v>
      </c>
      <c r="B121" s="11" t="s">
        <v>361</v>
      </c>
      <c r="C121" s="6" t="s">
        <v>362</v>
      </c>
      <c r="D121" s="13" t="s">
        <v>363</v>
      </c>
      <c r="E121" s="13" t="s">
        <v>75</v>
      </c>
      <c r="F121" s="10">
        <v>97</v>
      </c>
      <c r="G121" s="23" t="s">
        <v>185</v>
      </c>
      <c r="H121" s="7" t="s">
        <v>219</v>
      </c>
      <c r="I121" s="7" t="s">
        <v>220</v>
      </c>
      <c r="J121" s="7" t="s">
        <v>221</v>
      </c>
      <c r="K121" s="8">
        <v>0</v>
      </c>
      <c r="L121" s="8">
        <v>0</v>
      </c>
      <c r="M121" s="20" t="s">
        <v>364</v>
      </c>
      <c r="N121" s="20" t="s">
        <v>364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9">
        <f t="shared" si="0"/>
        <v>0</v>
      </c>
    </row>
    <row r="122" spans="1:29" s="3" customFormat="1" ht="15" customHeight="1" x14ac:dyDescent="0.2">
      <c r="A122" s="4" t="s">
        <v>360</v>
      </c>
      <c r="B122" s="11" t="s">
        <v>361</v>
      </c>
      <c r="C122" s="6" t="s">
        <v>362</v>
      </c>
      <c r="D122" s="13" t="s">
        <v>363</v>
      </c>
      <c r="E122" s="13" t="s">
        <v>75</v>
      </c>
      <c r="F122" s="10">
        <v>98</v>
      </c>
      <c r="G122" s="23" t="s">
        <v>186</v>
      </c>
      <c r="H122" s="7" t="s">
        <v>347</v>
      </c>
      <c r="I122" s="7" t="s">
        <v>334</v>
      </c>
      <c r="J122" s="7" t="s">
        <v>348</v>
      </c>
      <c r="K122" s="8">
        <v>0</v>
      </c>
      <c r="L122" s="8">
        <v>0</v>
      </c>
      <c r="M122" s="20" t="s">
        <v>364</v>
      </c>
      <c r="N122" s="20" t="s">
        <v>364</v>
      </c>
      <c r="O122" s="8">
        <v>0</v>
      </c>
      <c r="P122" s="8">
        <v>5208.0099999999993</v>
      </c>
      <c r="Q122" s="8">
        <v>0</v>
      </c>
      <c r="R122" s="8">
        <v>0</v>
      </c>
      <c r="S122" s="8">
        <v>0</v>
      </c>
      <c r="T122" s="8">
        <v>35.479999999999997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9">
        <f t="shared" si="0"/>
        <v>5243.4899999999989</v>
      </c>
    </row>
    <row r="123" spans="1:29" s="3" customFormat="1" ht="15" customHeight="1" x14ac:dyDescent="0.2">
      <c r="A123" s="4" t="s">
        <v>360</v>
      </c>
      <c r="B123" s="11" t="s">
        <v>361</v>
      </c>
      <c r="C123" s="6" t="s">
        <v>362</v>
      </c>
      <c r="D123" s="13" t="s">
        <v>363</v>
      </c>
      <c r="E123" s="13" t="s">
        <v>75</v>
      </c>
      <c r="F123" s="10">
        <v>99</v>
      </c>
      <c r="G123" s="23" t="s">
        <v>187</v>
      </c>
      <c r="H123" s="7" t="s">
        <v>219</v>
      </c>
      <c r="I123" s="7" t="s">
        <v>220</v>
      </c>
      <c r="J123" s="7" t="s">
        <v>221</v>
      </c>
      <c r="K123" s="8">
        <v>0</v>
      </c>
      <c r="L123" s="8">
        <v>0</v>
      </c>
      <c r="M123" s="20" t="s">
        <v>364</v>
      </c>
      <c r="N123" s="20" t="s">
        <v>364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9">
        <f t="shared" si="0"/>
        <v>0</v>
      </c>
    </row>
    <row r="124" spans="1:29" s="3" customFormat="1" ht="15" customHeight="1" x14ac:dyDescent="0.2">
      <c r="A124" s="4" t="s">
        <v>360</v>
      </c>
      <c r="B124" s="11" t="s">
        <v>361</v>
      </c>
      <c r="C124" s="6" t="s">
        <v>362</v>
      </c>
      <c r="D124" s="13" t="s">
        <v>363</v>
      </c>
      <c r="E124" s="13" t="s">
        <v>75</v>
      </c>
      <c r="F124" s="10">
        <v>100</v>
      </c>
      <c r="G124" s="23" t="s">
        <v>188</v>
      </c>
      <c r="H124" s="7" t="s">
        <v>219</v>
      </c>
      <c r="I124" s="7" t="s">
        <v>220</v>
      </c>
      <c r="J124" s="7" t="s">
        <v>221</v>
      </c>
      <c r="K124" s="8">
        <v>0</v>
      </c>
      <c r="L124" s="8">
        <v>0</v>
      </c>
      <c r="M124" s="20" t="s">
        <v>364</v>
      </c>
      <c r="N124" s="20" t="s">
        <v>364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9">
        <f t="shared" si="0"/>
        <v>0</v>
      </c>
    </row>
    <row r="125" spans="1:29" s="3" customFormat="1" ht="15" customHeight="1" x14ac:dyDescent="0.2">
      <c r="A125" s="4" t="s">
        <v>360</v>
      </c>
      <c r="B125" s="11" t="s">
        <v>361</v>
      </c>
      <c r="C125" s="6" t="s">
        <v>362</v>
      </c>
      <c r="D125" s="13" t="s">
        <v>363</v>
      </c>
      <c r="E125" s="13" t="s">
        <v>75</v>
      </c>
      <c r="F125" s="10">
        <v>101</v>
      </c>
      <c r="G125" s="23" t="s">
        <v>189</v>
      </c>
      <c r="H125" s="7" t="s">
        <v>349</v>
      </c>
      <c r="I125" s="7" t="s">
        <v>350</v>
      </c>
      <c r="J125" s="7" t="s">
        <v>351</v>
      </c>
      <c r="K125" s="8">
        <v>0</v>
      </c>
      <c r="L125" s="8">
        <v>0</v>
      </c>
      <c r="M125" s="20" t="s">
        <v>364</v>
      </c>
      <c r="N125" s="20" t="s">
        <v>364</v>
      </c>
      <c r="O125" s="8">
        <v>0</v>
      </c>
      <c r="P125" s="8">
        <v>12149.24</v>
      </c>
      <c r="Q125" s="8">
        <v>0</v>
      </c>
      <c r="R125" s="8">
        <v>0</v>
      </c>
      <c r="S125" s="8">
        <v>0</v>
      </c>
      <c r="T125" s="8">
        <v>119.02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9">
        <f t="shared" si="0"/>
        <v>12268.26</v>
      </c>
    </row>
    <row r="126" spans="1:29" s="3" customFormat="1" ht="15" customHeight="1" x14ac:dyDescent="0.2">
      <c r="A126" s="4" t="s">
        <v>360</v>
      </c>
      <c r="B126" s="11" t="s">
        <v>361</v>
      </c>
      <c r="C126" s="6" t="s">
        <v>362</v>
      </c>
      <c r="D126" s="13" t="s">
        <v>363</v>
      </c>
      <c r="E126" s="13" t="s">
        <v>75</v>
      </c>
      <c r="F126" s="10">
        <v>102</v>
      </c>
      <c r="G126" s="23" t="s">
        <v>190</v>
      </c>
      <c r="H126" s="7" t="s">
        <v>352</v>
      </c>
      <c r="I126" s="7" t="s">
        <v>353</v>
      </c>
      <c r="J126" s="7" t="s">
        <v>354</v>
      </c>
      <c r="K126" s="8">
        <v>0</v>
      </c>
      <c r="L126" s="8">
        <v>0</v>
      </c>
      <c r="M126" s="20" t="s">
        <v>364</v>
      </c>
      <c r="N126" s="20" t="s">
        <v>364</v>
      </c>
      <c r="O126" s="8">
        <v>0</v>
      </c>
      <c r="P126" s="8">
        <v>64245.159999999996</v>
      </c>
      <c r="Q126" s="8">
        <v>0</v>
      </c>
      <c r="R126" s="8">
        <v>0</v>
      </c>
      <c r="S126" s="8">
        <v>0</v>
      </c>
      <c r="T126" s="8">
        <v>1488.8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9">
        <f t="shared" si="0"/>
        <v>65733.959999999992</v>
      </c>
    </row>
    <row r="127" spans="1:29" s="3" customFormat="1" ht="15" customHeight="1" x14ac:dyDescent="0.2">
      <c r="A127" s="4" t="s">
        <v>360</v>
      </c>
      <c r="B127" s="11" t="s">
        <v>361</v>
      </c>
      <c r="C127" s="6" t="s">
        <v>362</v>
      </c>
      <c r="D127" s="13" t="s">
        <v>363</v>
      </c>
      <c r="E127" s="13" t="s">
        <v>75</v>
      </c>
      <c r="F127" s="10">
        <v>103</v>
      </c>
      <c r="G127" s="23" t="s">
        <v>191</v>
      </c>
      <c r="H127" s="12" t="s">
        <v>219</v>
      </c>
      <c r="I127" s="12" t="s">
        <v>220</v>
      </c>
      <c r="J127" s="12" t="s">
        <v>221</v>
      </c>
      <c r="K127" s="8">
        <v>0</v>
      </c>
      <c r="L127" s="8">
        <v>0</v>
      </c>
      <c r="M127" s="20" t="s">
        <v>364</v>
      </c>
      <c r="N127" s="20" t="s">
        <v>364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9">
        <f t="shared" si="0"/>
        <v>0</v>
      </c>
    </row>
    <row r="128" spans="1:29" s="3" customFormat="1" ht="15" customHeight="1" x14ac:dyDescent="0.2">
      <c r="A128" s="4" t="s">
        <v>360</v>
      </c>
      <c r="B128" s="11" t="s">
        <v>361</v>
      </c>
      <c r="C128" s="6" t="s">
        <v>362</v>
      </c>
      <c r="D128" s="13" t="s">
        <v>363</v>
      </c>
      <c r="E128" s="13" t="s">
        <v>75</v>
      </c>
      <c r="F128" s="10">
        <v>104</v>
      </c>
      <c r="G128" s="23" t="s">
        <v>192</v>
      </c>
      <c r="H128" s="7" t="s">
        <v>219</v>
      </c>
      <c r="I128" s="7" t="s">
        <v>220</v>
      </c>
      <c r="J128" s="7" t="s">
        <v>221</v>
      </c>
      <c r="K128" s="8">
        <v>0</v>
      </c>
      <c r="L128" s="8">
        <v>0</v>
      </c>
      <c r="M128" s="20" t="s">
        <v>364</v>
      </c>
      <c r="N128" s="20" t="s">
        <v>364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9">
        <f t="shared" si="0"/>
        <v>0</v>
      </c>
    </row>
    <row r="129" spans="1:29" s="3" customFormat="1" ht="15" customHeight="1" x14ac:dyDescent="0.2">
      <c r="A129" s="4" t="s">
        <v>360</v>
      </c>
      <c r="B129" s="11" t="s">
        <v>361</v>
      </c>
      <c r="C129" s="6" t="s">
        <v>362</v>
      </c>
      <c r="D129" s="13" t="s">
        <v>363</v>
      </c>
      <c r="E129" s="13" t="s">
        <v>75</v>
      </c>
      <c r="F129" s="10">
        <v>105</v>
      </c>
      <c r="G129" s="23" t="s">
        <v>193</v>
      </c>
      <c r="H129" s="7" t="s">
        <v>355</v>
      </c>
      <c r="I129" s="7" t="s">
        <v>356</v>
      </c>
      <c r="J129" s="7" t="s">
        <v>300</v>
      </c>
      <c r="K129" s="8">
        <v>0</v>
      </c>
      <c r="L129" s="8">
        <v>0</v>
      </c>
      <c r="M129" s="20" t="s">
        <v>364</v>
      </c>
      <c r="N129" s="20" t="s">
        <v>364</v>
      </c>
      <c r="O129" s="8">
        <v>0</v>
      </c>
      <c r="P129" s="8">
        <v>2808.14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9">
        <f t="shared" si="0"/>
        <v>2808.14</v>
      </c>
    </row>
    <row r="130" spans="1:29" s="3" customFormat="1" ht="15" customHeight="1" x14ac:dyDescent="0.2">
      <c r="A130" s="4" t="s">
        <v>360</v>
      </c>
      <c r="B130" s="11" t="s">
        <v>361</v>
      </c>
      <c r="C130" s="6" t="s">
        <v>362</v>
      </c>
      <c r="D130" s="13" t="s">
        <v>363</v>
      </c>
      <c r="E130" s="13" t="s">
        <v>75</v>
      </c>
      <c r="F130" s="10">
        <v>106</v>
      </c>
      <c r="G130" s="23" t="s">
        <v>194</v>
      </c>
      <c r="H130" s="7" t="s">
        <v>357</v>
      </c>
      <c r="I130" s="7" t="s">
        <v>358</v>
      </c>
      <c r="J130" s="7" t="s">
        <v>359</v>
      </c>
      <c r="K130" s="8">
        <v>0</v>
      </c>
      <c r="L130" s="8">
        <v>0</v>
      </c>
      <c r="M130" s="20" t="s">
        <v>364</v>
      </c>
      <c r="N130" s="20" t="s">
        <v>364</v>
      </c>
      <c r="O130" s="8">
        <v>0</v>
      </c>
      <c r="P130" s="8">
        <v>2721.47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9">
        <f t="shared" si="0"/>
        <v>2721.47</v>
      </c>
    </row>
    <row r="131" spans="1:29" s="17" customFormat="1" x14ac:dyDescent="0.25">
      <c r="A131" s="14"/>
      <c r="B131" s="14"/>
      <c r="C131" s="14"/>
      <c r="D131" s="14"/>
      <c r="E131" s="14"/>
      <c r="F131" s="14"/>
      <c r="G131" s="25"/>
      <c r="H131" s="14"/>
      <c r="I131" s="14"/>
      <c r="J131" s="16" t="s">
        <v>72</v>
      </c>
      <c r="K131" s="15">
        <f>SUM(K10:K130)</f>
        <v>0</v>
      </c>
      <c r="L131" s="15">
        <f t="shared" ref="L131:AC131" si="1">SUM(L10:L130)</f>
        <v>40.159999999999997</v>
      </c>
      <c r="M131" s="15">
        <f t="shared" si="1"/>
        <v>0</v>
      </c>
      <c r="N131" s="15">
        <f t="shared" si="1"/>
        <v>0</v>
      </c>
      <c r="O131" s="15">
        <f t="shared" si="1"/>
        <v>0</v>
      </c>
      <c r="P131" s="15">
        <f t="shared" si="1"/>
        <v>755568.58</v>
      </c>
      <c r="Q131" s="15">
        <f t="shared" si="1"/>
        <v>0</v>
      </c>
      <c r="R131" s="15">
        <f t="shared" si="1"/>
        <v>4640</v>
      </c>
      <c r="S131" s="15">
        <f t="shared" si="1"/>
        <v>0</v>
      </c>
      <c r="T131" s="15">
        <f t="shared" si="1"/>
        <v>17887.279999999992</v>
      </c>
      <c r="U131" s="15">
        <f t="shared" si="1"/>
        <v>0</v>
      </c>
      <c r="V131" s="15">
        <f t="shared" si="1"/>
        <v>0</v>
      </c>
      <c r="W131" s="15">
        <f t="shared" si="1"/>
        <v>0</v>
      </c>
      <c r="X131" s="15">
        <f t="shared" si="1"/>
        <v>0</v>
      </c>
      <c r="Y131" s="15">
        <f t="shared" si="1"/>
        <v>0</v>
      </c>
      <c r="Z131" s="15">
        <f t="shared" si="1"/>
        <v>0</v>
      </c>
      <c r="AA131" s="15">
        <f t="shared" si="1"/>
        <v>0</v>
      </c>
      <c r="AB131" s="15">
        <f t="shared" si="1"/>
        <v>0</v>
      </c>
      <c r="AC131" s="15">
        <f t="shared" si="1"/>
        <v>778136.01999999979</v>
      </c>
    </row>
    <row r="132" spans="1:29" s="3" customFormat="1" ht="14.25" x14ac:dyDescent="0.2">
      <c r="G132" s="26"/>
    </row>
  </sheetData>
  <mergeCells count="29">
    <mergeCell ref="A7:A9"/>
    <mergeCell ref="B7:B9"/>
    <mergeCell ref="C7:C9"/>
    <mergeCell ref="A1:AC1"/>
    <mergeCell ref="A2:AC2"/>
    <mergeCell ref="A3:AC3"/>
    <mergeCell ref="AB6:AB9"/>
    <mergeCell ref="AC6:AC9"/>
    <mergeCell ref="H7:H9"/>
    <mergeCell ref="I7:I9"/>
    <mergeCell ref="J7:J9"/>
    <mergeCell ref="AA7:AA9"/>
    <mergeCell ref="A6:J6"/>
    <mergeCell ref="Y7:Y9"/>
    <mergeCell ref="Z7:Z9"/>
    <mergeCell ref="S8:T8"/>
    <mergeCell ref="K6:AA6"/>
    <mergeCell ref="D7:D9"/>
    <mergeCell ref="E7:E9"/>
    <mergeCell ref="K7:L8"/>
    <mergeCell ref="F7:F9"/>
    <mergeCell ref="G7:G9"/>
    <mergeCell ref="Q7:R8"/>
    <mergeCell ref="S7:V7"/>
    <mergeCell ref="W7:W9"/>
    <mergeCell ref="X7:X9"/>
    <mergeCell ref="U8:V8"/>
    <mergeCell ref="M7:N8"/>
    <mergeCell ref="O7:P8"/>
  </mergeCells>
  <pageMargins left="0.19685039370078741" right="0.19685039370078741" top="0.39370078740157483" bottom="0.39370078740157483" header="0.31496062992125984" footer="0.31496062992125984"/>
  <pageSetup paperSize="179" scale="23" orientation="landscape" r:id="rId1"/>
  <headerFooter>
    <oddFooter>&amp;R&amp;P / &amp;N</oddFooter>
  </headerFooter>
  <colBreaks count="1" manualBreakCount="1">
    <brk id="9" max="1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2"/>
  <sheetViews>
    <sheetView showGridLines="0" tabSelected="1" view="pageBreakPreview" topLeftCell="L1" zoomScale="60" zoomScaleNormal="85" workbookViewId="0">
      <selection activeCell="M30" sqref="M30"/>
    </sheetView>
  </sheetViews>
  <sheetFormatPr baseColWidth="10" defaultRowHeight="15" x14ac:dyDescent="0.25"/>
  <cols>
    <col min="1" max="1" width="22.140625" customWidth="1"/>
    <col min="2" max="2" width="21.5703125" customWidth="1"/>
    <col min="3" max="3" width="20.85546875" customWidth="1"/>
    <col min="4" max="4" width="35.5703125" customWidth="1"/>
    <col min="5" max="5" width="19.85546875" customWidth="1"/>
    <col min="6" max="6" width="14.7109375" customWidth="1"/>
    <col min="7" max="7" width="24" customWidth="1"/>
    <col min="8" max="8" width="27.140625" customWidth="1"/>
    <col min="9" max="9" width="20" customWidth="1"/>
    <col min="10" max="10" width="17.7109375" customWidth="1"/>
    <col min="11" max="11" width="18.85546875" customWidth="1"/>
    <col min="12" max="12" width="8" customWidth="1"/>
    <col min="13" max="13" width="12.42578125" customWidth="1"/>
    <col min="14" max="14" width="20.85546875" customWidth="1"/>
    <col min="15" max="15" width="19.42578125" customWidth="1"/>
    <col min="16" max="17" width="22.42578125" customWidth="1"/>
    <col min="18" max="18" width="16.5703125" customWidth="1"/>
    <col min="19" max="19" width="19.7109375" customWidth="1"/>
    <col min="20" max="21" width="17.140625" customWidth="1"/>
    <col min="22" max="22" width="8" customWidth="1"/>
    <col min="23" max="23" width="20.85546875" customWidth="1"/>
    <col min="24" max="24" width="15.85546875" customWidth="1"/>
    <col min="25" max="25" width="18.42578125" customWidth="1"/>
    <col min="26" max="26" width="19.140625" customWidth="1"/>
    <col min="27" max="27" width="17.28515625" customWidth="1"/>
    <col min="28" max="28" width="21" customWidth="1"/>
    <col min="29" max="29" width="19.28515625" customWidth="1"/>
    <col min="30" max="30" width="18.28515625" customWidth="1"/>
    <col min="31" max="31" width="19.7109375" customWidth="1"/>
    <col min="32" max="32" width="22.28515625" customWidth="1"/>
    <col min="33" max="33" width="20.42578125" customWidth="1"/>
    <col min="34" max="34" width="22.7109375" customWidth="1"/>
  </cols>
  <sheetData>
    <row r="1" spans="1:35" ht="26.25" x14ac:dyDescent="0.4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5" ht="18.75" x14ac:dyDescent="0.3">
      <c r="A2" s="38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5" ht="23.25" x14ac:dyDescent="0.35">
      <c r="A3" s="39" t="s">
        <v>55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</row>
    <row r="4" spans="1:35" ht="23.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9"/>
      <c r="AD4" s="27"/>
      <c r="AE4" s="27"/>
      <c r="AF4" s="27"/>
      <c r="AG4" s="29"/>
      <c r="AH4" s="1"/>
    </row>
    <row r="5" spans="1:35" ht="21" x14ac:dyDescent="0.35">
      <c r="AH5" s="2" t="s">
        <v>54</v>
      </c>
    </row>
    <row r="6" spans="1:35" s="52" customFormat="1" ht="19.899999999999999" customHeight="1" x14ac:dyDescent="0.25">
      <c r="A6" s="34" t="s">
        <v>42</v>
      </c>
      <c r="B6" s="34" t="s">
        <v>43</v>
      </c>
      <c r="C6" s="34" t="s">
        <v>44</v>
      </c>
      <c r="D6" s="34" t="s">
        <v>45</v>
      </c>
      <c r="E6" s="34" t="s">
        <v>46</v>
      </c>
      <c r="F6" s="34" t="s">
        <v>39</v>
      </c>
      <c r="G6" s="34" t="s">
        <v>40</v>
      </c>
      <c r="H6" s="34" t="s">
        <v>36</v>
      </c>
      <c r="I6" s="34" t="s">
        <v>37</v>
      </c>
      <c r="J6" s="34" t="s">
        <v>38</v>
      </c>
      <c r="K6" s="36" t="s">
        <v>20</v>
      </c>
      <c r="L6" s="36"/>
      <c r="M6" s="36"/>
      <c r="N6" s="36"/>
      <c r="O6" s="36"/>
      <c r="P6" s="36" t="s">
        <v>21</v>
      </c>
      <c r="Q6" s="36" t="s">
        <v>22</v>
      </c>
      <c r="R6" s="36" t="s">
        <v>23</v>
      </c>
      <c r="S6" s="36" t="s">
        <v>35</v>
      </c>
      <c r="T6" s="36" t="s">
        <v>47</v>
      </c>
      <c r="U6" s="46" t="s">
        <v>34</v>
      </c>
      <c r="V6" s="47"/>
      <c r="W6" s="47"/>
      <c r="X6" s="47"/>
      <c r="Y6" s="47"/>
      <c r="Z6" s="47"/>
      <c r="AA6" s="47"/>
      <c r="AB6" s="48"/>
      <c r="AC6" s="46" t="s">
        <v>24</v>
      </c>
      <c r="AD6" s="49" t="s">
        <v>365</v>
      </c>
      <c r="AE6" s="48"/>
      <c r="AF6" s="36" t="s">
        <v>369</v>
      </c>
      <c r="AG6" s="36" t="s">
        <v>368</v>
      </c>
      <c r="AH6" s="36" t="s">
        <v>370</v>
      </c>
    </row>
    <row r="7" spans="1:35" s="52" customFormat="1" ht="30.7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6"/>
      <c r="L7" s="36"/>
      <c r="M7" s="36"/>
      <c r="N7" s="36"/>
      <c r="O7" s="36"/>
      <c r="P7" s="36"/>
      <c r="Q7" s="36"/>
      <c r="R7" s="36"/>
      <c r="S7" s="36"/>
      <c r="T7" s="36"/>
      <c r="U7" s="40" t="s">
        <v>25</v>
      </c>
      <c r="V7" s="40" t="s">
        <v>26</v>
      </c>
      <c r="W7" s="40" t="s">
        <v>27</v>
      </c>
      <c r="X7" s="40" t="s">
        <v>28</v>
      </c>
      <c r="Y7" s="40" t="s">
        <v>21</v>
      </c>
      <c r="Z7" s="40" t="s">
        <v>22</v>
      </c>
      <c r="AA7" s="40" t="s">
        <v>23</v>
      </c>
      <c r="AB7" s="40" t="s">
        <v>48</v>
      </c>
      <c r="AC7" s="46"/>
      <c r="AD7" s="50" t="s">
        <v>366</v>
      </c>
      <c r="AE7" s="40" t="s">
        <v>367</v>
      </c>
      <c r="AF7" s="36"/>
      <c r="AG7" s="36"/>
      <c r="AH7" s="36"/>
    </row>
    <row r="8" spans="1:35" s="52" customFormat="1" ht="66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2" t="s">
        <v>25</v>
      </c>
      <c r="L8" s="32" t="s">
        <v>26</v>
      </c>
      <c r="M8" s="32" t="s">
        <v>27</v>
      </c>
      <c r="N8" s="32" t="s">
        <v>28</v>
      </c>
      <c r="O8" s="32" t="s">
        <v>29</v>
      </c>
      <c r="P8" s="36"/>
      <c r="Q8" s="36"/>
      <c r="R8" s="36"/>
      <c r="S8" s="36"/>
      <c r="T8" s="36"/>
      <c r="U8" s="42"/>
      <c r="V8" s="42"/>
      <c r="W8" s="42"/>
      <c r="X8" s="42"/>
      <c r="Y8" s="42"/>
      <c r="Z8" s="42"/>
      <c r="AA8" s="42"/>
      <c r="AB8" s="42"/>
      <c r="AC8" s="46"/>
      <c r="AD8" s="51"/>
      <c r="AE8" s="42"/>
      <c r="AF8" s="36"/>
      <c r="AG8" s="36"/>
      <c r="AH8" s="36"/>
    </row>
    <row r="9" spans="1:35" s="70" customFormat="1" ht="24.95" customHeight="1" x14ac:dyDescent="0.25">
      <c r="A9" s="67" t="s">
        <v>360</v>
      </c>
      <c r="B9" s="53" t="s">
        <v>74</v>
      </c>
      <c r="C9" s="54" t="s">
        <v>362</v>
      </c>
      <c r="D9" s="54" t="s">
        <v>363</v>
      </c>
      <c r="E9" s="54" t="s">
        <v>75</v>
      </c>
      <c r="F9" s="54" t="s">
        <v>30</v>
      </c>
      <c r="G9" s="67" t="s">
        <v>138</v>
      </c>
      <c r="H9" s="55" t="s">
        <v>195</v>
      </c>
      <c r="I9" s="55" t="s">
        <v>196</v>
      </c>
      <c r="J9" s="55" t="s">
        <v>197</v>
      </c>
      <c r="K9" s="56">
        <v>0</v>
      </c>
      <c r="L9" s="56">
        <v>0</v>
      </c>
      <c r="M9" s="56">
        <v>0</v>
      </c>
      <c r="N9" s="56">
        <v>14585.27</v>
      </c>
      <c r="O9" s="57">
        <f>SUM(K9:N9)</f>
        <v>14585.27</v>
      </c>
      <c r="P9" s="56">
        <v>10.59</v>
      </c>
      <c r="Q9" s="56">
        <v>1050.77</v>
      </c>
      <c r="R9" s="56">
        <v>0</v>
      </c>
      <c r="S9" s="57">
        <f>SUM(O9:R9)</f>
        <v>15646.630000000001</v>
      </c>
      <c r="T9" s="57"/>
      <c r="U9" s="57">
        <v>0</v>
      </c>
      <c r="V9" s="57">
        <v>0</v>
      </c>
      <c r="W9" s="57">
        <v>0</v>
      </c>
      <c r="X9" s="57">
        <v>133.60539740856839</v>
      </c>
      <c r="Y9" s="57">
        <v>0</v>
      </c>
      <c r="Z9" s="57">
        <v>0</v>
      </c>
      <c r="AA9" s="57">
        <v>0</v>
      </c>
      <c r="AB9" s="58">
        <f>SUM(U9:AA9)</f>
        <v>133.60539740856839</v>
      </c>
      <c r="AC9" s="59">
        <f>(S9+AB9)</f>
        <v>15780.235397408569</v>
      </c>
      <c r="AD9" s="60">
        <v>15646.630000000001</v>
      </c>
      <c r="AE9" s="58">
        <v>36589.497503456754</v>
      </c>
      <c r="AF9" s="58">
        <f>+AC9-AD9+AE9</f>
        <v>36723.10290086532</v>
      </c>
      <c r="AG9" s="68">
        <v>1496420.78</v>
      </c>
      <c r="AH9" s="58">
        <f>+AF9-AG9</f>
        <v>-1459697.6770991348</v>
      </c>
      <c r="AI9" s="69"/>
    </row>
    <row r="10" spans="1:35" s="70" customFormat="1" ht="24.95" customHeight="1" x14ac:dyDescent="0.25">
      <c r="A10" s="67" t="s">
        <v>360</v>
      </c>
      <c r="B10" s="53" t="s">
        <v>74</v>
      </c>
      <c r="C10" s="54" t="s">
        <v>362</v>
      </c>
      <c r="D10" s="54" t="s">
        <v>363</v>
      </c>
      <c r="E10" s="54" t="s">
        <v>75</v>
      </c>
      <c r="F10" s="61" t="s">
        <v>56</v>
      </c>
      <c r="G10" s="67" t="s">
        <v>138</v>
      </c>
      <c r="H10" s="55" t="s">
        <v>198</v>
      </c>
      <c r="I10" s="55" t="s">
        <v>76</v>
      </c>
      <c r="J10" s="55" t="s">
        <v>77</v>
      </c>
      <c r="K10" s="56">
        <v>0</v>
      </c>
      <c r="L10" s="56">
        <v>0</v>
      </c>
      <c r="M10" s="56">
        <v>0</v>
      </c>
      <c r="N10" s="56">
        <v>16552.190000000002</v>
      </c>
      <c r="O10" s="57">
        <f t="shared" ref="O10:O73" si="0">SUM(K10:N10)</f>
        <v>16552.190000000002</v>
      </c>
      <c r="P10" s="56">
        <v>11.58</v>
      </c>
      <c r="Q10" s="56">
        <v>1148.9100000000001</v>
      </c>
      <c r="R10" s="56">
        <v>0</v>
      </c>
      <c r="S10" s="57">
        <f t="shared" ref="S10:S73" si="1">SUM(O10:R10)</f>
        <v>17712.680000000004</v>
      </c>
      <c r="T10" s="57"/>
      <c r="U10" s="57">
        <v>0</v>
      </c>
      <c r="V10" s="57">
        <v>0</v>
      </c>
      <c r="W10" s="57">
        <v>0</v>
      </c>
      <c r="X10" s="57">
        <v>146.08371824757938</v>
      </c>
      <c r="Y10" s="57">
        <v>0</v>
      </c>
      <c r="Z10" s="57">
        <v>0</v>
      </c>
      <c r="AA10" s="57">
        <v>0</v>
      </c>
      <c r="AB10" s="58">
        <f t="shared" ref="AB10:AB73" si="2">SUM(U10:AA10)</f>
        <v>146.08371824757938</v>
      </c>
      <c r="AC10" s="59">
        <f t="shared" ref="AC10:AC73" si="3">(S10+AB10)</f>
        <v>17858.763718247585</v>
      </c>
      <c r="AD10" s="60">
        <v>17712.68</v>
      </c>
      <c r="AE10" s="58">
        <v>40006.840650082078</v>
      </c>
      <c r="AF10" s="58">
        <f t="shared" ref="AF10:AF73" si="4">+AC10-AD10+AE10</f>
        <v>40152.924368329666</v>
      </c>
      <c r="AG10" s="71">
        <v>1636181.74</v>
      </c>
      <c r="AH10" s="58">
        <f t="shared" ref="AH10:AH73" si="5">+AF10-AG10</f>
        <v>-1596028.8156316704</v>
      </c>
    </row>
    <row r="11" spans="1:35" s="70" customFormat="1" ht="24.95" customHeight="1" x14ac:dyDescent="0.25">
      <c r="A11" s="67" t="s">
        <v>360</v>
      </c>
      <c r="B11" s="53" t="s">
        <v>74</v>
      </c>
      <c r="C11" s="54" t="s">
        <v>362</v>
      </c>
      <c r="D11" s="54" t="s">
        <v>363</v>
      </c>
      <c r="E11" s="54" t="s">
        <v>75</v>
      </c>
      <c r="F11" s="61" t="s">
        <v>57</v>
      </c>
      <c r="G11" s="67" t="s">
        <v>138</v>
      </c>
      <c r="H11" s="55" t="s">
        <v>78</v>
      </c>
      <c r="I11" s="55" t="s">
        <v>73</v>
      </c>
      <c r="J11" s="55" t="s">
        <v>79</v>
      </c>
      <c r="K11" s="56">
        <v>0</v>
      </c>
      <c r="L11" s="56">
        <v>0</v>
      </c>
      <c r="M11" s="56">
        <v>0</v>
      </c>
      <c r="N11" s="56">
        <v>16606.510000000002</v>
      </c>
      <c r="O11" s="57">
        <f t="shared" si="0"/>
        <v>16606.510000000002</v>
      </c>
      <c r="P11" s="56">
        <v>13.1</v>
      </c>
      <c r="Q11" s="56">
        <v>1300.27</v>
      </c>
      <c r="R11" s="56">
        <v>0</v>
      </c>
      <c r="S11" s="57">
        <f t="shared" si="1"/>
        <v>17919.88</v>
      </c>
      <c r="T11" s="57"/>
      <c r="U11" s="57">
        <v>0</v>
      </c>
      <c r="V11" s="57">
        <v>0</v>
      </c>
      <c r="W11" s="57">
        <v>0</v>
      </c>
      <c r="X11" s="57">
        <v>165.32848440235711</v>
      </c>
      <c r="Y11" s="57">
        <v>0</v>
      </c>
      <c r="Z11" s="57">
        <v>0</v>
      </c>
      <c r="AA11" s="57">
        <v>0</v>
      </c>
      <c r="AB11" s="58">
        <f t="shared" si="2"/>
        <v>165.32848440235711</v>
      </c>
      <c r="AC11" s="59">
        <f t="shared" si="3"/>
        <v>18085.208484402359</v>
      </c>
      <c r="AD11" s="60">
        <v>17919.879999999997</v>
      </c>
      <c r="AE11" s="58">
        <v>45277.258887913624</v>
      </c>
      <c r="AF11" s="58">
        <f t="shared" si="4"/>
        <v>45442.587372315989</v>
      </c>
      <c r="AG11" s="71">
        <v>1851728.93</v>
      </c>
      <c r="AH11" s="58">
        <f t="shared" si="5"/>
        <v>-1806286.3426276839</v>
      </c>
    </row>
    <row r="12" spans="1:35" s="70" customFormat="1" ht="24.95" customHeight="1" x14ac:dyDescent="0.25">
      <c r="A12" s="67" t="s">
        <v>360</v>
      </c>
      <c r="B12" s="53" t="s">
        <v>74</v>
      </c>
      <c r="C12" s="54" t="s">
        <v>362</v>
      </c>
      <c r="D12" s="54" t="s">
        <v>363</v>
      </c>
      <c r="E12" s="54" t="s">
        <v>75</v>
      </c>
      <c r="F12" s="61" t="s">
        <v>58</v>
      </c>
      <c r="G12" s="67" t="s">
        <v>138</v>
      </c>
      <c r="H12" s="55" t="s">
        <v>199</v>
      </c>
      <c r="I12" s="55" t="s">
        <v>200</v>
      </c>
      <c r="J12" s="55" t="s">
        <v>71</v>
      </c>
      <c r="K12" s="56">
        <v>0</v>
      </c>
      <c r="L12" s="56">
        <v>0</v>
      </c>
      <c r="M12" s="56">
        <v>0</v>
      </c>
      <c r="N12" s="56">
        <v>15548.58</v>
      </c>
      <c r="O12" s="57">
        <f t="shared" si="0"/>
        <v>15548.58</v>
      </c>
      <c r="P12" s="56">
        <v>11.43</v>
      </c>
      <c r="Q12" s="56">
        <v>1135.1500000000001</v>
      </c>
      <c r="R12" s="56">
        <v>0</v>
      </c>
      <c r="S12" s="57">
        <f t="shared" si="1"/>
        <v>16695.16</v>
      </c>
      <c r="T12" s="57"/>
      <c r="U12" s="57">
        <v>0</v>
      </c>
      <c r="V12" s="57">
        <v>0</v>
      </c>
      <c r="W12" s="57">
        <v>0</v>
      </c>
      <c r="X12" s="57">
        <v>144.3335198815484</v>
      </c>
      <c r="Y12" s="57">
        <v>0</v>
      </c>
      <c r="Z12" s="57">
        <v>0</v>
      </c>
      <c r="AA12" s="57">
        <v>0</v>
      </c>
      <c r="AB12" s="58">
        <f t="shared" si="2"/>
        <v>144.3335198815484</v>
      </c>
      <c r="AC12" s="59">
        <f t="shared" si="3"/>
        <v>16839.493519881547</v>
      </c>
      <c r="AD12" s="60">
        <v>16695.16</v>
      </c>
      <c r="AE12" s="58">
        <v>39527.527089503288</v>
      </c>
      <c r="AF12" s="58">
        <f t="shared" si="4"/>
        <v>39671.860609384836</v>
      </c>
      <c r="AG12" s="71">
        <v>1616578.99</v>
      </c>
      <c r="AH12" s="58">
        <f t="shared" si="5"/>
        <v>-1576907.129390615</v>
      </c>
    </row>
    <row r="13" spans="1:35" s="70" customFormat="1" ht="24.95" customHeight="1" x14ac:dyDescent="0.25">
      <c r="A13" s="67" t="s">
        <v>360</v>
      </c>
      <c r="B13" s="53" t="s">
        <v>74</v>
      </c>
      <c r="C13" s="54" t="s">
        <v>362</v>
      </c>
      <c r="D13" s="54" t="s">
        <v>363</v>
      </c>
      <c r="E13" s="54" t="s">
        <v>75</v>
      </c>
      <c r="F13" s="61" t="s">
        <v>31</v>
      </c>
      <c r="G13" s="67" t="s">
        <v>138</v>
      </c>
      <c r="H13" s="55" t="s">
        <v>201</v>
      </c>
      <c r="I13" s="55" t="s">
        <v>80</v>
      </c>
      <c r="J13" s="55" t="s">
        <v>81</v>
      </c>
      <c r="K13" s="56">
        <v>0</v>
      </c>
      <c r="L13" s="56">
        <v>0</v>
      </c>
      <c r="M13" s="56">
        <v>0</v>
      </c>
      <c r="N13" s="56">
        <v>14744.960000000001</v>
      </c>
      <c r="O13" s="57">
        <f t="shared" si="0"/>
        <v>14744.960000000001</v>
      </c>
      <c r="P13" s="56">
        <v>10.72</v>
      </c>
      <c r="Q13" s="56">
        <v>1064.33</v>
      </c>
      <c r="R13" s="56">
        <v>0</v>
      </c>
      <c r="S13" s="57">
        <f t="shared" si="1"/>
        <v>15820.01</v>
      </c>
      <c r="T13" s="57"/>
      <c r="U13" s="57">
        <v>0</v>
      </c>
      <c r="V13" s="57">
        <v>0</v>
      </c>
      <c r="W13" s="57">
        <v>0</v>
      </c>
      <c r="X13" s="57">
        <v>135.32889738700612</v>
      </c>
      <c r="Y13" s="57">
        <v>0</v>
      </c>
      <c r="Z13" s="57">
        <v>0</v>
      </c>
      <c r="AA13" s="57">
        <v>0</v>
      </c>
      <c r="AB13" s="58">
        <f t="shared" si="2"/>
        <v>135.32889738700612</v>
      </c>
      <c r="AC13" s="59">
        <f t="shared" si="3"/>
        <v>15955.338897387006</v>
      </c>
      <c r="AD13" s="60">
        <v>15820.01</v>
      </c>
      <c r="AE13" s="58">
        <v>37061.499378990338</v>
      </c>
      <c r="AF13" s="58">
        <f t="shared" si="4"/>
        <v>37196.828276377346</v>
      </c>
      <c r="AG13" s="71">
        <v>1515724.5</v>
      </c>
      <c r="AH13" s="58">
        <f t="shared" si="5"/>
        <v>-1478527.6717236226</v>
      </c>
    </row>
    <row r="14" spans="1:35" s="70" customFormat="1" ht="24.95" customHeight="1" x14ac:dyDescent="0.25">
      <c r="A14" s="67" t="s">
        <v>360</v>
      </c>
      <c r="B14" s="53" t="s">
        <v>74</v>
      </c>
      <c r="C14" s="54" t="s">
        <v>362</v>
      </c>
      <c r="D14" s="54" t="s">
        <v>363</v>
      </c>
      <c r="E14" s="54" t="s">
        <v>75</v>
      </c>
      <c r="F14" s="61" t="s">
        <v>59</v>
      </c>
      <c r="G14" s="67" t="s">
        <v>129</v>
      </c>
      <c r="H14" s="55" t="s">
        <v>82</v>
      </c>
      <c r="I14" s="55" t="s">
        <v>83</v>
      </c>
      <c r="J14" s="55" t="s">
        <v>70</v>
      </c>
      <c r="K14" s="56">
        <v>0</v>
      </c>
      <c r="L14" s="56">
        <v>0</v>
      </c>
      <c r="M14" s="56">
        <v>0</v>
      </c>
      <c r="N14" s="56">
        <v>17396.88</v>
      </c>
      <c r="O14" s="57">
        <f t="shared" si="0"/>
        <v>17396.88</v>
      </c>
      <c r="P14" s="56">
        <v>12.95</v>
      </c>
      <c r="Q14" s="56">
        <v>1285.56</v>
      </c>
      <c r="R14" s="56">
        <v>0</v>
      </c>
      <c r="S14" s="57">
        <f t="shared" si="1"/>
        <v>18695.390000000003</v>
      </c>
      <c r="T14" s="57"/>
      <c r="U14" s="57">
        <v>0</v>
      </c>
      <c r="V14" s="57">
        <v>0</v>
      </c>
      <c r="W14" s="57">
        <v>0</v>
      </c>
      <c r="X14" s="57">
        <v>163.4581446314061</v>
      </c>
      <c r="Y14" s="57">
        <v>0</v>
      </c>
      <c r="Z14" s="57">
        <v>0</v>
      </c>
      <c r="AA14" s="57">
        <v>0</v>
      </c>
      <c r="AB14" s="58">
        <f t="shared" si="2"/>
        <v>163.4581446314061</v>
      </c>
      <c r="AC14" s="59">
        <f t="shared" si="3"/>
        <v>18858.848144631411</v>
      </c>
      <c r="AD14" s="60">
        <v>18315.86</v>
      </c>
      <c r="AE14" s="58">
        <v>44765.043111401566</v>
      </c>
      <c r="AF14" s="58">
        <f t="shared" si="4"/>
        <v>45308.031256032977</v>
      </c>
      <c r="AG14" s="71">
        <v>1830780.56</v>
      </c>
      <c r="AH14" s="58">
        <f t="shared" si="5"/>
        <v>-1785472.5287439672</v>
      </c>
    </row>
    <row r="15" spans="1:35" s="70" customFormat="1" ht="24.95" customHeight="1" x14ac:dyDescent="0.25">
      <c r="A15" s="67" t="s">
        <v>360</v>
      </c>
      <c r="B15" s="53" t="s">
        <v>74</v>
      </c>
      <c r="C15" s="54" t="s">
        <v>362</v>
      </c>
      <c r="D15" s="54" t="s">
        <v>363</v>
      </c>
      <c r="E15" s="54" t="s">
        <v>75</v>
      </c>
      <c r="F15" s="61" t="s">
        <v>60</v>
      </c>
      <c r="G15" s="67" t="s">
        <v>138</v>
      </c>
      <c r="H15" s="55" t="s">
        <v>202</v>
      </c>
      <c r="I15" s="55" t="s">
        <v>84</v>
      </c>
      <c r="J15" s="55" t="s">
        <v>203</v>
      </c>
      <c r="K15" s="56">
        <v>0</v>
      </c>
      <c r="L15" s="56">
        <v>0</v>
      </c>
      <c r="M15" s="56">
        <v>0</v>
      </c>
      <c r="N15" s="56">
        <v>11763.81</v>
      </c>
      <c r="O15" s="57">
        <f t="shared" si="0"/>
        <v>11763.81</v>
      </c>
      <c r="P15" s="56">
        <v>12.3</v>
      </c>
      <c r="Q15" s="56">
        <v>0</v>
      </c>
      <c r="R15" s="56">
        <v>0</v>
      </c>
      <c r="S15" s="57">
        <f t="shared" si="1"/>
        <v>11776.109999999999</v>
      </c>
      <c r="T15" s="57"/>
      <c r="U15" s="57">
        <v>0</v>
      </c>
      <c r="V15" s="57">
        <v>0</v>
      </c>
      <c r="W15" s="57">
        <v>0</v>
      </c>
      <c r="X15" s="57">
        <v>155.31675601466168</v>
      </c>
      <c r="Y15" s="57">
        <v>0</v>
      </c>
      <c r="Z15" s="57">
        <v>0</v>
      </c>
      <c r="AA15" s="57">
        <v>0</v>
      </c>
      <c r="AB15" s="58">
        <f t="shared" si="2"/>
        <v>155.31675601466168</v>
      </c>
      <c r="AC15" s="59">
        <f t="shared" si="3"/>
        <v>11931.42675601466</v>
      </c>
      <c r="AD15" s="60">
        <v>11776.11</v>
      </c>
      <c r="AE15" s="58">
        <v>42535.422719973169</v>
      </c>
      <c r="AF15" s="58">
        <f t="shared" si="4"/>
        <v>42690.73947598783</v>
      </c>
      <c r="AG15" s="71">
        <v>1739594.55</v>
      </c>
      <c r="AH15" s="58">
        <f t="shared" si="5"/>
        <v>-1696903.8105240122</v>
      </c>
    </row>
    <row r="16" spans="1:35" s="70" customFormat="1" ht="24.95" customHeight="1" x14ac:dyDescent="0.25">
      <c r="A16" s="67" t="s">
        <v>360</v>
      </c>
      <c r="B16" s="53" t="s">
        <v>74</v>
      </c>
      <c r="C16" s="54" t="s">
        <v>362</v>
      </c>
      <c r="D16" s="54" t="s">
        <v>363</v>
      </c>
      <c r="E16" s="54" t="s">
        <v>75</v>
      </c>
      <c r="F16" s="61" t="s">
        <v>61</v>
      </c>
      <c r="G16" s="67" t="s">
        <v>189</v>
      </c>
      <c r="H16" s="55" t="s">
        <v>69</v>
      </c>
      <c r="I16" s="55" t="s">
        <v>204</v>
      </c>
      <c r="J16" s="55" t="s">
        <v>205</v>
      </c>
      <c r="K16" s="56">
        <v>0</v>
      </c>
      <c r="L16" s="56">
        <v>0</v>
      </c>
      <c r="M16" s="56">
        <v>0</v>
      </c>
      <c r="N16" s="56">
        <v>19302.939999999999</v>
      </c>
      <c r="O16" s="57">
        <f t="shared" si="0"/>
        <v>19302.939999999999</v>
      </c>
      <c r="P16" s="56">
        <v>11378.12</v>
      </c>
      <c r="Q16" s="56">
        <v>1083.97</v>
      </c>
      <c r="R16" s="56">
        <v>0</v>
      </c>
      <c r="S16" s="57">
        <f t="shared" si="1"/>
        <v>31765.03</v>
      </c>
      <c r="T16" s="57"/>
      <c r="U16" s="57">
        <v>0</v>
      </c>
      <c r="V16" s="57">
        <v>0</v>
      </c>
      <c r="W16" s="57">
        <v>0</v>
      </c>
      <c r="X16" s="57">
        <v>137.82640061238658</v>
      </c>
      <c r="Y16" s="57">
        <v>0</v>
      </c>
      <c r="Z16" s="57">
        <v>0</v>
      </c>
      <c r="AA16" s="57">
        <v>0</v>
      </c>
      <c r="AB16" s="58">
        <f t="shared" si="2"/>
        <v>137.82640061238658</v>
      </c>
      <c r="AC16" s="59">
        <f t="shared" si="3"/>
        <v>31902.856400612385</v>
      </c>
      <c r="AD16" s="60">
        <v>31478.050000000003</v>
      </c>
      <c r="AE16" s="58">
        <v>37745.47165707493</v>
      </c>
      <c r="AF16" s="58">
        <f t="shared" si="4"/>
        <v>38170.278057687312</v>
      </c>
      <c r="AG16" s="71">
        <v>1543697.29</v>
      </c>
      <c r="AH16" s="58">
        <f t="shared" si="5"/>
        <v>-1505527.0119423128</v>
      </c>
    </row>
    <row r="17" spans="1:34" s="70" customFormat="1" ht="24.95" customHeight="1" x14ac:dyDescent="0.25">
      <c r="A17" s="67" t="s">
        <v>360</v>
      </c>
      <c r="B17" s="53" t="s">
        <v>74</v>
      </c>
      <c r="C17" s="54" t="s">
        <v>362</v>
      </c>
      <c r="D17" s="54" t="s">
        <v>363</v>
      </c>
      <c r="E17" s="54" t="s">
        <v>75</v>
      </c>
      <c r="F17" s="61" t="s">
        <v>62</v>
      </c>
      <c r="G17" s="67" t="s">
        <v>147</v>
      </c>
      <c r="H17" s="55" t="s">
        <v>206</v>
      </c>
      <c r="I17" s="55" t="s">
        <v>207</v>
      </c>
      <c r="J17" s="55" t="s">
        <v>85</v>
      </c>
      <c r="K17" s="56">
        <v>0</v>
      </c>
      <c r="L17" s="56">
        <v>0</v>
      </c>
      <c r="M17" s="56">
        <v>0</v>
      </c>
      <c r="N17" s="56">
        <v>19931.96</v>
      </c>
      <c r="O17" s="57">
        <f t="shared" si="0"/>
        <v>19931.96</v>
      </c>
      <c r="P17" s="56">
        <v>12.93</v>
      </c>
      <c r="Q17" s="56">
        <v>1284.08</v>
      </c>
      <c r="R17" s="56">
        <v>0</v>
      </c>
      <c r="S17" s="57">
        <f t="shared" si="1"/>
        <v>21228.97</v>
      </c>
      <c r="T17" s="57"/>
      <c r="U17" s="57">
        <v>0</v>
      </c>
      <c r="V17" s="57">
        <v>0</v>
      </c>
      <c r="W17" s="57">
        <v>0</v>
      </c>
      <c r="X17" s="57">
        <v>163.2700130946055</v>
      </c>
      <c r="Y17" s="57">
        <v>0</v>
      </c>
      <c r="Z17" s="57">
        <v>0</v>
      </c>
      <c r="AA17" s="57">
        <v>0</v>
      </c>
      <c r="AB17" s="58">
        <f t="shared" si="2"/>
        <v>163.2700130946055</v>
      </c>
      <c r="AC17" s="59">
        <f t="shared" si="3"/>
        <v>21392.240013094608</v>
      </c>
      <c r="AD17" s="60">
        <v>18042.120000000003</v>
      </c>
      <c r="AE17" s="58">
        <v>44713.520953392996</v>
      </c>
      <c r="AF17" s="58">
        <f t="shared" si="4"/>
        <v>48063.640966487597</v>
      </c>
      <c r="AG17" s="71">
        <v>1828673.43</v>
      </c>
      <c r="AH17" s="58">
        <f t="shared" si="5"/>
        <v>-1780609.7890335124</v>
      </c>
    </row>
    <row r="18" spans="1:34" s="70" customFormat="1" ht="24.95" customHeight="1" x14ac:dyDescent="0.25">
      <c r="A18" s="67" t="s">
        <v>360</v>
      </c>
      <c r="B18" s="53" t="s">
        <v>74</v>
      </c>
      <c r="C18" s="54" t="s">
        <v>362</v>
      </c>
      <c r="D18" s="54" t="s">
        <v>363</v>
      </c>
      <c r="E18" s="54" t="s">
        <v>75</v>
      </c>
      <c r="F18" s="61" t="s">
        <v>41</v>
      </c>
      <c r="G18" s="67" t="s">
        <v>184</v>
      </c>
      <c r="H18" s="55" t="s">
        <v>86</v>
      </c>
      <c r="I18" s="55" t="s">
        <v>208</v>
      </c>
      <c r="J18" s="55" t="s">
        <v>87</v>
      </c>
      <c r="K18" s="56">
        <v>0</v>
      </c>
      <c r="L18" s="56">
        <v>0</v>
      </c>
      <c r="M18" s="56">
        <v>0</v>
      </c>
      <c r="N18" s="56">
        <v>15301.93</v>
      </c>
      <c r="O18" s="57">
        <f t="shared" si="0"/>
        <v>15301.93</v>
      </c>
      <c r="P18" s="56">
        <v>13.53</v>
      </c>
      <c r="Q18" s="56">
        <v>1342.25</v>
      </c>
      <c r="R18" s="56">
        <v>0</v>
      </c>
      <c r="S18" s="57">
        <f t="shared" si="1"/>
        <v>16657.71</v>
      </c>
      <c r="T18" s="57"/>
      <c r="U18" s="57">
        <v>0</v>
      </c>
      <c r="V18" s="57">
        <v>0</v>
      </c>
      <c r="W18" s="57">
        <v>0</v>
      </c>
      <c r="X18" s="57">
        <v>170.6666485689432</v>
      </c>
      <c r="Y18" s="57">
        <v>0</v>
      </c>
      <c r="Z18" s="57">
        <v>0</v>
      </c>
      <c r="AA18" s="57">
        <v>0</v>
      </c>
      <c r="AB18" s="58">
        <f t="shared" si="2"/>
        <v>170.6666485689432</v>
      </c>
      <c r="AC18" s="59">
        <f t="shared" si="3"/>
        <v>16828.376648568941</v>
      </c>
      <c r="AD18" s="60">
        <v>16657.71</v>
      </c>
      <c r="AE18" s="58">
        <v>46739.181446693554</v>
      </c>
      <c r="AF18" s="58">
        <f t="shared" si="4"/>
        <v>46909.848095262496</v>
      </c>
      <c r="AG18" s="71">
        <v>1911517.98</v>
      </c>
      <c r="AH18" s="58">
        <f t="shared" si="5"/>
        <v>-1864608.1319047376</v>
      </c>
    </row>
    <row r="19" spans="1:34" s="70" customFormat="1" ht="24.95" customHeight="1" x14ac:dyDescent="0.25">
      <c r="A19" s="67" t="s">
        <v>360</v>
      </c>
      <c r="B19" s="53" t="s">
        <v>74</v>
      </c>
      <c r="C19" s="54" t="s">
        <v>362</v>
      </c>
      <c r="D19" s="54" t="s">
        <v>363</v>
      </c>
      <c r="E19" s="54" t="s">
        <v>75</v>
      </c>
      <c r="F19" s="61" t="s">
        <v>63</v>
      </c>
      <c r="G19" s="67" t="s">
        <v>190</v>
      </c>
      <c r="H19" s="55" t="s">
        <v>209</v>
      </c>
      <c r="I19" s="55" t="s">
        <v>87</v>
      </c>
      <c r="J19" s="55" t="s">
        <v>84</v>
      </c>
      <c r="K19" s="56">
        <v>0</v>
      </c>
      <c r="L19" s="56">
        <v>0</v>
      </c>
      <c r="M19" s="56">
        <v>0</v>
      </c>
      <c r="N19" s="56">
        <v>38009</v>
      </c>
      <c r="O19" s="57">
        <f t="shared" si="0"/>
        <v>38009</v>
      </c>
      <c r="P19" s="56">
        <v>11.39</v>
      </c>
      <c r="Q19" s="56">
        <v>1130.22</v>
      </c>
      <c r="R19" s="56">
        <v>0</v>
      </c>
      <c r="S19" s="57">
        <f t="shared" si="1"/>
        <v>39150.61</v>
      </c>
      <c r="T19" s="57"/>
      <c r="U19" s="57">
        <v>0</v>
      </c>
      <c r="V19" s="57">
        <v>0</v>
      </c>
      <c r="W19" s="57">
        <v>0</v>
      </c>
      <c r="X19" s="57">
        <v>143.70754210944938</v>
      </c>
      <c r="Y19" s="57">
        <v>0</v>
      </c>
      <c r="Z19" s="57">
        <v>0</v>
      </c>
      <c r="AA19" s="57">
        <v>0</v>
      </c>
      <c r="AB19" s="58">
        <f t="shared" si="2"/>
        <v>143.70754210944938</v>
      </c>
      <c r="AC19" s="59">
        <f t="shared" si="3"/>
        <v>39294.317542109449</v>
      </c>
      <c r="AD19" s="60">
        <v>39150.61</v>
      </c>
      <c r="AE19" s="58">
        <v>39356.095301763489</v>
      </c>
      <c r="AF19" s="58">
        <f t="shared" si="4"/>
        <v>39499.802843872938</v>
      </c>
      <c r="AG19" s="71">
        <v>1609567.85</v>
      </c>
      <c r="AH19" s="58">
        <f t="shared" si="5"/>
        <v>-1570068.0471561272</v>
      </c>
    </row>
    <row r="20" spans="1:34" s="70" customFormat="1" ht="24.95" customHeight="1" x14ac:dyDescent="0.25">
      <c r="A20" s="67" t="s">
        <v>360</v>
      </c>
      <c r="B20" s="53" t="s">
        <v>74</v>
      </c>
      <c r="C20" s="54" t="s">
        <v>362</v>
      </c>
      <c r="D20" s="54" t="s">
        <v>363</v>
      </c>
      <c r="E20" s="54" t="s">
        <v>75</v>
      </c>
      <c r="F20" s="62" t="s">
        <v>64</v>
      </c>
      <c r="G20" s="67" t="s">
        <v>167</v>
      </c>
      <c r="H20" s="55" t="s">
        <v>210</v>
      </c>
      <c r="I20" s="55" t="s">
        <v>211</v>
      </c>
      <c r="J20" s="55" t="s">
        <v>211</v>
      </c>
      <c r="K20" s="56">
        <v>0</v>
      </c>
      <c r="L20" s="56">
        <v>0</v>
      </c>
      <c r="M20" s="56">
        <v>0</v>
      </c>
      <c r="N20" s="56">
        <v>15236.32</v>
      </c>
      <c r="O20" s="57">
        <f t="shared" si="0"/>
        <v>15236.32</v>
      </c>
      <c r="P20" s="56">
        <v>12.75</v>
      </c>
      <c r="Q20" s="56">
        <v>1266.03</v>
      </c>
      <c r="R20" s="56">
        <v>0</v>
      </c>
      <c r="S20" s="57">
        <f t="shared" si="1"/>
        <v>16515.099999999999</v>
      </c>
      <c r="T20" s="57"/>
      <c r="U20" s="57">
        <v>0</v>
      </c>
      <c r="V20" s="57">
        <v>0</v>
      </c>
      <c r="W20" s="57">
        <v>0</v>
      </c>
      <c r="X20" s="57">
        <v>160.97577046256731</v>
      </c>
      <c r="Y20" s="57">
        <v>0</v>
      </c>
      <c r="Z20" s="57">
        <v>0</v>
      </c>
      <c r="AA20" s="57">
        <v>0</v>
      </c>
      <c r="AB20" s="58">
        <f t="shared" si="2"/>
        <v>160.97577046256731</v>
      </c>
      <c r="AC20" s="59">
        <f t="shared" si="3"/>
        <v>16676.075770462565</v>
      </c>
      <c r="AD20" s="60">
        <v>16515.099999999999</v>
      </c>
      <c r="AE20" s="58">
        <v>44085.214113358808</v>
      </c>
      <c r="AF20" s="58">
        <f t="shared" si="4"/>
        <v>44246.189883821375</v>
      </c>
      <c r="AG20" s="71">
        <v>1802977.22</v>
      </c>
      <c r="AH20" s="58">
        <f t="shared" si="5"/>
        <v>-1758731.0301161786</v>
      </c>
    </row>
    <row r="21" spans="1:34" s="70" customFormat="1" ht="24.95" customHeight="1" x14ac:dyDescent="0.25">
      <c r="A21" s="67" t="s">
        <v>360</v>
      </c>
      <c r="B21" s="53" t="s">
        <v>74</v>
      </c>
      <c r="C21" s="54" t="s">
        <v>362</v>
      </c>
      <c r="D21" s="54" t="s">
        <v>363</v>
      </c>
      <c r="E21" s="54" t="s">
        <v>75</v>
      </c>
      <c r="F21" s="62" t="s">
        <v>65</v>
      </c>
      <c r="G21" s="67" t="s">
        <v>177</v>
      </c>
      <c r="H21" s="55" t="s">
        <v>212</v>
      </c>
      <c r="I21" s="55" t="s">
        <v>213</v>
      </c>
      <c r="J21" s="55" t="s">
        <v>214</v>
      </c>
      <c r="K21" s="56">
        <v>0</v>
      </c>
      <c r="L21" s="56">
        <v>0</v>
      </c>
      <c r="M21" s="56">
        <v>0</v>
      </c>
      <c r="N21" s="56">
        <v>17088.23</v>
      </c>
      <c r="O21" s="57">
        <f t="shared" si="0"/>
        <v>17088.23</v>
      </c>
      <c r="P21" s="56">
        <v>867.04</v>
      </c>
      <c r="Q21" s="56">
        <v>1131.83</v>
      </c>
      <c r="R21" s="56">
        <v>0</v>
      </c>
      <c r="S21" s="57">
        <f t="shared" si="1"/>
        <v>19087.099999999999</v>
      </c>
      <c r="T21" s="57"/>
      <c r="U21" s="57">
        <v>0</v>
      </c>
      <c r="V21" s="57">
        <v>0</v>
      </c>
      <c r="W21" s="57">
        <v>0</v>
      </c>
      <c r="X21" s="57">
        <v>143.9124339088288</v>
      </c>
      <c r="Y21" s="57">
        <v>0</v>
      </c>
      <c r="Z21" s="57">
        <v>0</v>
      </c>
      <c r="AA21" s="57">
        <v>0</v>
      </c>
      <c r="AB21" s="58">
        <f t="shared" si="2"/>
        <v>143.9124339088288</v>
      </c>
      <c r="AC21" s="59">
        <f t="shared" si="3"/>
        <v>19231.012433908829</v>
      </c>
      <c r="AD21" s="60">
        <v>15828.32</v>
      </c>
      <c r="AE21" s="58">
        <v>39412.207465847314</v>
      </c>
      <c r="AF21" s="58">
        <f t="shared" si="4"/>
        <v>42814.899899756143</v>
      </c>
      <c r="AG21" s="71">
        <v>1611862.7</v>
      </c>
      <c r="AH21" s="58">
        <f t="shared" si="5"/>
        <v>-1569047.8001002439</v>
      </c>
    </row>
    <row r="22" spans="1:34" s="70" customFormat="1" ht="24.95" customHeight="1" x14ac:dyDescent="0.25">
      <c r="A22" s="67" t="s">
        <v>360</v>
      </c>
      <c r="B22" s="53" t="s">
        <v>74</v>
      </c>
      <c r="C22" s="54" t="s">
        <v>362</v>
      </c>
      <c r="D22" s="54" t="s">
        <v>363</v>
      </c>
      <c r="E22" s="54" t="s">
        <v>75</v>
      </c>
      <c r="F22" s="62" t="s">
        <v>66</v>
      </c>
      <c r="G22" s="67" t="s">
        <v>181</v>
      </c>
      <c r="H22" s="55" t="s">
        <v>88</v>
      </c>
      <c r="I22" s="55" t="s">
        <v>215</v>
      </c>
      <c r="J22" s="55" t="s">
        <v>216</v>
      </c>
      <c r="K22" s="56">
        <v>0</v>
      </c>
      <c r="L22" s="56">
        <v>0</v>
      </c>
      <c r="M22" s="56">
        <v>0</v>
      </c>
      <c r="N22" s="56">
        <v>30836.04</v>
      </c>
      <c r="O22" s="57">
        <f t="shared" si="0"/>
        <v>30836.04</v>
      </c>
      <c r="P22" s="56">
        <v>11.91</v>
      </c>
      <c r="Q22" s="56">
        <v>1182.42</v>
      </c>
      <c r="R22" s="56">
        <v>0</v>
      </c>
      <c r="S22" s="57">
        <f t="shared" si="1"/>
        <v>32030.370000000003</v>
      </c>
      <c r="T22" s="57"/>
      <c r="U22" s="57">
        <v>0</v>
      </c>
      <c r="V22" s="57">
        <v>0</v>
      </c>
      <c r="W22" s="57">
        <v>0</v>
      </c>
      <c r="X22" s="57">
        <v>150.3447837645333</v>
      </c>
      <c r="Y22" s="57">
        <v>0</v>
      </c>
      <c r="Z22" s="57">
        <v>0</v>
      </c>
      <c r="AA22" s="57">
        <v>0</v>
      </c>
      <c r="AB22" s="58">
        <f t="shared" si="2"/>
        <v>150.3447837645333</v>
      </c>
      <c r="AC22" s="59">
        <f t="shared" si="3"/>
        <v>32180.714783764535</v>
      </c>
      <c r="AD22" s="60">
        <v>27613.730000000003</v>
      </c>
      <c r="AE22" s="58">
        <v>41173.786365739623</v>
      </c>
      <c r="AF22" s="58">
        <f t="shared" si="4"/>
        <v>45740.771149504159</v>
      </c>
      <c r="AG22" s="71">
        <v>1683906.96</v>
      </c>
      <c r="AH22" s="58">
        <f t="shared" si="5"/>
        <v>-1638166.1888504957</v>
      </c>
    </row>
    <row r="23" spans="1:34" s="70" customFormat="1" ht="24.95" customHeight="1" x14ac:dyDescent="0.25">
      <c r="A23" s="67" t="s">
        <v>360</v>
      </c>
      <c r="B23" s="53" t="s">
        <v>74</v>
      </c>
      <c r="C23" s="54" t="s">
        <v>362</v>
      </c>
      <c r="D23" s="54" t="s">
        <v>363</v>
      </c>
      <c r="E23" s="54" t="s">
        <v>75</v>
      </c>
      <c r="F23" s="62" t="s">
        <v>67</v>
      </c>
      <c r="G23" s="67" t="s">
        <v>128</v>
      </c>
      <c r="H23" s="55" t="s">
        <v>217</v>
      </c>
      <c r="I23" s="55" t="s">
        <v>218</v>
      </c>
      <c r="J23" s="55" t="s">
        <v>68</v>
      </c>
      <c r="K23" s="56">
        <v>0</v>
      </c>
      <c r="L23" s="56">
        <v>0</v>
      </c>
      <c r="M23" s="56">
        <v>0</v>
      </c>
      <c r="N23" s="56">
        <v>18347.52</v>
      </c>
      <c r="O23" s="57">
        <f t="shared" si="0"/>
        <v>18347.52</v>
      </c>
      <c r="P23" s="56">
        <v>13.62</v>
      </c>
      <c r="Q23" s="56">
        <v>1351.35</v>
      </c>
      <c r="R23" s="56">
        <v>0</v>
      </c>
      <c r="S23" s="57">
        <f t="shared" si="1"/>
        <v>19712.489999999998</v>
      </c>
      <c r="T23" s="57"/>
      <c r="U23" s="57">
        <v>0</v>
      </c>
      <c r="V23" s="57">
        <v>0</v>
      </c>
      <c r="W23" s="57">
        <v>0</v>
      </c>
      <c r="X23" s="57">
        <v>171.82381113219742</v>
      </c>
      <c r="Y23" s="57">
        <v>0</v>
      </c>
      <c r="Z23" s="57">
        <v>0</v>
      </c>
      <c r="AA23" s="57">
        <v>0</v>
      </c>
      <c r="AB23" s="58">
        <f t="shared" si="2"/>
        <v>171.82381113219742</v>
      </c>
      <c r="AC23" s="59">
        <f t="shared" si="3"/>
        <v>19884.313811132197</v>
      </c>
      <c r="AD23" s="60">
        <v>17176.059999999998</v>
      </c>
      <c r="AE23" s="58">
        <v>47056.084786981555</v>
      </c>
      <c r="AF23" s="58">
        <f t="shared" si="4"/>
        <v>49764.338598113754</v>
      </c>
      <c r="AG23" s="71">
        <v>1924478.55</v>
      </c>
      <c r="AH23" s="58">
        <f t="shared" si="5"/>
        <v>-1874714.2114018863</v>
      </c>
    </row>
    <row r="24" spans="1:34" s="70" customFormat="1" ht="24.95" customHeight="1" x14ac:dyDescent="0.25">
      <c r="A24" s="67" t="s">
        <v>360</v>
      </c>
      <c r="B24" s="62" t="s">
        <v>361</v>
      </c>
      <c r="C24" s="54" t="s">
        <v>362</v>
      </c>
      <c r="D24" s="54" t="s">
        <v>363</v>
      </c>
      <c r="E24" s="54" t="s">
        <v>75</v>
      </c>
      <c r="F24" s="61">
        <v>1</v>
      </c>
      <c r="G24" s="72" t="s">
        <v>89</v>
      </c>
      <c r="H24" s="55" t="s">
        <v>219</v>
      </c>
      <c r="I24" s="55" t="s">
        <v>220</v>
      </c>
      <c r="J24" s="55" t="s">
        <v>221</v>
      </c>
      <c r="K24" s="56">
        <v>0</v>
      </c>
      <c r="L24" s="56">
        <v>0</v>
      </c>
      <c r="M24" s="56">
        <v>0</v>
      </c>
      <c r="N24" s="56">
        <v>0</v>
      </c>
      <c r="O24" s="57">
        <f t="shared" si="0"/>
        <v>0</v>
      </c>
      <c r="P24" s="56">
        <v>0</v>
      </c>
      <c r="Q24" s="56">
        <v>0</v>
      </c>
      <c r="R24" s="56">
        <v>0</v>
      </c>
      <c r="S24" s="57">
        <f t="shared" si="1"/>
        <v>0</v>
      </c>
      <c r="T24" s="57"/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8">
        <f t="shared" si="2"/>
        <v>0</v>
      </c>
      <c r="AC24" s="59">
        <f t="shared" si="3"/>
        <v>0</v>
      </c>
      <c r="AD24" s="60">
        <v>0</v>
      </c>
      <c r="AE24" s="58"/>
      <c r="AF24" s="58">
        <f t="shared" si="4"/>
        <v>0</v>
      </c>
      <c r="AG24" s="58"/>
      <c r="AH24" s="58">
        <f t="shared" si="5"/>
        <v>0</v>
      </c>
    </row>
    <row r="25" spans="1:34" s="70" customFormat="1" ht="24.95" customHeight="1" x14ac:dyDescent="0.25">
      <c r="A25" s="67" t="s">
        <v>360</v>
      </c>
      <c r="B25" s="62" t="s">
        <v>361</v>
      </c>
      <c r="C25" s="54" t="s">
        <v>362</v>
      </c>
      <c r="D25" s="54" t="s">
        <v>363</v>
      </c>
      <c r="E25" s="54" t="s">
        <v>75</v>
      </c>
      <c r="F25" s="61">
        <v>2</v>
      </c>
      <c r="G25" s="72" t="s">
        <v>90</v>
      </c>
      <c r="H25" s="55" t="s">
        <v>222</v>
      </c>
      <c r="I25" s="55" t="s">
        <v>223</v>
      </c>
      <c r="J25" s="55" t="s">
        <v>224</v>
      </c>
      <c r="K25" s="56">
        <v>0</v>
      </c>
      <c r="L25" s="56">
        <v>0</v>
      </c>
      <c r="M25" s="56">
        <v>0</v>
      </c>
      <c r="N25" s="56">
        <v>4406.91</v>
      </c>
      <c r="O25" s="57">
        <f t="shared" si="0"/>
        <v>4406.91</v>
      </c>
      <c r="P25" s="56">
        <v>1.33</v>
      </c>
      <c r="Q25" s="56">
        <v>132.4</v>
      </c>
      <c r="R25" s="56">
        <v>0</v>
      </c>
      <c r="S25" s="57">
        <f t="shared" si="1"/>
        <v>4540.6399999999994</v>
      </c>
      <c r="T25" s="57"/>
      <c r="U25" s="57">
        <v>0</v>
      </c>
      <c r="V25" s="57">
        <v>0</v>
      </c>
      <c r="W25" s="57">
        <v>0</v>
      </c>
      <c r="X25" s="57">
        <v>7.9694848920838304</v>
      </c>
      <c r="Y25" s="57">
        <v>0</v>
      </c>
      <c r="Z25" s="57">
        <v>0</v>
      </c>
      <c r="AA25" s="57">
        <v>0</v>
      </c>
      <c r="AB25" s="58">
        <f t="shared" si="2"/>
        <v>7.9694848920838304</v>
      </c>
      <c r="AC25" s="59">
        <f t="shared" si="3"/>
        <v>4548.6094848920829</v>
      </c>
      <c r="AD25" s="60">
        <v>4540.6399999999994</v>
      </c>
      <c r="AE25" s="31">
        <v>4610.5009463055731</v>
      </c>
      <c r="AF25" s="58">
        <f t="shared" si="4"/>
        <v>4618.4704311976566</v>
      </c>
      <c r="AG25" s="71">
        <v>188558.19</v>
      </c>
      <c r="AH25" s="58">
        <f t="shared" si="5"/>
        <v>-183939.71956880233</v>
      </c>
    </row>
    <row r="26" spans="1:34" s="70" customFormat="1" ht="24.95" customHeight="1" x14ac:dyDescent="0.25">
      <c r="A26" s="67" t="s">
        <v>360</v>
      </c>
      <c r="B26" s="62" t="s">
        <v>361</v>
      </c>
      <c r="C26" s="54" t="s">
        <v>362</v>
      </c>
      <c r="D26" s="54" t="s">
        <v>363</v>
      </c>
      <c r="E26" s="54" t="s">
        <v>75</v>
      </c>
      <c r="F26" s="61">
        <v>3</v>
      </c>
      <c r="G26" s="72" t="s">
        <v>91</v>
      </c>
      <c r="H26" s="55" t="s">
        <v>219</v>
      </c>
      <c r="I26" s="55" t="s">
        <v>220</v>
      </c>
      <c r="J26" s="55" t="s">
        <v>221</v>
      </c>
      <c r="K26" s="56">
        <v>0</v>
      </c>
      <c r="L26" s="56">
        <v>0</v>
      </c>
      <c r="M26" s="56">
        <v>0</v>
      </c>
      <c r="N26" s="56">
        <v>0</v>
      </c>
      <c r="O26" s="57">
        <f t="shared" si="0"/>
        <v>0</v>
      </c>
      <c r="P26" s="56">
        <v>0</v>
      </c>
      <c r="Q26" s="56">
        <v>0</v>
      </c>
      <c r="R26" s="56">
        <v>0</v>
      </c>
      <c r="S26" s="57">
        <f t="shared" si="1"/>
        <v>0</v>
      </c>
      <c r="T26" s="57"/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8">
        <f t="shared" si="2"/>
        <v>0</v>
      </c>
      <c r="AC26" s="59">
        <f t="shared" si="3"/>
        <v>0</v>
      </c>
      <c r="AD26" s="60">
        <v>0</v>
      </c>
      <c r="AE26" s="58"/>
      <c r="AF26" s="58">
        <f t="shared" si="4"/>
        <v>0</v>
      </c>
      <c r="AG26" s="58"/>
      <c r="AH26" s="58">
        <f t="shared" si="5"/>
        <v>0</v>
      </c>
    </row>
    <row r="27" spans="1:34" s="70" customFormat="1" ht="24.95" customHeight="1" x14ac:dyDescent="0.25">
      <c r="A27" s="67" t="s">
        <v>360</v>
      </c>
      <c r="B27" s="62" t="s">
        <v>361</v>
      </c>
      <c r="C27" s="54" t="s">
        <v>362</v>
      </c>
      <c r="D27" s="54" t="s">
        <v>363</v>
      </c>
      <c r="E27" s="54" t="s">
        <v>75</v>
      </c>
      <c r="F27" s="61">
        <v>4</v>
      </c>
      <c r="G27" s="72" t="s">
        <v>92</v>
      </c>
      <c r="H27" s="55" t="s">
        <v>225</v>
      </c>
      <c r="I27" s="55" t="s">
        <v>226</v>
      </c>
      <c r="J27" s="55" t="s">
        <v>227</v>
      </c>
      <c r="K27" s="56">
        <v>0</v>
      </c>
      <c r="L27" s="56">
        <v>0</v>
      </c>
      <c r="M27" s="56">
        <v>0</v>
      </c>
      <c r="N27" s="56">
        <v>3474.9700000000003</v>
      </c>
      <c r="O27" s="57">
        <f t="shared" si="0"/>
        <v>3474.9700000000003</v>
      </c>
      <c r="P27" s="56">
        <v>0.51</v>
      </c>
      <c r="Q27" s="56">
        <v>51.28</v>
      </c>
      <c r="R27" s="56">
        <v>0</v>
      </c>
      <c r="S27" s="57">
        <f t="shared" si="1"/>
        <v>3526.7600000000007</v>
      </c>
      <c r="T27" s="57"/>
      <c r="U27" s="57">
        <v>0</v>
      </c>
      <c r="V27" s="57">
        <v>0</v>
      </c>
      <c r="W27" s="57">
        <v>0</v>
      </c>
      <c r="X27" s="57">
        <v>3.0865799354341901</v>
      </c>
      <c r="Y27" s="57">
        <v>0</v>
      </c>
      <c r="Z27" s="57">
        <v>0</v>
      </c>
      <c r="AA27" s="57">
        <v>0</v>
      </c>
      <c r="AB27" s="58">
        <f t="shared" si="2"/>
        <v>3.0865799354341901</v>
      </c>
      <c r="AC27" s="59">
        <f t="shared" si="3"/>
        <v>3529.8465799354349</v>
      </c>
      <c r="AD27" s="60">
        <v>3500.04</v>
      </c>
      <c r="AE27" s="31">
        <v>1785.6461121223315</v>
      </c>
      <c r="AF27" s="58">
        <f t="shared" si="4"/>
        <v>1815.4526920577664</v>
      </c>
      <c r="AG27" s="71">
        <v>73028.55</v>
      </c>
      <c r="AH27" s="58">
        <f t="shared" si="5"/>
        <v>-71213.09730794224</v>
      </c>
    </row>
    <row r="28" spans="1:34" s="70" customFormat="1" ht="24.95" customHeight="1" x14ac:dyDescent="0.25">
      <c r="A28" s="67" t="s">
        <v>360</v>
      </c>
      <c r="B28" s="62" t="s">
        <v>361</v>
      </c>
      <c r="C28" s="54" t="s">
        <v>362</v>
      </c>
      <c r="D28" s="54" t="s">
        <v>363</v>
      </c>
      <c r="E28" s="54" t="s">
        <v>75</v>
      </c>
      <c r="F28" s="61">
        <v>5</v>
      </c>
      <c r="G28" s="72" t="s">
        <v>93</v>
      </c>
      <c r="H28" s="55" t="s">
        <v>219</v>
      </c>
      <c r="I28" s="55" t="s">
        <v>220</v>
      </c>
      <c r="J28" s="55" t="s">
        <v>221</v>
      </c>
      <c r="K28" s="56">
        <v>0</v>
      </c>
      <c r="L28" s="56">
        <v>0</v>
      </c>
      <c r="M28" s="56">
        <v>0</v>
      </c>
      <c r="N28" s="56">
        <v>0</v>
      </c>
      <c r="O28" s="57">
        <f t="shared" si="0"/>
        <v>0</v>
      </c>
      <c r="P28" s="56">
        <v>0</v>
      </c>
      <c r="Q28" s="56">
        <v>0</v>
      </c>
      <c r="R28" s="56">
        <v>0</v>
      </c>
      <c r="S28" s="57">
        <f t="shared" si="1"/>
        <v>0</v>
      </c>
      <c r="T28" s="57"/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8">
        <f t="shared" si="2"/>
        <v>0</v>
      </c>
      <c r="AC28" s="59">
        <f t="shared" si="3"/>
        <v>0</v>
      </c>
      <c r="AD28" s="60">
        <v>0</v>
      </c>
      <c r="AE28" s="58"/>
      <c r="AF28" s="58">
        <f t="shared" si="4"/>
        <v>0</v>
      </c>
      <c r="AG28" s="58"/>
      <c r="AH28" s="58">
        <f t="shared" si="5"/>
        <v>0</v>
      </c>
    </row>
    <row r="29" spans="1:34" s="70" customFormat="1" ht="24.95" customHeight="1" x14ac:dyDescent="0.25">
      <c r="A29" s="67" t="s">
        <v>360</v>
      </c>
      <c r="B29" s="62" t="s">
        <v>361</v>
      </c>
      <c r="C29" s="54" t="s">
        <v>362</v>
      </c>
      <c r="D29" s="54" t="s">
        <v>363</v>
      </c>
      <c r="E29" s="54" t="s">
        <v>75</v>
      </c>
      <c r="F29" s="61">
        <v>6</v>
      </c>
      <c r="G29" s="72" t="s">
        <v>94</v>
      </c>
      <c r="H29" s="55" t="s">
        <v>228</v>
      </c>
      <c r="I29" s="55" t="s">
        <v>229</v>
      </c>
      <c r="J29" s="55" t="s">
        <v>230</v>
      </c>
      <c r="K29" s="56">
        <v>0</v>
      </c>
      <c r="L29" s="56">
        <v>0</v>
      </c>
      <c r="M29" s="56">
        <v>0</v>
      </c>
      <c r="N29" s="56">
        <v>3573.9900000000002</v>
      </c>
      <c r="O29" s="57">
        <f t="shared" si="0"/>
        <v>3573.9900000000002</v>
      </c>
      <c r="P29" s="56">
        <v>0.85</v>
      </c>
      <c r="Q29" s="56">
        <v>84.15</v>
      </c>
      <c r="R29" s="56">
        <v>0</v>
      </c>
      <c r="S29" s="57">
        <f t="shared" si="1"/>
        <v>3658.9900000000002</v>
      </c>
      <c r="T29" s="57"/>
      <c r="U29" s="57">
        <v>0</v>
      </c>
      <c r="V29" s="57">
        <v>0</v>
      </c>
      <c r="W29" s="57">
        <v>0</v>
      </c>
      <c r="X29" s="57">
        <v>5.0651507699212397</v>
      </c>
      <c r="Y29" s="57">
        <v>0</v>
      </c>
      <c r="Z29" s="57">
        <v>0</v>
      </c>
      <c r="AA29" s="57">
        <v>0</v>
      </c>
      <c r="AB29" s="58">
        <f t="shared" si="2"/>
        <v>5.0651507699212397</v>
      </c>
      <c r="AC29" s="59">
        <f t="shared" si="3"/>
        <v>3664.0551507699215</v>
      </c>
      <c r="AD29" s="60">
        <v>3688.9900000000002</v>
      </c>
      <c r="AE29" s="31">
        <v>2930.287557367596</v>
      </c>
      <c r="AF29" s="58">
        <f t="shared" si="4"/>
        <v>2905.3527081375173</v>
      </c>
      <c r="AG29" s="71">
        <v>119841.58</v>
      </c>
      <c r="AH29" s="58">
        <f t="shared" si="5"/>
        <v>-116936.22729186248</v>
      </c>
    </row>
    <row r="30" spans="1:34" s="70" customFormat="1" ht="24.95" customHeight="1" x14ac:dyDescent="0.25">
      <c r="A30" s="67" t="s">
        <v>360</v>
      </c>
      <c r="B30" s="62" t="s">
        <v>361</v>
      </c>
      <c r="C30" s="54" t="s">
        <v>362</v>
      </c>
      <c r="D30" s="54" t="s">
        <v>363</v>
      </c>
      <c r="E30" s="54" t="s">
        <v>75</v>
      </c>
      <c r="F30" s="61">
        <v>7</v>
      </c>
      <c r="G30" s="72" t="s">
        <v>95</v>
      </c>
      <c r="H30" s="55" t="s">
        <v>219</v>
      </c>
      <c r="I30" s="55" t="s">
        <v>220</v>
      </c>
      <c r="J30" s="55" t="s">
        <v>221</v>
      </c>
      <c r="K30" s="56">
        <v>0</v>
      </c>
      <c r="L30" s="56">
        <v>0</v>
      </c>
      <c r="M30" s="56">
        <v>0</v>
      </c>
      <c r="N30" s="56">
        <v>0</v>
      </c>
      <c r="O30" s="57">
        <f t="shared" si="0"/>
        <v>0</v>
      </c>
      <c r="P30" s="56">
        <v>0</v>
      </c>
      <c r="Q30" s="56">
        <v>0</v>
      </c>
      <c r="R30" s="56">
        <v>0</v>
      </c>
      <c r="S30" s="57">
        <f t="shared" si="1"/>
        <v>0</v>
      </c>
      <c r="T30" s="57"/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8">
        <f t="shared" si="2"/>
        <v>0</v>
      </c>
      <c r="AC30" s="59">
        <f t="shared" si="3"/>
        <v>0</v>
      </c>
      <c r="AD30" s="60">
        <v>0</v>
      </c>
      <c r="AE30" s="58"/>
      <c r="AF30" s="58">
        <f t="shared" si="4"/>
        <v>0</v>
      </c>
      <c r="AG30" s="58"/>
      <c r="AH30" s="58">
        <f t="shared" si="5"/>
        <v>0</v>
      </c>
    </row>
    <row r="31" spans="1:34" s="70" customFormat="1" ht="24.95" customHeight="1" x14ac:dyDescent="0.25">
      <c r="A31" s="67" t="s">
        <v>360</v>
      </c>
      <c r="B31" s="62" t="s">
        <v>361</v>
      </c>
      <c r="C31" s="54" t="s">
        <v>362</v>
      </c>
      <c r="D31" s="54" t="s">
        <v>363</v>
      </c>
      <c r="E31" s="54" t="s">
        <v>75</v>
      </c>
      <c r="F31" s="61">
        <v>8</v>
      </c>
      <c r="G31" s="72" t="s">
        <v>96</v>
      </c>
      <c r="H31" s="55" t="s">
        <v>219</v>
      </c>
      <c r="I31" s="55" t="s">
        <v>220</v>
      </c>
      <c r="J31" s="55" t="s">
        <v>221</v>
      </c>
      <c r="K31" s="56">
        <v>0</v>
      </c>
      <c r="L31" s="56">
        <v>0</v>
      </c>
      <c r="M31" s="56">
        <v>0</v>
      </c>
      <c r="N31" s="56">
        <v>0</v>
      </c>
      <c r="O31" s="57">
        <f t="shared" si="0"/>
        <v>0</v>
      </c>
      <c r="P31" s="56">
        <v>0</v>
      </c>
      <c r="Q31" s="56">
        <v>0</v>
      </c>
      <c r="R31" s="56">
        <v>0</v>
      </c>
      <c r="S31" s="57">
        <f t="shared" si="1"/>
        <v>0</v>
      </c>
      <c r="T31" s="57"/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8">
        <f t="shared" si="2"/>
        <v>0</v>
      </c>
      <c r="AC31" s="59">
        <f t="shared" si="3"/>
        <v>0</v>
      </c>
      <c r="AD31" s="60">
        <v>0</v>
      </c>
      <c r="AE31" s="58"/>
      <c r="AF31" s="58">
        <f t="shared" si="4"/>
        <v>0</v>
      </c>
      <c r="AG31" s="58"/>
      <c r="AH31" s="58">
        <f t="shared" si="5"/>
        <v>0</v>
      </c>
    </row>
    <row r="32" spans="1:34" s="70" customFormat="1" ht="24.95" customHeight="1" x14ac:dyDescent="0.25">
      <c r="A32" s="67" t="s">
        <v>360</v>
      </c>
      <c r="B32" s="62" t="s">
        <v>361</v>
      </c>
      <c r="C32" s="54" t="s">
        <v>362</v>
      </c>
      <c r="D32" s="54" t="s">
        <v>363</v>
      </c>
      <c r="E32" s="54" t="s">
        <v>75</v>
      </c>
      <c r="F32" s="61">
        <v>9</v>
      </c>
      <c r="G32" s="72" t="s">
        <v>97</v>
      </c>
      <c r="H32" s="55" t="s">
        <v>219</v>
      </c>
      <c r="I32" s="55" t="s">
        <v>220</v>
      </c>
      <c r="J32" s="55" t="s">
        <v>221</v>
      </c>
      <c r="K32" s="56">
        <v>0</v>
      </c>
      <c r="L32" s="56">
        <v>0</v>
      </c>
      <c r="M32" s="56">
        <v>0</v>
      </c>
      <c r="N32" s="56">
        <v>0</v>
      </c>
      <c r="O32" s="57">
        <f t="shared" si="0"/>
        <v>0</v>
      </c>
      <c r="P32" s="56">
        <v>0</v>
      </c>
      <c r="Q32" s="56">
        <v>0</v>
      </c>
      <c r="R32" s="56">
        <v>0</v>
      </c>
      <c r="S32" s="57">
        <f t="shared" si="1"/>
        <v>0</v>
      </c>
      <c r="T32" s="57"/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8">
        <f t="shared" si="2"/>
        <v>0</v>
      </c>
      <c r="AC32" s="59">
        <f t="shared" si="3"/>
        <v>0</v>
      </c>
      <c r="AD32" s="60">
        <v>0</v>
      </c>
      <c r="AE32" s="58"/>
      <c r="AF32" s="58">
        <f t="shared" si="4"/>
        <v>0</v>
      </c>
      <c r="AG32" s="58"/>
      <c r="AH32" s="58">
        <f t="shared" si="5"/>
        <v>0</v>
      </c>
    </row>
    <row r="33" spans="1:34" s="70" customFormat="1" ht="24.95" customHeight="1" x14ac:dyDescent="0.25">
      <c r="A33" s="67" t="s">
        <v>360</v>
      </c>
      <c r="B33" s="62" t="s">
        <v>361</v>
      </c>
      <c r="C33" s="54" t="s">
        <v>362</v>
      </c>
      <c r="D33" s="54" t="s">
        <v>363</v>
      </c>
      <c r="E33" s="54" t="s">
        <v>75</v>
      </c>
      <c r="F33" s="61">
        <v>10</v>
      </c>
      <c r="G33" s="72" t="s">
        <v>98</v>
      </c>
      <c r="H33" s="55" t="s">
        <v>219</v>
      </c>
      <c r="I33" s="55" t="s">
        <v>220</v>
      </c>
      <c r="J33" s="55" t="s">
        <v>221</v>
      </c>
      <c r="K33" s="56">
        <v>0</v>
      </c>
      <c r="L33" s="56">
        <v>0</v>
      </c>
      <c r="M33" s="56">
        <v>0</v>
      </c>
      <c r="N33" s="56">
        <v>0</v>
      </c>
      <c r="O33" s="57">
        <f t="shared" si="0"/>
        <v>0</v>
      </c>
      <c r="P33" s="56">
        <v>0</v>
      </c>
      <c r="Q33" s="56">
        <v>0</v>
      </c>
      <c r="R33" s="56">
        <v>0</v>
      </c>
      <c r="S33" s="57">
        <f t="shared" si="1"/>
        <v>0</v>
      </c>
      <c r="T33" s="57"/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8">
        <f t="shared" si="2"/>
        <v>0</v>
      </c>
      <c r="AC33" s="59">
        <f t="shared" si="3"/>
        <v>0</v>
      </c>
      <c r="AD33" s="60">
        <v>0</v>
      </c>
      <c r="AE33" s="58"/>
      <c r="AF33" s="58">
        <f t="shared" si="4"/>
        <v>0</v>
      </c>
      <c r="AG33" s="58"/>
      <c r="AH33" s="58">
        <f t="shared" si="5"/>
        <v>0</v>
      </c>
    </row>
    <row r="34" spans="1:34" s="70" customFormat="1" ht="24.95" customHeight="1" x14ac:dyDescent="0.25">
      <c r="A34" s="67" t="s">
        <v>360</v>
      </c>
      <c r="B34" s="62" t="s">
        <v>361</v>
      </c>
      <c r="C34" s="54" t="s">
        <v>362</v>
      </c>
      <c r="D34" s="54" t="s">
        <v>363</v>
      </c>
      <c r="E34" s="54" t="s">
        <v>75</v>
      </c>
      <c r="F34" s="61">
        <v>11</v>
      </c>
      <c r="G34" s="72" t="s">
        <v>99</v>
      </c>
      <c r="H34" s="55" t="s">
        <v>219</v>
      </c>
      <c r="I34" s="55" t="s">
        <v>220</v>
      </c>
      <c r="J34" s="55" t="s">
        <v>221</v>
      </c>
      <c r="K34" s="56">
        <v>0</v>
      </c>
      <c r="L34" s="56">
        <v>0</v>
      </c>
      <c r="M34" s="56">
        <v>0</v>
      </c>
      <c r="N34" s="56">
        <v>0</v>
      </c>
      <c r="O34" s="57">
        <f t="shared" si="0"/>
        <v>0</v>
      </c>
      <c r="P34" s="56">
        <v>0</v>
      </c>
      <c r="Q34" s="56">
        <v>0</v>
      </c>
      <c r="R34" s="56">
        <v>0</v>
      </c>
      <c r="S34" s="57">
        <f t="shared" si="1"/>
        <v>0</v>
      </c>
      <c r="T34" s="57"/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8">
        <f t="shared" si="2"/>
        <v>0</v>
      </c>
      <c r="AC34" s="59">
        <f t="shared" si="3"/>
        <v>0</v>
      </c>
      <c r="AD34" s="60">
        <v>0</v>
      </c>
      <c r="AE34" s="58"/>
      <c r="AF34" s="58">
        <f t="shared" si="4"/>
        <v>0</v>
      </c>
      <c r="AG34" s="58"/>
      <c r="AH34" s="58">
        <f t="shared" si="5"/>
        <v>0</v>
      </c>
    </row>
    <row r="35" spans="1:34" s="70" customFormat="1" ht="24.95" customHeight="1" x14ac:dyDescent="0.25">
      <c r="A35" s="67" t="s">
        <v>360</v>
      </c>
      <c r="B35" s="62" t="s">
        <v>361</v>
      </c>
      <c r="C35" s="54" t="s">
        <v>362</v>
      </c>
      <c r="D35" s="54" t="s">
        <v>363</v>
      </c>
      <c r="E35" s="54" t="s">
        <v>75</v>
      </c>
      <c r="F35" s="61">
        <v>12</v>
      </c>
      <c r="G35" s="72" t="s">
        <v>100</v>
      </c>
      <c r="H35" s="55" t="s">
        <v>219</v>
      </c>
      <c r="I35" s="55" t="s">
        <v>220</v>
      </c>
      <c r="J35" s="55" t="s">
        <v>221</v>
      </c>
      <c r="K35" s="56">
        <v>0</v>
      </c>
      <c r="L35" s="56">
        <v>0</v>
      </c>
      <c r="M35" s="56">
        <v>0</v>
      </c>
      <c r="N35" s="56">
        <v>0</v>
      </c>
      <c r="O35" s="57">
        <f t="shared" si="0"/>
        <v>0</v>
      </c>
      <c r="P35" s="56">
        <v>0</v>
      </c>
      <c r="Q35" s="56">
        <v>0</v>
      </c>
      <c r="R35" s="56">
        <v>0</v>
      </c>
      <c r="S35" s="57">
        <f t="shared" si="1"/>
        <v>0</v>
      </c>
      <c r="T35" s="57"/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8">
        <f t="shared" si="2"/>
        <v>0</v>
      </c>
      <c r="AC35" s="59">
        <f t="shared" si="3"/>
        <v>0</v>
      </c>
      <c r="AD35" s="60">
        <v>0</v>
      </c>
      <c r="AE35" s="58"/>
      <c r="AF35" s="58">
        <f t="shared" si="4"/>
        <v>0</v>
      </c>
      <c r="AG35" s="58"/>
      <c r="AH35" s="58">
        <f t="shared" si="5"/>
        <v>0</v>
      </c>
    </row>
    <row r="36" spans="1:34" s="70" customFormat="1" ht="24.95" customHeight="1" x14ac:dyDescent="0.25">
      <c r="A36" s="67" t="s">
        <v>360</v>
      </c>
      <c r="B36" s="62" t="s">
        <v>361</v>
      </c>
      <c r="C36" s="54" t="s">
        <v>362</v>
      </c>
      <c r="D36" s="54" t="s">
        <v>363</v>
      </c>
      <c r="E36" s="54" t="s">
        <v>75</v>
      </c>
      <c r="F36" s="61">
        <v>13</v>
      </c>
      <c r="G36" s="72" t="s">
        <v>101</v>
      </c>
      <c r="H36" s="55" t="s">
        <v>231</v>
      </c>
      <c r="I36" s="55" t="s">
        <v>232</v>
      </c>
      <c r="J36" s="55" t="s">
        <v>233</v>
      </c>
      <c r="K36" s="56">
        <v>0</v>
      </c>
      <c r="L36" s="56">
        <v>0</v>
      </c>
      <c r="M36" s="56">
        <v>0</v>
      </c>
      <c r="N36" s="56">
        <v>3565.49</v>
      </c>
      <c r="O36" s="57">
        <f t="shared" si="0"/>
        <v>3565.49</v>
      </c>
      <c r="P36" s="56">
        <v>0.87</v>
      </c>
      <c r="Q36" s="56">
        <v>86.82</v>
      </c>
      <c r="R36" s="56">
        <v>0</v>
      </c>
      <c r="S36" s="57">
        <f t="shared" si="1"/>
        <v>3653.18</v>
      </c>
      <c r="T36" s="57"/>
      <c r="U36" s="57">
        <v>0</v>
      </c>
      <c r="V36" s="57">
        <v>0</v>
      </c>
      <c r="W36" s="57">
        <v>0</v>
      </c>
      <c r="X36" s="57">
        <v>5.2259815568547099</v>
      </c>
      <c r="Y36" s="57">
        <v>0</v>
      </c>
      <c r="Z36" s="57">
        <v>0</v>
      </c>
      <c r="AA36" s="57">
        <v>0</v>
      </c>
      <c r="AB36" s="58">
        <f t="shared" si="2"/>
        <v>5.2259815568547099</v>
      </c>
      <c r="AC36" s="59">
        <f t="shared" si="3"/>
        <v>3658.4059815568544</v>
      </c>
      <c r="AD36" s="60">
        <v>3609.1</v>
      </c>
      <c r="AE36" s="31">
        <v>3023.3312741689651</v>
      </c>
      <c r="AF36" s="58">
        <f t="shared" si="4"/>
        <v>3072.6372557258196</v>
      </c>
      <c r="AG36" s="71">
        <v>123646.84</v>
      </c>
      <c r="AH36" s="58">
        <f t="shared" si="5"/>
        <v>-120574.20274427418</v>
      </c>
    </row>
    <row r="37" spans="1:34" s="70" customFormat="1" ht="24.95" customHeight="1" x14ac:dyDescent="0.25">
      <c r="A37" s="67" t="s">
        <v>360</v>
      </c>
      <c r="B37" s="62" t="s">
        <v>361</v>
      </c>
      <c r="C37" s="54" t="s">
        <v>362</v>
      </c>
      <c r="D37" s="54" t="s">
        <v>363</v>
      </c>
      <c r="E37" s="54" t="s">
        <v>75</v>
      </c>
      <c r="F37" s="61">
        <v>14</v>
      </c>
      <c r="G37" s="72" t="s">
        <v>102</v>
      </c>
      <c r="H37" s="55" t="s">
        <v>234</v>
      </c>
      <c r="I37" s="55" t="s">
        <v>235</v>
      </c>
      <c r="J37" s="55" t="s">
        <v>236</v>
      </c>
      <c r="K37" s="56">
        <v>0</v>
      </c>
      <c r="L37" s="56">
        <v>0</v>
      </c>
      <c r="M37" s="56">
        <v>0</v>
      </c>
      <c r="N37" s="56">
        <v>3823.2400000000002</v>
      </c>
      <c r="O37" s="57">
        <f t="shared" si="0"/>
        <v>3823.2400000000002</v>
      </c>
      <c r="P37" s="56">
        <v>0.15</v>
      </c>
      <c r="Q37" s="56">
        <v>15.05</v>
      </c>
      <c r="R37" s="56">
        <v>0</v>
      </c>
      <c r="S37" s="57">
        <f t="shared" si="1"/>
        <v>3838.4400000000005</v>
      </c>
      <c r="T37" s="57"/>
      <c r="U37" s="57">
        <v>0</v>
      </c>
      <c r="V37" s="57">
        <v>0</v>
      </c>
      <c r="W37" s="57">
        <v>0</v>
      </c>
      <c r="X37" s="57">
        <v>0.90559086371828101</v>
      </c>
      <c r="Y37" s="57">
        <v>0</v>
      </c>
      <c r="Z37" s="57">
        <v>0</v>
      </c>
      <c r="AA37" s="57">
        <v>0</v>
      </c>
      <c r="AB37" s="58">
        <f t="shared" si="2"/>
        <v>0.90559086371828101</v>
      </c>
      <c r="AC37" s="59">
        <f t="shared" si="3"/>
        <v>3839.3455908637188</v>
      </c>
      <c r="AD37" s="60">
        <v>3838.44</v>
      </c>
      <c r="AE37" s="31">
        <v>523.90180678880665</v>
      </c>
      <c r="AF37" s="58">
        <f t="shared" si="4"/>
        <v>524.80739765252542</v>
      </c>
      <c r="AG37" s="71">
        <v>21426.3</v>
      </c>
      <c r="AH37" s="58">
        <f t="shared" si="5"/>
        <v>-20901.492602347473</v>
      </c>
    </row>
    <row r="38" spans="1:34" s="70" customFormat="1" ht="24.95" customHeight="1" x14ac:dyDescent="0.25">
      <c r="A38" s="67" t="s">
        <v>360</v>
      </c>
      <c r="B38" s="62" t="s">
        <v>361</v>
      </c>
      <c r="C38" s="54" t="s">
        <v>362</v>
      </c>
      <c r="D38" s="54" t="s">
        <v>363</v>
      </c>
      <c r="E38" s="54" t="s">
        <v>75</v>
      </c>
      <c r="F38" s="61">
        <v>15</v>
      </c>
      <c r="G38" s="72" t="s">
        <v>103</v>
      </c>
      <c r="H38" s="55" t="s">
        <v>219</v>
      </c>
      <c r="I38" s="55" t="s">
        <v>220</v>
      </c>
      <c r="J38" s="55" t="s">
        <v>221</v>
      </c>
      <c r="K38" s="56">
        <v>0</v>
      </c>
      <c r="L38" s="56">
        <v>0</v>
      </c>
      <c r="M38" s="56">
        <v>0</v>
      </c>
      <c r="N38" s="56">
        <v>0</v>
      </c>
      <c r="O38" s="57">
        <f t="shared" si="0"/>
        <v>0</v>
      </c>
      <c r="P38" s="56">
        <v>0</v>
      </c>
      <c r="Q38" s="56">
        <v>0</v>
      </c>
      <c r="R38" s="56">
        <v>0</v>
      </c>
      <c r="S38" s="57">
        <f t="shared" si="1"/>
        <v>0</v>
      </c>
      <c r="T38" s="57"/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8">
        <f t="shared" si="2"/>
        <v>0</v>
      </c>
      <c r="AC38" s="59">
        <f t="shared" si="3"/>
        <v>0</v>
      </c>
      <c r="AD38" s="60">
        <v>0</v>
      </c>
      <c r="AE38" s="58"/>
      <c r="AF38" s="58">
        <f t="shared" si="4"/>
        <v>0</v>
      </c>
      <c r="AG38" s="58"/>
      <c r="AH38" s="58">
        <f t="shared" si="5"/>
        <v>0</v>
      </c>
    </row>
    <row r="39" spans="1:34" s="70" customFormat="1" ht="24.95" customHeight="1" x14ac:dyDescent="0.25">
      <c r="A39" s="67" t="s">
        <v>360</v>
      </c>
      <c r="B39" s="62" t="s">
        <v>361</v>
      </c>
      <c r="C39" s="54" t="s">
        <v>362</v>
      </c>
      <c r="D39" s="54" t="s">
        <v>363</v>
      </c>
      <c r="E39" s="54" t="s">
        <v>75</v>
      </c>
      <c r="F39" s="61">
        <v>16</v>
      </c>
      <c r="G39" s="72" t="s">
        <v>104</v>
      </c>
      <c r="H39" s="55" t="s">
        <v>219</v>
      </c>
      <c r="I39" s="55" t="s">
        <v>220</v>
      </c>
      <c r="J39" s="55" t="s">
        <v>221</v>
      </c>
      <c r="K39" s="56">
        <v>0</v>
      </c>
      <c r="L39" s="56">
        <v>0</v>
      </c>
      <c r="M39" s="56">
        <v>0</v>
      </c>
      <c r="N39" s="56">
        <v>0</v>
      </c>
      <c r="O39" s="57">
        <f t="shared" si="0"/>
        <v>0</v>
      </c>
      <c r="P39" s="56">
        <v>0</v>
      </c>
      <c r="Q39" s="56">
        <v>0</v>
      </c>
      <c r="R39" s="56">
        <v>0</v>
      </c>
      <c r="S39" s="57">
        <f t="shared" si="1"/>
        <v>0</v>
      </c>
      <c r="T39" s="57"/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8">
        <f t="shared" si="2"/>
        <v>0</v>
      </c>
      <c r="AC39" s="59">
        <f t="shared" si="3"/>
        <v>0</v>
      </c>
      <c r="AD39" s="60">
        <v>0</v>
      </c>
      <c r="AE39" s="58"/>
      <c r="AF39" s="58">
        <f t="shared" si="4"/>
        <v>0</v>
      </c>
      <c r="AG39" s="58"/>
      <c r="AH39" s="58">
        <f t="shared" si="5"/>
        <v>0</v>
      </c>
    </row>
    <row r="40" spans="1:34" s="70" customFormat="1" ht="24.95" customHeight="1" x14ac:dyDescent="0.25">
      <c r="A40" s="67" t="s">
        <v>360</v>
      </c>
      <c r="B40" s="62" t="s">
        <v>361</v>
      </c>
      <c r="C40" s="54" t="s">
        <v>362</v>
      </c>
      <c r="D40" s="54" t="s">
        <v>363</v>
      </c>
      <c r="E40" s="54" t="s">
        <v>75</v>
      </c>
      <c r="F40" s="61">
        <v>17</v>
      </c>
      <c r="G40" s="72" t="s">
        <v>105</v>
      </c>
      <c r="H40" s="55" t="s">
        <v>219</v>
      </c>
      <c r="I40" s="55" t="s">
        <v>220</v>
      </c>
      <c r="J40" s="55" t="s">
        <v>221</v>
      </c>
      <c r="K40" s="56">
        <v>0</v>
      </c>
      <c r="L40" s="56">
        <v>0</v>
      </c>
      <c r="M40" s="56">
        <v>0</v>
      </c>
      <c r="N40" s="56">
        <v>0</v>
      </c>
      <c r="O40" s="57">
        <f t="shared" si="0"/>
        <v>0</v>
      </c>
      <c r="P40" s="56">
        <v>0</v>
      </c>
      <c r="Q40" s="56">
        <v>0</v>
      </c>
      <c r="R40" s="56">
        <v>0</v>
      </c>
      <c r="S40" s="57">
        <f t="shared" si="1"/>
        <v>0</v>
      </c>
      <c r="T40" s="57"/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8">
        <f t="shared" si="2"/>
        <v>0</v>
      </c>
      <c r="AC40" s="59">
        <f t="shared" si="3"/>
        <v>0</v>
      </c>
      <c r="AD40" s="60">
        <v>0</v>
      </c>
      <c r="AE40" s="58"/>
      <c r="AF40" s="58">
        <f t="shared" si="4"/>
        <v>0</v>
      </c>
      <c r="AG40" s="58"/>
      <c r="AH40" s="58">
        <f t="shared" si="5"/>
        <v>0</v>
      </c>
    </row>
    <row r="41" spans="1:34" s="70" customFormat="1" ht="24.95" customHeight="1" x14ac:dyDescent="0.25">
      <c r="A41" s="67" t="s">
        <v>360</v>
      </c>
      <c r="B41" s="62" t="s">
        <v>361</v>
      </c>
      <c r="C41" s="54" t="s">
        <v>362</v>
      </c>
      <c r="D41" s="54" t="s">
        <v>363</v>
      </c>
      <c r="E41" s="54" t="s">
        <v>75</v>
      </c>
      <c r="F41" s="61">
        <v>18</v>
      </c>
      <c r="G41" s="72" t="s">
        <v>106</v>
      </c>
      <c r="H41" s="55" t="s">
        <v>219</v>
      </c>
      <c r="I41" s="55" t="s">
        <v>220</v>
      </c>
      <c r="J41" s="55" t="s">
        <v>221</v>
      </c>
      <c r="K41" s="56">
        <v>0</v>
      </c>
      <c r="L41" s="56">
        <v>0</v>
      </c>
      <c r="M41" s="56">
        <v>0</v>
      </c>
      <c r="N41" s="56">
        <v>0</v>
      </c>
      <c r="O41" s="57">
        <f t="shared" si="0"/>
        <v>0</v>
      </c>
      <c r="P41" s="56">
        <v>0</v>
      </c>
      <c r="Q41" s="56">
        <v>0</v>
      </c>
      <c r="R41" s="56">
        <v>0</v>
      </c>
      <c r="S41" s="57">
        <f t="shared" si="1"/>
        <v>0</v>
      </c>
      <c r="T41" s="57"/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8">
        <f t="shared" si="2"/>
        <v>0</v>
      </c>
      <c r="AC41" s="59">
        <f t="shared" si="3"/>
        <v>0</v>
      </c>
      <c r="AD41" s="60">
        <v>0</v>
      </c>
      <c r="AE41" s="58"/>
      <c r="AF41" s="58">
        <f t="shared" si="4"/>
        <v>0</v>
      </c>
      <c r="AG41" s="58"/>
      <c r="AH41" s="58">
        <f t="shared" si="5"/>
        <v>0</v>
      </c>
    </row>
    <row r="42" spans="1:34" s="70" customFormat="1" ht="24.95" customHeight="1" x14ac:dyDescent="0.25">
      <c r="A42" s="67" t="s">
        <v>360</v>
      </c>
      <c r="B42" s="62" t="s">
        <v>361</v>
      </c>
      <c r="C42" s="54" t="s">
        <v>362</v>
      </c>
      <c r="D42" s="54" t="s">
        <v>363</v>
      </c>
      <c r="E42" s="54" t="s">
        <v>75</v>
      </c>
      <c r="F42" s="61">
        <v>19</v>
      </c>
      <c r="G42" s="72" t="s">
        <v>107</v>
      </c>
      <c r="H42" s="55" t="s">
        <v>237</v>
      </c>
      <c r="I42" s="55" t="s">
        <v>238</v>
      </c>
      <c r="J42" s="55" t="s">
        <v>239</v>
      </c>
      <c r="K42" s="56">
        <v>0</v>
      </c>
      <c r="L42" s="56">
        <v>0</v>
      </c>
      <c r="M42" s="56">
        <v>0</v>
      </c>
      <c r="N42" s="56">
        <v>12867.27</v>
      </c>
      <c r="O42" s="57">
        <f t="shared" si="0"/>
        <v>12867.27</v>
      </c>
      <c r="P42" s="56">
        <v>2.74</v>
      </c>
      <c r="Q42" s="56">
        <v>272.19</v>
      </c>
      <c r="R42" s="56">
        <v>4.0999999999999996</v>
      </c>
      <c r="S42" s="57">
        <f t="shared" si="1"/>
        <v>13146.300000000001</v>
      </c>
      <c r="T42" s="57"/>
      <c r="U42" s="57">
        <v>0</v>
      </c>
      <c r="V42" s="57">
        <v>0</v>
      </c>
      <c r="W42" s="57">
        <v>0</v>
      </c>
      <c r="X42" s="57">
        <v>16.3831041929013</v>
      </c>
      <c r="Y42" s="57">
        <v>0</v>
      </c>
      <c r="Z42" s="57">
        <v>0</v>
      </c>
      <c r="AA42" s="57">
        <v>0</v>
      </c>
      <c r="AB42" s="58">
        <f t="shared" si="2"/>
        <v>16.3831041929013</v>
      </c>
      <c r="AC42" s="59">
        <f t="shared" si="3"/>
        <v>13162.683104192902</v>
      </c>
      <c r="AD42" s="60">
        <v>9123.0300000000007</v>
      </c>
      <c r="AE42" s="31">
        <v>9477.9422268336839</v>
      </c>
      <c r="AF42" s="58">
        <f t="shared" si="4"/>
        <v>13517.595331026585</v>
      </c>
      <c r="AG42" s="71">
        <v>387624.61</v>
      </c>
      <c r="AH42" s="58">
        <f t="shared" si="5"/>
        <v>-374107.0146689734</v>
      </c>
    </row>
    <row r="43" spans="1:34" s="70" customFormat="1" ht="24.95" customHeight="1" x14ac:dyDescent="0.25">
      <c r="A43" s="67" t="s">
        <v>360</v>
      </c>
      <c r="B43" s="62" t="s">
        <v>361</v>
      </c>
      <c r="C43" s="54" t="s">
        <v>362</v>
      </c>
      <c r="D43" s="54" t="s">
        <v>363</v>
      </c>
      <c r="E43" s="54" t="s">
        <v>75</v>
      </c>
      <c r="F43" s="61">
        <v>20</v>
      </c>
      <c r="G43" s="72" t="s">
        <v>108</v>
      </c>
      <c r="H43" s="55" t="s">
        <v>219</v>
      </c>
      <c r="I43" s="55" t="s">
        <v>220</v>
      </c>
      <c r="J43" s="55" t="s">
        <v>221</v>
      </c>
      <c r="K43" s="56">
        <v>0</v>
      </c>
      <c r="L43" s="56">
        <v>0</v>
      </c>
      <c r="M43" s="56">
        <v>0</v>
      </c>
      <c r="N43" s="56">
        <v>0</v>
      </c>
      <c r="O43" s="57">
        <f t="shared" si="0"/>
        <v>0</v>
      </c>
      <c r="P43" s="56">
        <v>0</v>
      </c>
      <c r="Q43" s="56">
        <v>0</v>
      </c>
      <c r="R43" s="56">
        <v>0</v>
      </c>
      <c r="S43" s="57">
        <f t="shared" si="1"/>
        <v>0</v>
      </c>
      <c r="T43" s="57"/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8">
        <f t="shared" si="2"/>
        <v>0</v>
      </c>
      <c r="AC43" s="59">
        <f t="shared" si="3"/>
        <v>0</v>
      </c>
      <c r="AD43" s="60">
        <v>0</v>
      </c>
      <c r="AE43" s="58"/>
      <c r="AF43" s="58">
        <f t="shared" si="4"/>
        <v>0</v>
      </c>
      <c r="AG43" s="58"/>
      <c r="AH43" s="58">
        <f t="shared" si="5"/>
        <v>0</v>
      </c>
    </row>
    <row r="44" spans="1:34" s="70" customFormat="1" ht="24.95" customHeight="1" x14ac:dyDescent="0.25">
      <c r="A44" s="67" t="s">
        <v>360</v>
      </c>
      <c r="B44" s="62" t="s">
        <v>361</v>
      </c>
      <c r="C44" s="54" t="s">
        <v>362</v>
      </c>
      <c r="D44" s="54" t="s">
        <v>363</v>
      </c>
      <c r="E44" s="54" t="s">
        <v>75</v>
      </c>
      <c r="F44" s="61">
        <v>21</v>
      </c>
      <c r="G44" s="72" t="s">
        <v>109</v>
      </c>
      <c r="H44" s="55" t="s">
        <v>240</v>
      </c>
      <c r="I44" s="55" t="s">
        <v>241</v>
      </c>
      <c r="J44" s="55" t="s">
        <v>242</v>
      </c>
      <c r="K44" s="56">
        <v>0</v>
      </c>
      <c r="L44" s="56">
        <v>0</v>
      </c>
      <c r="M44" s="56">
        <v>0</v>
      </c>
      <c r="N44" s="56">
        <v>2992.97</v>
      </c>
      <c r="O44" s="57">
        <f t="shared" si="0"/>
        <v>2992.97</v>
      </c>
      <c r="P44" s="56">
        <v>0.68</v>
      </c>
      <c r="Q44" s="56">
        <v>67.03</v>
      </c>
      <c r="R44" s="56">
        <v>3.69</v>
      </c>
      <c r="S44" s="57">
        <f t="shared" si="1"/>
        <v>3064.37</v>
      </c>
      <c r="T44" s="57"/>
      <c r="U44" s="57">
        <v>0</v>
      </c>
      <c r="V44" s="57">
        <v>0</v>
      </c>
      <c r="W44" s="57">
        <v>0</v>
      </c>
      <c r="X44" s="57">
        <v>4.0344607001815502</v>
      </c>
      <c r="Y44" s="57">
        <v>0</v>
      </c>
      <c r="Z44" s="57">
        <v>0</v>
      </c>
      <c r="AA44" s="57">
        <v>0</v>
      </c>
      <c r="AB44" s="58">
        <f t="shared" si="2"/>
        <v>4.0344607001815502</v>
      </c>
      <c r="AC44" s="59">
        <f t="shared" si="3"/>
        <v>3068.4044607001815</v>
      </c>
      <c r="AD44" s="60">
        <v>3060.6800000000003</v>
      </c>
      <c r="AE44" s="31">
        <v>2334.0134435157943</v>
      </c>
      <c r="AF44" s="58">
        <f t="shared" si="4"/>
        <v>2341.7379042159755</v>
      </c>
      <c r="AG44" s="71">
        <v>95455.43</v>
      </c>
      <c r="AH44" s="58">
        <f t="shared" si="5"/>
        <v>-93113.692095784019</v>
      </c>
    </row>
    <row r="45" spans="1:34" s="70" customFormat="1" ht="24.95" customHeight="1" x14ac:dyDescent="0.25">
      <c r="A45" s="67" t="s">
        <v>360</v>
      </c>
      <c r="B45" s="62" t="s">
        <v>361</v>
      </c>
      <c r="C45" s="54" t="s">
        <v>362</v>
      </c>
      <c r="D45" s="54" t="s">
        <v>363</v>
      </c>
      <c r="E45" s="54" t="s">
        <v>75</v>
      </c>
      <c r="F45" s="61">
        <v>22</v>
      </c>
      <c r="G45" s="72" t="s">
        <v>110</v>
      </c>
      <c r="H45" s="55" t="s">
        <v>219</v>
      </c>
      <c r="I45" s="55" t="s">
        <v>220</v>
      </c>
      <c r="J45" s="55" t="s">
        <v>221</v>
      </c>
      <c r="K45" s="56">
        <v>0</v>
      </c>
      <c r="L45" s="56">
        <v>0</v>
      </c>
      <c r="M45" s="56">
        <v>0</v>
      </c>
      <c r="N45" s="56">
        <v>0</v>
      </c>
      <c r="O45" s="57">
        <f t="shared" si="0"/>
        <v>0</v>
      </c>
      <c r="P45" s="56">
        <v>0</v>
      </c>
      <c r="Q45" s="56">
        <v>0</v>
      </c>
      <c r="R45" s="56">
        <v>0</v>
      </c>
      <c r="S45" s="57">
        <f t="shared" si="1"/>
        <v>0</v>
      </c>
      <c r="T45" s="57"/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8">
        <f t="shared" si="2"/>
        <v>0</v>
      </c>
      <c r="AC45" s="59">
        <f t="shared" si="3"/>
        <v>0</v>
      </c>
      <c r="AD45" s="60">
        <v>0</v>
      </c>
      <c r="AE45" s="58"/>
      <c r="AF45" s="58">
        <f t="shared" si="4"/>
        <v>0</v>
      </c>
      <c r="AG45" s="58"/>
      <c r="AH45" s="58">
        <f t="shared" si="5"/>
        <v>0</v>
      </c>
    </row>
    <row r="46" spans="1:34" s="70" customFormat="1" ht="24.95" customHeight="1" x14ac:dyDescent="0.25">
      <c r="A46" s="67" t="s">
        <v>360</v>
      </c>
      <c r="B46" s="62" t="s">
        <v>361</v>
      </c>
      <c r="C46" s="54" t="s">
        <v>362</v>
      </c>
      <c r="D46" s="54" t="s">
        <v>363</v>
      </c>
      <c r="E46" s="54" t="s">
        <v>75</v>
      </c>
      <c r="F46" s="61">
        <v>23</v>
      </c>
      <c r="G46" s="72" t="s">
        <v>111</v>
      </c>
      <c r="H46" s="55" t="s">
        <v>219</v>
      </c>
      <c r="I46" s="55" t="s">
        <v>220</v>
      </c>
      <c r="J46" s="55" t="s">
        <v>221</v>
      </c>
      <c r="K46" s="56">
        <v>0</v>
      </c>
      <c r="L46" s="56">
        <v>0</v>
      </c>
      <c r="M46" s="56">
        <v>0</v>
      </c>
      <c r="N46" s="56">
        <v>0</v>
      </c>
      <c r="O46" s="57">
        <f t="shared" si="0"/>
        <v>0</v>
      </c>
      <c r="P46" s="56">
        <v>0</v>
      </c>
      <c r="Q46" s="56">
        <v>0</v>
      </c>
      <c r="R46" s="56">
        <v>0</v>
      </c>
      <c r="S46" s="57">
        <f t="shared" si="1"/>
        <v>0</v>
      </c>
      <c r="T46" s="57"/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8">
        <f t="shared" si="2"/>
        <v>0</v>
      </c>
      <c r="AC46" s="59">
        <f t="shared" si="3"/>
        <v>0</v>
      </c>
      <c r="AD46" s="60">
        <v>0</v>
      </c>
      <c r="AE46" s="58"/>
      <c r="AF46" s="58">
        <f t="shared" si="4"/>
        <v>0</v>
      </c>
      <c r="AG46" s="58"/>
      <c r="AH46" s="58">
        <f t="shared" si="5"/>
        <v>0</v>
      </c>
    </row>
    <row r="47" spans="1:34" s="70" customFormat="1" ht="24.95" customHeight="1" x14ac:dyDescent="0.25">
      <c r="A47" s="67" t="s">
        <v>360</v>
      </c>
      <c r="B47" s="62" t="s">
        <v>361</v>
      </c>
      <c r="C47" s="54" t="s">
        <v>362</v>
      </c>
      <c r="D47" s="54" t="s">
        <v>363</v>
      </c>
      <c r="E47" s="54" t="s">
        <v>75</v>
      </c>
      <c r="F47" s="61">
        <v>24</v>
      </c>
      <c r="G47" s="72" t="s">
        <v>112</v>
      </c>
      <c r="H47" s="55" t="s">
        <v>219</v>
      </c>
      <c r="I47" s="55" t="s">
        <v>220</v>
      </c>
      <c r="J47" s="55" t="s">
        <v>221</v>
      </c>
      <c r="K47" s="56">
        <v>0</v>
      </c>
      <c r="L47" s="56">
        <v>0</v>
      </c>
      <c r="M47" s="56">
        <v>0</v>
      </c>
      <c r="N47" s="56">
        <v>0</v>
      </c>
      <c r="O47" s="57">
        <f t="shared" si="0"/>
        <v>0</v>
      </c>
      <c r="P47" s="56">
        <v>0</v>
      </c>
      <c r="Q47" s="56">
        <v>0</v>
      </c>
      <c r="R47" s="56">
        <v>0</v>
      </c>
      <c r="S47" s="57">
        <f t="shared" si="1"/>
        <v>0</v>
      </c>
      <c r="T47" s="57"/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8">
        <f t="shared" si="2"/>
        <v>0</v>
      </c>
      <c r="AC47" s="59">
        <f t="shared" si="3"/>
        <v>0</v>
      </c>
      <c r="AD47" s="60">
        <v>0</v>
      </c>
      <c r="AE47" s="58"/>
      <c r="AF47" s="58">
        <f t="shared" si="4"/>
        <v>0</v>
      </c>
      <c r="AG47" s="58"/>
      <c r="AH47" s="58">
        <f t="shared" si="5"/>
        <v>0</v>
      </c>
    </row>
    <row r="48" spans="1:34" s="70" customFormat="1" ht="24.95" customHeight="1" x14ac:dyDescent="0.25">
      <c r="A48" s="67" t="s">
        <v>360</v>
      </c>
      <c r="B48" s="62" t="s">
        <v>361</v>
      </c>
      <c r="C48" s="54" t="s">
        <v>362</v>
      </c>
      <c r="D48" s="54" t="s">
        <v>363</v>
      </c>
      <c r="E48" s="54" t="s">
        <v>75</v>
      </c>
      <c r="F48" s="61">
        <v>25</v>
      </c>
      <c r="G48" s="72" t="s">
        <v>113</v>
      </c>
      <c r="H48" s="55" t="s">
        <v>219</v>
      </c>
      <c r="I48" s="55" t="s">
        <v>220</v>
      </c>
      <c r="J48" s="55" t="s">
        <v>221</v>
      </c>
      <c r="K48" s="56">
        <v>0</v>
      </c>
      <c r="L48" s="56">
        <v>0</v>
      </c>
      <c r="M48" s="56">
        <v>0</v>
      </c>
      <c r="N48" s="56">
        <v>0</v>
      </c>
      <c r="O48" s="57">
        <f t="shared" si="0"/>
        <v>0</v>
      </c>
      <c r="P48" s="56">
        <v>0</v>
      </c>
      <c r="Q48" s="56">
        <v>0</v>
      </c>
      <c r="R48" s="56">
        <v>0</v>
      </c>
      <c r="S48" s="57">
        <f t="shared" si="1"/>
        <v>0</v>
      </c>
      <c r="T48" s="57"/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8">
        <f t="shared" si="2"/>
        <v>0</v>
      </c>
      <c r="AC48" s="59">
        <f t="shared" si="3"/>
        <v>0</v>
      </c>
      <c r="AD48" s="60">
        <v>0</v>
      </c>
      <c r="AE48" s="58"/>
      <c r="AF48" s="58">
        <f t="shared" si="4"/>
        <v>0</v>
      </c>
      <c r="AG48" s="58"/>
      <c r="AH48" s="58">
        <f t="shared" si="5"/>
        <v>0</v>
      </c>
    </row>
    <row r="49" spans="1:34" s="70" customFormat="1" ht="24.95" customHeight="1" x14ac:dyDescent="0.25">
      <c r="A49" s="67" t="s">
        <v>360</v>
      </c>
      <c r="B49" s="62" t="s">
        <v>361</v>
      </c>
      <c r="C49" s="54" t="s">
        <v>362</v>
      </c>
      <c r="D49" s="54" t="s">
        <v>363</v>
      </c>
      <c r="E49" s="54" t="s">
        <v>75</v>
      </c>
      <c r="F49" s="61">
        <v>26</v>
      </c>
      <c r="G49" s="72" t="s">
        <v>114</v>
      </c>
      <c r="H49" s="55" t="s">
        <v>219</v>
      </c>
      <c r="I49" s="55" t="s">
        <v>220</v>
      </c>
      <c r="J49" s="55" t="s">
        <v>221</v>
      </c>
      <c r="K49" s="56">
        <v>0</v>
      </c>
      <c r="L49" s="56">
        <v>0</v>
      </c>
      <c r="M49" s="56">
        <v>0</v>
      </c>
      <c r="N49" s="56">
        <v>0</v>
      </c>
      <c r="O49" s="57">
        <f t="shared" si="0"/>
        <v>0</v>
      </c>
      <c r="P49" s="56">
        <v>0</v>
      </c>
      <c r="Q49" s="56">
        <v>0</v>
      </c>
      <c r="R49" s="56">
        <v>0</v>
      </c>
      <c r="S49" s="57">
        <f t="shared" si="1"/>
        <v>0</v>
      </c>
      <c r="T49" s="57"/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8">
        <f t="shared" si="2"/>
        <v>0</v>
      </c>
      <c r="AC49" s="59">
        <f t="shared" si="3"/>
        <v>0</v>
      </c>
      <c r="AD49" s="60">
        <v>0</v>
      </c>
      <c r="AE49" s="58"/>
      <c r="AF49" s="58">
        <f t="shared" si="4"/>
        <v>0</v>
      </c>
      <c r="AG49" s="58"/>
      <c r="AH49" s="58">
        <f t="shared" si="5"/>
        <v>0</v>
      </c>
    </row>
    <row r="50" spans="1:34" s="70" customFormat="1" ht="24.95" customHeight="1" x14ac:dyDescent="0.25">
      <c r="A50" s="67" t="s">
        <v>360</v>
      </c>
      <c r="B50" s="62" t="s">
        <v>361</v>
      </c>
      <c r="C50" s="54" t="s">
        <v>362</v>
      </c>
      <c r="D50" s="54" t="s">
        <v>363</v>
      </c>
      <c r="E50" s="54" t="s">
        <v>75</v>
      </c>
      <c r="F50" s="61">
        <v>27</v>
      </c>
      <c r="G50" s="72" t="s">
        <v>115</v>
      </c>
      <c r="H50" s="55" t="s">
        <v>243</v>
      </c>
      <c r="I50" s="55" t="s">
        <v>244</v>
      </c>
      <c r="J50" s="55" t="s">
        <v>245</v>
      </c>
      <c r="K50" s="56">
        <v>0</v>
      </c>
      <c r="L50" s="56">
        <v>0</v>
      </c>
      <c r="M50" s="56">
        <v>0</v>
      </c>
      <c r="N50" s="56">
        <v>4037.76</v>
      </c>
      <c r="O50" s="57">
        <f t="shared" si="0"/>
        <v>4037.76</v>
      </c>
      <c r="P50" s="56">
        <v>0.78</v>
      </c>
      <c r="Q50" s="56">
        <v>77.17</v>
      </c>
      <c r="R50" s="56">
        <v>6.02</v>
      </c>
      <c r="S50" s="57">
        <f t="shared" si="1"/>
        <v>4121.7300000000005</v>
      </c>
      <c r="T50" s="57"/>
      <c r="U50" s="57">
        <v>0</v>
      </c>
      <c r="V50" s="57">
        <v>0</v>
      </c>
      <c r="W50" s="57">
        <v>0</v>
      </c>
      <c r="X50" s="57">
        <v>4.6451203114532902</v>
      </c>
      <c r="Y50" s="57">
        <v>0</v>
      </c>
      <c r="Z50" s="57">
        <v>0</v>
      </c>
      <c r="AA50" s="57">
        <v>0</v>
      </c>
      <c r="AB50" s="58">
        <f t="shared" si="2"/>
        <v>4.6451203114532902</v>
      </c>
      <c r="AC50" s="59">
        <f t="shared" si="3"/>
        <v>4126.3751203114534</v>
      </c>
      <c r="AD50" s="60">
        <v>3692.3399999999997</v>
      </c>
      <c r="AE50" s="31">
        <v>2687.2918239586224</v>
      </c>
      <c r="AF50" s="58">
        <f t="shared" si="4"/>
        <v>3121.3269442700762</v>
      </c>
      <c r="AG50" s="71">
        <v>109903.65</v>
      </c>
      <c r="AH50" s="58">
        <f t="shared" si="5"/>
        <v>-106782.32305572992</v>
      </c>
    </row>
    <row r="51" spans="1:34" s="70" customFormat="1" ht="24.95" customHeight="1" x14ac:dyDescent="0.25">
      <c r="A51" s="67" t="s">
        <v>360</v>
      </c>
      <c r="B51" s="62" t="s">
        <v>361</v>
      </c>
      <c r="C51" s="54" t="s">
        <v>362</v>
      </c>
      <c r="D51" s="54" t="s">
        <v>363</v>
      </c>
      <c r="E51" s="54" t="s">
        <v>75</v>
      </c>
      <c r="F51" s="61">
        <v>28</v>
      </c>
      <c r="G51" s="72" t="s">
        <v>116</v>
      </c>
      <c r="H51" s="55" t="s">
        <v>219</v>
      </c>
      <c r="I51" s="55" t="s">
        <v>220</v>
      </c>
      <c r="J51" s="55" t="s">
        <v>221</v>
      </c>
      <c r="K51" s="56">
        <v>0</v>
      </c>
      <c r="L51" s="56">
        <v>0</v>
      </c>
      <c r="M51" s="56">
        <v>0</v>
      </c>
      <c r="N51" s="56">
        <v>0</v>
      </c>
      <c r="O51" s="57">
        <f t="shared" si="0"/>
        <v>0</v>
      </c>
      <c r="P51" s="56">
        <v>0</v>
      </c>
      <c r="Q51" s="56">
        <v>0</v>
      </c>
      <c r="R51" s="56">
        <v>0</v>
      </c>
      <c r="S51" s="57">
        <f t="shared" si="1"/>
        <v>0</v>
      </c>
      <c r="T51" s="57"/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8">
        <f t="shared" si="2"/>
        <v>0</v>
      </c>
      <c r="AC51" s="59">
        <f t="shared" si="3"/>
        <v>0</v>
      </c>
      <c r="AD51" s="60">
        <v>0</v>
      </c>
      <c r="AE51" s="58"/>
      <c r="AF51" s="58">
        <f t="shared" si="4"/>
        <v>0</v>
      </c>
      <c r="AG51" s="58"/>
      <c r="AH51" s="58">
        <f t="shared" si="5"/>
        <v>0</v>
      </c>
    </row>
    <row r="52" spans="1:34" s="70" customFormat="1" ht="24.95" customHeight="1" x14ac:dyDescent="0.25">
      <c r="A52" s="67" t="s">
        <v>360</v>
      </c>
      <c r="B52" s="62" t="s">
        <v>361</v>
      </c>
      <c r="C52" s="54" t="s">
        <v>362</v>
      </c>
      <c r="D52" s="54" t="s">
        <v>363</v>
      </c>
      <c r="E52" s="54" t="s">
        <v>75</v>
      </c>
      <c r="F52" s="61">
        <v>29</v>
      </c>
      <c r="G52" s="72" t="s">
        <v>117</v>
      </c>
      <c r="H52" s="55" t="s">
        <v>246</v>
      </c>
      <c r="I52" s="55" t="s">
        <v>247</v>
      </c>
      <c r="J52" s="55" t="s">
        <v>248</v>
      </c>
      <c r="K52" s="56">
        <v>0</v>
      </c>
      <c r="L52" s="56">
        <v>0</v>
      </c>
      <c r="M52" s="56">
        <v>0</v>
      </c>
      <c r="N52" s="56">
        <v>3663.09</v>
      </c>
      <c r="O52" s="57">
        <f t="shared" si="0"/>
        <v>3663.09</v>
      </c>
      <c r="P52" s="56">
        <v>0.56999999999999995</v>
      </c>
      <c r="Q52" s="56">
        <v>56.06</v>
      </c>
      <c r="R52" s="56">
        <v>3.44</v>
      </c>
      <c r="S52" s="57">
        <f t="shared" si="1"/>
        <v>3723.1600000000003</v>
      </c>
      <c r="T52" s="57"/>
      <c r="U52" s="57">
        <v>0</v>
      </c>
      <c r="V52" s="57">
        <v>0</v>
      </c>
      <c r="W52" s="57">
        <v>0</v>
      </c>
      <c r="X52" s="57">
        <v>3.3743425555739299</v>
      </c>
      <c r="Y52" s="57">
        <v>0</v>
      </c>
      <c r="Z52" s="57">
        <v>0</v>
      </c>
      <c r="AA52" s="57">
        <v>0</v>
      </c>
      <c r="AB52" s="58">
        <f t="shared" si="2"/>
        <v>3.3743425555739299</v>
      </c>
      <c r="AC52" s="59">
        <f t="shared" si="3"/>
        <v>3726.5343425555743</v>
      </c>
      <c r="AD52" s="60">
        <v>3679.56</v>
      </c>
      <c r="AE52" s="31">
        <v>1952.1223462116232</v>
      </c>
      <c r="AF52" s="58">
        <f t="shared" si="4"/>
        <v>1999.0966887671975</v>
      </c>
      <c r="AG52" s="71">
        <v>79837.02</v>
      </c>
      <c r="AH52" s="58">
        <f t="shared" si="5"/>
        <v>-77837.923311232807</v>
      </c>
    </row>
    <row r="53" spans="1:34" s="70" customFormat="1" ht="24.95" customHeight="1" x14ac:dyDescent="0.25">
      <c r="A53" s="67" t="s">
        <v>360</v>
      </c>
      <c r="B53" s="62" t="s">
        <v>361</v>
      </c>
      <c r="C53" s="54" t="s">
        <v>362</v>
      </c>
      <c r="D53" s="54" t="s">
        <v>363</v>
      </c>
      <c r="E53" s="54" t="s">
        <v>75</v>
      </c>
      <c r="F53" s="61">
        <v>30</v>
      </c>
      <c r="G53" s="72" t="s">
        <v>118</v>
      </c>
      <c r="H53" s="55" t="s">
        <v>219</v>
      </c>
      <c r="I53" s="55" t="s">
        <v>220</v>
      </c>
      <c r="J53" s="55" t="s">
        <v>221</v>
      </c>
      <c r="K53" s="56">
        <v>0</v>
      </c>
      <c r="L53" s="56">
        <v>0</v>
      </c>
      <c r="M53" s="56">
        <v>0</v>
      </c>
      <c r="N53" s="56">
        <v>0</v>
      </c>
      <c r="O53" s="57">
        <f t="shared" si="0"/>
        <v>0</v>
      </c>
      <c r="P53" s="56">
        <v>0</v>
      </c>
      <c r="Q53" s="56">
        <v>0</v>
      </c>
      <c r="R53" s="56">
        <v>0</v>
      </c>
      <c r="S53" s="57">
        <f t="shared" si="1"/>
        <v>0</v>
      </c>
      <c r="T53" s="57"/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8">
        <f t="shared" si="2"/>
        <v>0</v>
      </c>
      <c r="AC53" s="59">
        <f t="shared" si="3"/>
        <v>0</v>
      </c>
      <c r="AD53" s="60">
        <v>0</v>
      </c>
      <c r="AE53" s="58"/>
      <c r="AF53" s="58">
        <f t="shared" si="4"/>
        <v>0</v>
      </c>
      <c r="AG53" s="58"/>
      <c r="AH53" s="58">
        <f t="shared" si="5"/>
        <v>0</v>
      </c>
    </row>
    <row r="54" spans="1:34" s="70" customFormat="1" ht="24.95" customHeight="1" x14ac:dyDescent="0.25">
      <c r="A54" s="67" t="s">
        <v>360</v>
      </c>
      <c r="B54" s="62" t="s">
        <v>361</v>
      </c>
      <c r="C54" s="54" t="s">
        <v>362</v>
      </c>
      <c r="D54" s="54" t="s">
        <v>363</v>
      </c>
      <c r="E54" s="54" t="s">
        <v>75</v>
      </c>
      <c r="F54" s="61">
        <v>31</v>
      </c>
      <c r="G54" s="72" t="s">
        <v>119</v>
      </c>
      <c r="H54" s="55" t="s">
        <v>249</v>
      </c>
      <c r="I54" s="55" t="s">
        <v>250</v>
      </c>
      <c r="J54" s="55" t="s">
        <v>251</v>
      </c>
      <c r="K54" s="56">
        <v>0</v>
      </c>
      <c r="L54" s="56">
        <v>0</v>
      </c>
      <c r="M54" s="56">
        <v>0</v>
      </c>
      <c r="N54" s="56">
        <v>3125.79</v>
      </c>
      <c r="O54" s="57">
        <f t="shared" si="0"/>
        <v>3125.79</v>
      </c>
      <c r="P54" s="56">
        <v>0.3</v>
      </c>
      <c r="Q54" s="56">
        <v>29.95</v>
      </c>
      <c r="R54" s="56">
        <v>4.1399999999999997</v>
      </c>
      <c r="S54" s="57">
        <f t="shared" si="1"/>
        <v>3160.18</v>
      </c>
      <c r="T54" s="57"/>
      <c r="U54" s="57">
        <v>0</v>
      </c>
      <c r="V54" s="57">
        <v>0</v>
      </c>
      <c r="W54" s="57">
        <v>0</v>
      </c>
      <c r="X54" s="57">
        <v>1.8026720143969299</v>
      </c>
      <c r="Y54" s="57">
        <v>0</v>
      </c>
      <c r="Z54" s="57">
        <v>0</v>
      </c>
      <c r="AA54" s="57">
        <v>0</v>
      </c>
      <c r="AB54" s="58">
        <f t="shared" si="2"/>
        <v>1.8026720143969299</v>
      </c>
      <c r="AC54" s="59">
        <f t="shared" si="3"/>
        <v>3161.9826720143969</v>
      </c>
      <c r="AD54" s="60">
        <v>3156.04</v>
      </c>
      <c r="AE54" s="31">
        <v>1042.8805802130635</v>
      </c>
      <c r="AF54" s="58">
        <f t="shared" si="4"/>
        <v>1048.8232522274604</v>
      </c>
      <c r="AG54" s="71">
        <v>42651.26</v>
      </c>
      <c r="AH54" s="58">
        <f t="shared" si="5"/>
        <v>-41602.436747772539</v>
      </c>
    </row>
    <row r="55" spans="1:34" s="70" customFormat="1" ht="24.95" customHeight="1" x14ac:dyDescent="0.25">
      <c r="A55" s="67" t="s">
        <v>360</v>
      </c>
      <c r="B55" s="62" t="s">
        <v>361</v>
      </c>
      <c r="C55" s="54" t="s">
        <v>362</v>
      </c>
      <c r="D55" s="54" t="s">
        <v>363</v>
      </c>
      <c r="E55" s="54" t="s">
        <v>75</v>
      </c>
      <c r="F55" s="61">
        <v>32</v>
      </c>
      <c r="G55" s="72" t="s">
        <v>120</v>
      </c>
      <c r="H55" s="55" t="s">
        <v>252</v>
      </c>
      <c r="I55" s="55" t="s">
        <v>253</v>
      </c>
      <c r="J55" s="55" t="s">
        <v>254</v>
      </c>
      <c r="K55" s="56">
        <v>0</v>
      </c>
      <c r="L55" s="56">
        <v>0</v>
      </c>
      <c r="M55" s="56">
        <v>0</v>
      </c>
      <c r="N55" s="56">
        <v>5013.9299999999994</v>
      </c>
      <c r="O55" s="57">
        <f t="shared" si="0"/>
        <v>5013.9299999999994</v>
      </c>
      <c r="P55" s="56">
        <v>1.26</v>
      </c>
      <c r="Q55" s="56">
        <v>125.13</v>
      </c>
      <c r="R55" s="56">
        <v>9.3800000000000008</v>
      </c>
      <c r="S55" s="57">
        <f t="shared" si="1"/>
        <v>5149.7</v>
      </c>
      <c r="T55" s="57"/>
      <c r="U55" s="57">
        <v>0</v>
      </c>
      <c r="V55" s="57">
        <v>0</v>
      </c>
      <c r="W55" s="57">
        <v>0</v>
      </c>
      <c r="X55" s="57">
        <v>7.5319290908529704</v>
      </c>
      <c r="Y55" s="57">
        <v>0</v>
      </c>
      <c r="Z55" s="57">
        <v>0</v>
      </c>
      <c r="AA55" s="57">
        <v>0</v>
      </c>
      <c r="AB55" s="58">
        <f t="shared" si="2"/>
        <v>7.5319290908529704</v>
      </c>
      <c r="AC55" s="59">
        <f t="shared" si="3"/>
        <v>5157.2319290908526</v>
      </c>
      <c r="AD55" s="60">
        <v>5081.33</v>
      </c>
      <c r="AE55" s="31">
        <v>4357.3664635938749</v>
      </c>
      <c r="AF55" s="58">
        <f t="shared" si="4"/>
        <v>4433.2683926847276</v>
      </c>
      <c r="AG55" s="71">
        <v>178205.61</v>
      </c>
      <c r="AH55" s="58">
        <f t="shared" si="5"/>
        <v>-173772.34160731526</v>
      </c>
    </row>
    <row r="56" spans="1:34" s="70" customFormat="1" ht="24.95" customHeight="1" x14ac:dyDescent="0.25">
      <c r="A56" s="67" t="s">
        <v>360</v>
      </c>
      <c r="B56" s="62" t="s">
        <v>361</v>
      </c>
      <c r="C56" s="54" t="s">
        <v>362</v>
      </c>
      <c r="D56" s="54" t="s">
        <v>363</v>
      </c>
      <c r="E56" s="54" t="s">
        <v>75</v>
      </c>
      <c r="F56" s="61">
        <v>33</v>
      </c>
      <c r="G56" s="72" t="s">
        <v>121</v>
      </c>
      <c r="H56" s="55" t="s">
        <v>255</v>
      </c>
      <c r="I56" s="55" t="s">
        <v>256</v>
      </c>
      <c r="J56" s="55" t="s">
        <v>257</v>
      </c>
      <c r="K56" s="56">
        <v>0</v>
      </c>
      <c r="L56" s="56">
        <v>0</v>
      </c>
      <c r="M56" s="56">
        <v>0</v>
      </c>
      <c r="N56" s="56">
        <v>5170.88</v>
      </c>
      <c r="O56" s="57">
        <f t="shared" si="0"/>
        <v>5170.88</v>
      </c>
      <c r="P56" s="56">
        <v>1809.94</v>
      </c>
      <c r="Q56" s="56">
        <v>172.43</v>
      </c>
      <c r="R56" s="56">
        <v>4.4400000000000004</v>
      </c>
      <c r="S56" s="57">
        <f t="shared" si="1"/>
        <v>7157.69</v>
      </c>
      <c r="T56" s="57"/>
      <c r="U56" s="57">
        <v>0</v>
      </c>
      <c r="V56" s="57">
        <v>0</v>
      </c>
      <c r="W56" s="57">
        <v>0</v>
      </c>
      <c r="X56" s="57">
        <v>10.3786039266198</v>
      </c>
      <c r="Y56" s="57">
        <v>0</v>
      </c>
      <c r="Z56" s="57">
        <v>0</v>
      </c>
      <c r="AA56" s="57">
        <v>0</v>
      </c>
      <c r="AB56" s="58">
        <f t="shared" si="2"/>
        <v>10.3786039266198</v>
      </c>
      <c r="AC56" s="59">
        <f t="shared" si="3"/>
        <v>7168.0686039266193</v>
      </c>
      <c r="AD56" s="60">
        <v>6496.57</v>
      </c>
      <c r="AE56" s="31">
        <v>6004.2228416220159</v>
      </c>
      <c r="AF56" s="58">
        <f t="shared" si="4"/>
        <v>6675.7214455486355</v>
      </c>
      <c r="AG56" s="71">
        <v>245558</v>
      </c>
      <c r="AH56" s="58">
        <f t="shared" si="5"/>
        <v>-238882.27855445136</v>
      </c>
    </row>
    <row r="57" spans="1:34" s="70" customFormat="1" ht="24.95" customHeight="1" x14ac:dyDescent="0.25">
      <c r="A57" s="67" t="s">
        <v>360</v>
      </c>
      <c r="B57" s="62" t="s">
        <v>361</v>
      </c>
      <c r="C57" s="54" t="s">
        <v>362</v>
      </c>
      <c r="D57" s="54" t="s">
        <v>363</v>
      </c>
      <c r="E57" s="54" t="s">
        <v>75</v>
      </c>
      <c r="F57" s="61">
        <v>34</v>
      </c>
      <c r="G57" s="72" t="s">
        <v>122</v>
      </c>
      <c r="H57" s="55" t="s">
        <v>258</v>
      </c>
      <c r="I57" s="55" t="s">
        <v>259</v>
      </c>
      <c r="J57" s="55" t="s">
        <v>260</v>
      </c>
      <c r="K57" s="56">
        <v>0</v>
      </c>
      <c r="L57" s="56">
        <v>0</v>
      </c>
      <c r="M57" s="56">
        <v>0</v>
      </c>
      <c r="N57" s="56">
        <v>2771.17</v>
      </c>
      <c r="O57" s="57">
        <f t="shared" si="0"/>
        <v>2771.17</v>
      </c>
      <c r="P57" s="56">
        <v>0.54</v>
      </c>
      <c r="Q57" s="56">
        <v>52.87</v>
      </c>
      <c r="R57" s="56">
        <v>2.64</v>
      </c>
      <c r="S57" s="57">
        <f t="shared" si="1"/>
        <v>2827.22</v>
      </c>
      <c r="T57" s="57"/>
      <c r="U57" s="57">
        <v>0</v>
      </c>
      <c r="V57" s="57">
        <v>0</v>
      </c>
      <c r="W57" s="57">
        <v>0</v>
      </c>
      <c r="X57" s="57">
        <v>3.1820701245195102</v>
      </c>
      <c r="Y57" s="57">
        <v>0</v>
      </c>
      <c r="Z57" s="57">
        <v>0</v>
      </c>
      <c r="AA57" s="57">
        <v>0</v>
      </c>
      <c r="AB57" s="58">
        <f t="shared" si="2"/>
        <v>3.1820701245195102</v>
      </c>
      <c r="AC57" s="59">
        <f t="shared" si="3"/>
        <v>2830.4020701245195</v>
      </c>
      <c r="AD57" s="60">
        <v>2787.35</v>
      </c>
      <c r="AE57" s="31">
        <v>1840.8890309687004</v>
      </c>
      <c r="AF57" s="58">
        <f t="shared" si="4"/>
        <v>1883.9411010932199</v>
      </c>
      <c r="AG57" s="71">
        <v>75287.850000000006</v>
      </c>
      <c r="AH57" s="58">
        <f t="shared" si="5"/>
        <v>-73403.908898906782</v>
      </c>
    </row>
    <row r="58" spans="1:34" s="70" customFormat="1" ht="24.95" customHeight="1" x14ac:dyDescent="0.25">
      <c r="A58" s="67" t="s">
        <v>360</v>
      </c>
      <c r="B58" s="62" t="s">
        <v>361</v>
      </c>
      <c r="C58" s="54" t="s">
        <v>362</v>
      </c>
      <c r="D58" s="54" t="s">
        <v>363</v>
      </c>
      <c r="E58" s="54" t="s">
        <v>75</v>
      </c>
      <c r="F58" s="61">
        <v>35</v>
      </c>
      <c r="G58" s="72" t="s">
        <v>123</v>
      </c>
      <c r="H58" s="55" t="s">
        <v>261</v>
      </c>
      <c r="I58" s="55" t="s">
        <v>262</v>
      </c>
      <c r="J58" s="55" t="s">
        <v>263</v>
      </c>
      <c r="K58" s="56">
        <v>0</v>
      </c>
      <c r="L58" s="56">
        <v>0</v>
      </c>
      <c r="M58" s="56">
        <v>0</v>
      </c>
      <c r="N58" s="56">
        <v>0</v>
      </c>
      <c r="O58" s="57">
        <f t="shared" si="0"/>
        <v>0</v>
      </c>
      <c r="P58" s="56">
        <v>0</v>
      </c>
      <c r="Q58" s="56">
        <v>0</v>
      </c>
      <c r="R58" s="56">
        <v>0</v>
      </c>
      <c r="S58" s="57">
        <f t="shared" si="1"/>
        <v>0</v>
      </c>
      <c r="T58" s="57"/>
      <c r="U58" s="57">
        <v>0</v>
      </c>
      <c r="V58" s="57">
        <v>0</v>
      </c>
      <c r="W58" s="57">
        <v>0</v>
      </c>
      <c r="X58" s="57">
        <v>3.2897703612854601</v>
      </c>
      <c r="Y58" s="57">
        <v>0</v>
      </c>
      <c r="Z58" s="57">
        <v>0</v>
      </c>
      <c r="AA58" s="57">
        <v>0</v>
      </c>
      <c r="AB58" s="58">
        <f t="shared" si="2"/>
        <v>3.2897703612854601</v>
      </c>
      <c r="AC58" s="59">
        <f t="shared" si="3"/>
        <v>3.2897703612854601</v>
      </c>
      <c r="AD58" s="60">
        <v>0</v>
      </c>
      <c r="AE58" s="31">
        <v>1903.195698244019</v>
      </c>
      <c r="AF58" s="58">
        <f t="shared" si="4"/>
        <v>1906.4854686053045</v>
      </c>
      <c r="AG58" s="71">
        <v>77836.039999999994</v>
      </c>
      <c r="AH58" s="58">
        <f t="shared" si="5"/>
        <v>-75929.554531394693</v>
      </c>
    </row>
    <row r="59" spans="1:34" s="70" customFormat="1" ht="24.95" customHeight="1" x14ac:dyDescent="0.25">
      <c r="A59" s="67" t="s">
        <v>360</v>
      </c>
      <c r="B59" s="62" t="s">
        <v>361</v>
      </c>
      <c r="C59" s="54" t="s">
        <v>362</v>
      </c>
      <c r="D59" s="54" t="s">
        <v>363</v>
      </c>
      <c r="E59" s="54" t="s">
        <v>75</v>
      </c>
      <c r="F59" s="61">
        <v>36</v>
      </c>
      <c r="G59" s="72" t="s">
        <v>124</v>
      </c>
      <c r="H59" s="55" t="s">
        <v>264</v>
      </c>
      <c r="I59" s="55" t="s">
        <v>265</v>
      </c>
      <c r="J59" s="55" t="s">
        <v>266</v>
      </c>
      <c r="K59" s="56">
        <v>0</v>
      </c>
      <c r="L59" s="56">
        <v>0</v>
      </c>
      <c r="M59" s="56">
        <v>0</v>
      </c>
      <c r="N59" s="56">
        <v>3293.27</v>
      </c>
      <c r="O59" s="57">
        <f t="shared" si="0"/>
        <v>3293.27</v>
      </c>
      <c r="P59" s="56">
        <v>3712.66</v>
      </c>
      <c r="Q59" s="56">
        <v>66.099999999999994</v>
      </c>
      <c r="R59" s="56">
        <v>4.79</v>
      </c>
      <c r="S59" s="57">
        <f t="shared" si="1"/>
        <v>7076.8200000000006</v>
      </c>
      <c r="T59" s="57"/>
      <c r="U59" s="57">
        <v>0</v>
      </c>
      <c r="V59" s="57">
        <v>0</v>
      </c>
      <c r="W59" s="57">
        <v>0</v>
      </c>
      <c r="X59" s="57">
        <v>3.9783601612621902</v>
      </c>
      <c r="Y59" s="57">
        <v>0</v>
      </c>
      <c r="Z59" s="57">
        <v>0</v>
      </c>
      <c r="AA59" s="57">
        <v>0</v>
      </c>
      <c r="AB59" s="58">
        <f t="shared" si="2"/>
        <v>3.9783601612621902</v>
      </c>
      <c r="AC59" s="59">
        <f t="shared" si="3"/>
        <v>7080.7983601612632</v>
      </c>
      <c r="AD59" s="60">
        <v>7041.33</v>
      </c>
      <c r="AE59" s="31">
        <v>2301.558198129374</v>
      </c>
      <c r="AF59" s="58">
        <f t="shared" si="4"/>
        <v>2341.0265582906372</v>
      </c>
      <c r="AG59" s="71">
        <v>94128.09</v>
      </c>
      <c r="AH59" s="58">
        <f t="shared" si="5"/>
        <v>-91787.063441709353</v>
      </c>
    </row>
    <row r="60" spans="1:34" s="70" customFormat="1" ht="24.95" customHeight="1" x14ac:dyDescent="0.25">
      <c r="A60" s="67" t="s">
        <v>360</v>
      </c>
      <c r="B60" s="62" t="s">
        <v>361</v>
      </c>
      <c r="C60" s="54" t="s">
        <v>362</v>
      </c>
      <c r="D60" s="54" t="s">
        <v>363</v>
      </c>
      <c r="E60" s="54" t="s">
        <v>75</v>
      </c>
      <c r="F60" s="61">
        <v>37</v>
      </c>
      <c r="G60" s="72" t="s">
        <v>125</v>
      </c>
      <c r="H60" s="55" t="s">
        <v>219</v>
      </c>
      <c r="I60" s="55" t="s">
        <v>220</v>
      </c>
      <c r="J60" s="55" t="s">
        <v>221</v>
      </c>
      <c r="K60" s="56">
        <v>0</v>
      </c>
      <c r="L60" s="56">
        <v>0</v>
      </c>
      <c r="M60" s="56">
        <v>0</v>
      </c>
      <c r="N60" s="56">
        <v>0</v>
      </c>
      <c r="O60" s="57">
        <f t="shared" si="0"/>
        <v>0</v>
      </c>
      <c r="P60" s="56">
        <v>0</v>
      </c>
      <c r="Q60" s="56">
        <v>0</v>
      </c>
      <c r="R60" s="56">
        <v>0</v>
      </c>
      <c r="S60" s="57">
        <f t="shared" si="1"/>
        <v>0</v>
      </c>
      <c r="T60" s="57"/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8">
        <f t="shared" si="2"/>
        <v>0</v>
      </c>
      <c r="AC60" s="59">
        <f t="shared" si="3"/>
        <v>0</v>
      </c>
      <c r="AD60" s="60">
        <v>0</v>
      </c>
      <c r="AE60" s="58"/>
      <c r="AF60" s="58">
        <f t="shared" si="4"/>
        <v>0</v>
      </c>
      <c r="AG60" s="58"/>
      <c r="AH60" s="58">
        <f t="shared" si="5"/>
        <v>0</v>
      </c>
    </row>
    <row r="61" spans="1:34" s="70" customFormat="1" ht="24.95" customHeight="1" x14ac:dyDescent="0.25">
      <c r="A61" s="67" t="s">
        <v>360</v>
      </c>
      <c r="B61" s="62" t="s">
        <v>361</v>
      </c>
      <c r="C61" s="54" t="s">
        <v>362</v>
      </c>
      <c r="D61" s="54" t="s">
        <v>363</v>
      </c>
      <c r="E61" s="54" t="s">
        <v>75</v>
      </c>
      <c r="F61" s="61">
        <v>38</v>
      </c>
      <c r="G61" s="72" t="s">
        <v>126</v>
      </c>
      <c r="H61" s="55" t="s">
        <v>267</v>
      </c>
      <c r="I61" s="55" t="s">
        <v>268</v>
      </c>
      <c r="J61" s="55" t="s">
        <v>269</v>
      </c>
      <c r="K61" s="56">
        <v>0</v>
      </c>
      <c r="L61" s="56">
        <v>0</v>
      </c>
      <c r="M61" s="56">
        <v>0</v>
      </c>
      <c r="N61" s="56">
        <v>6965.06</v>
      </c>
      <c r="O61" s="57">
        <f t="shared" si="0"/>
        <v>6965.06</v>
      </c>
      <c r="P61" s="56">
        <v>2956.79</v>
      </c>
      <c r="Q61" s="56">
        <v>281.69</v>
      </c>
      <c r="R61" s="56">
        <v>113.82</v>
      </c>
      <c r="S61" s="57">
        <f t="shared" si="1"/>
        <v>10317.36</v>
      </c>
      <c r="T61" s="57"/>
      <c r="U61" s="57">
        <v>0</v>
      </c>
      <c r="V61" s="57">
        <v>0</v>
      </c>
      <c r="W61" s="57">
        <v>0</v>
      </c>
      <c r="X61" s="57">
        <v>16.954956993695301</v>
      </c>
      <c r="Y61" s="57">
        <v>0</v>
      </c>
      <c r="Z61" s="57">
        <v>0</v>
      </c>
      <c r="AA61" s="57">
        <v>0</v>
      </c>
      <c r="AB61" s="58">
        <f t="shared" si="2"/>
        <v>16.954956993695301</v>
      </c>
      <c r="AC61" s="59">
        <f t="shared" si="3"/>
        <v>10334.314956993696</v>
      </c>
      <c r="AD61" s="60">
        <v>10203.540000000001</v>
      </c>
      <c r="AE61" s="31">
        <v>9808.7701178341304</v>
      </c>
      <c r="AF61" s="58">
        <f t="shared" si="4"/>
        <v>9939.5450748278254</v>
      </c>
      <c r="AG61" s="71">
        <v>401154.66</v>
      </c>
      <c r="AH61" s="58">
        <f t="shared" si="5"/>
        <v>-391215.11492517212</v>
      </c>
    </row>
    <row r="62" spans="1:34" s="70" customFormat="1" ht="24.95" customHeight="1" x14ac:dyDescent="0.25">
      <c r="A62" s="67" t="s">
        <v>360</v>
      </c>
      <c r="B62" s="62" t="s">
        <v>361</v>
      </c>
      <c r="C62" s="54" t="s">
        <v>362</v>
      </c>
      <c r="D62" s="54" t="s">
        <v>363</v>
      </c>
      <c r="E62" s="54" t="s">
        <v>75</v>
      </c>
      <c r="F62" s="61">
        <v>39</v>
      </c>
      <c r="G62" s="72" t="s">
        <v>127</v>
      </c>
      <c r="H62" s="55" t="s">
        <v>270</v>
      </c>
      <c r="I62" s="55" t="s">
        <v>271</v>
      </c>
      <c r="J62" s="55" t="s">
        <v>272</v>
      </c>
      <c r="K62" s="56">
        <v>0</v>
      </c>
      <c r="L62" s="56">
        <v>0</v>
      </c>
      <c r="M62" s="56">
        <v>0</v>
      </c>
      <c r="N62" s="56">
        <v>2976.23</v>
      </c>
      <c r="O62" s="57">
        <f t="shared" si="0"/>
        <v>2976.23</v>
      </c>
      <c r="P62" s="56">
        <v>0.34</v>
      </c>
      <c r="Q62" s="56">
        <v>33.909999999999997</v>
      </c>
      <c r="R62" s="56">
        <v>3.15</v>
      </c>
      <c r="S62" s="57">
        <f t="shared" si="1"/>
        <v>3013.63</v>
      </c>
      <c r="T62" s="67"/>
      <c r="U62" s="57">
        <v>0</v>
      </c>
      <c r="V62" s="57">
        <v>0</v>
      </c>
      <c r="W62" s="57">
        <v>0</v>
      </c>
      <c r="X62" s="57">
        <v>2.0409482060453001</v>
      </c>
      <c r="Y62" s="57">
        <v>0</v>
      </c>
      <c r="Z62" s="57">
        <v>0</v>
      </c>
      <c r="AA62" s="57">
        <v>0</v>
      </c>
      <c r="AB62" s="58">
        <f t="shared" si="2"/>
        <v>2.0409482060453001</v>
      </c>
      <c r="AC62" s="59">
        <f t="shared" si="3"/>
        <v>3015.6709482060455</v>
      </c>
      <c r="AD62" s="60">
        <v>3010.48</v>
      </c>
      <c r="AE62" s="31">
        <v>1180.7279595547468</v>
      </c>
      <c r="AF62" s="58">
        <f t="shared" si="4"/>
        <v>1185.9189077607923</v>
      </c>
      <c r="AG62" s="71">
        <v>48288.88</v>
      </c>
      <c r="AH62" s="58">
        <f t="shared" si="5"/>
        <v>-47102.961092239202</v>
      </c>
    </row>
    <row r="63" spans="1:34" s="70" customFormat="1" ht="24.95" customHeight="1" x14ac:dyDescent="0.25">
      <c r="A63" s="67" t="s">
        <v>360</v>
      </c>
      <c r="B63" s="62" t="s">
        <v>361</v>
      </c>
      <c r="C63" s="54" t="s">
        <v>362</v>
      </c>
      <c r="D63" s="54" t="s">
        <v>363</v>
      </c>
      <c r="E63" s="54" t="s">
        <v>75</v>
      </c>
      <c r="F63" s="61">
        <v>40</v>
      </c>
      <c r="G63" s="72" t="s">
        <v>128</v>
      </c>
      <c r="H63" s="55" t="s">
        <v>273</v>
      </c>
      <c r="I63" s="55" t="s">
        <v>266</v>
      </c>
      <c r="J63" s="55" t="s">
        <v>274</v>
      </c>
      <c r="K63" s="56">
        <v>0</v>
      </c>
      <c r="L63" s="56">
        <v>0</v>
      </c>
      <c r="M63" s="56">
        <v>0</v>
      </c>
      <c r="N63" s="56">
        <v>5006.12</v>
      </c>
      <c r="O63" s="57">
        <f t="shared" si="0"/>
        <v>5006.12</v>
      </c>
      <c r="P63" s="56">
        <v>2.37</v>
      </c>
      <c r="Q63" s="56">
        <v>235.14</v>
      </c>
      <c r="R63" s="56">
        <v>5.15</v>
      </c>
      <c r="S63" s="57">
        <f t="shared" si="1"/>
        <v>5248.78</v>
      </c>
      <c r="T63" s="67"/>
      <c r="U63" s="57">
        <v>0</v>
      </c>
      <c r="V63" s="57">
        <v>0</v>
      </c>
      <c r="W63" s="57">
        <v>0</v>
      </c>
      <c r="X63" s="57">
        <v>14.153106291568299</v>
      </c>
      <c r="Y63" s="57">
        <v>0</v>
      </c>
      <c r="Z63" s="57">
        <v>0</v>
      </c>
      <c r="AA63" s="57">
        <v>0</v>
      </c>
      <c r="AB63" s="58">
        <f t="shared" si="2"/>
        <v>14.153106291568299</v>
      </c>
      <c r="AC63" s="59">
        <f t="shared" si="3"/>
        <v>5262.933106291568</v>
      </c>
      <c r="AD63" s="60">
        <v>5243.63</v>
      </c>
      <c r="AE63" s="31">
        <v>8187.8453669264827</v>
      </c>
      <c r="AF63" s="58">
        <f t="shared" si="4"/>
        <v>8207.1484732180506</v>
      </c>
      <c r="AG63" s="71">
        <v>334862.81</v>
      </c>
      <c r="AH63" s="58">
        <f t="shared" si="5"/>
        <v>-326655.66152678197</v>
      </c>
    </row>
    <row r="64" spans="1:34" s="70" customFormat="1" ht="24.95" customHeight="1" x14ac:dyDescent="0.25">
      <c r="A64" s="67" t="s">
        <v>360</v>
      </c>
      <c r="B64" s="62" t="s">
        <v>361</v>
      </c>
      <c r="C64" s="54" t="s">
        <v>362</v>
      </c>
      <c r="D64" s="54" t="s">
        <v>363</v>
      </c>
      <c r="E64" s="54" t="s">
        <v>75</v>
      </c>
      <c r="F64" s="61">
        <v>41</v>
      </c>
      <c r="G64" s="72" t="s">
        <v>129</v>
      </c>
      <c r="H64" s="55" t="s">
        <v>275</v>
      </c>
      <c r="I64" s="55" t="s">
        <v>276</v>
      </c>
      <c r="J64" s="55" t="s">
        <v>277</v>
      </c>
      <c r="K64" s="56">
        <v>0</v>
      </c>
      <c r="L64" s="56">
        <v>0</v>
      </c>
      <c r="M64" s="56">
        <v>0</v>
      </c>
      <c r="N64" s="56">
        <v>8814.27</v>
      </c>
      <c r="O64" s="57">
        <f t="shared" si="0"/>
        <v>8814.27</v>
      </c>
      <c r="P64" s="56">
        <v>6.84</v>
      </c>
      <c r="Q64" s="56">
        <v>679.04</v>
      </c>
      <c r="R64" s="56">
        <v>37.69</v>
      </c>
      <c r="S64" s="57">
        <f t="shared" si="1"/>
        <v>9537.840000000002</v>
      </c>
      <c r="T64" s="67"/>
      <c r="U64" s="57">
        <v>0</v>
      </c>
      <c r="V64" s="57">
        <v>0</v>
      </c>
      <c r="W64" s="57">
        <v>0</v>
      </c>
      <c r="X64" s="57">
        <v>40.871907435408701</v>
      </c>
      <c r="Y64" s="57">
        <v>0</v>
      </c>
      <c r="Z64" s="57">
        <v>0</v>
      </c>
      <c r="AA64" s="57">
        <v>0</v>
      </c>
      <c r="AB64" s="58">
        <f t="shared" si="2"/>
        <v>40.871907435408701</v>
      </c>
      <c r="AC64" s="59">
        <f t="shared" si="3"/>
        <v>9578.7119074354105</v>
      </c>
      <c r="AD64" s="60">
        <v>9299.68</v>
      </c>
      <c r="AE64" s="31">
        <v>23645.18792117227</v>
      </c>
      <c r="AF64" s="58">
        <f t="shared" si="4"/>
        <v>23924.219828607682</v>
      </c>
      <c r="AG64" s="71">
        <v>967030.24</v>
      </c>
      <c r="AH64" s="58">
        <f t="shared" si="5"/>
        <v>-943106.02017139236</v>
      </c>
    </row>
    <row r="65" spans="1:34" s="70" customFormat="1" ht="24.95" customHeight="1" x14ac:dyDescent="0.25">
      <c r="A65" s="67" t="s">
        <v>360</v>
      </c>
      <c r="B65" s="62" t="s">
        <v>361</v>
      </c>
      <c r="C65" s="54" t="s">
        <v>362</v>
      </c>
      <c r="D65" s="54" t="s">
        <v>363</v>
      </c>
      <c r="E65" s="54" t="s">
        <v>75</v>
      </c>
      <c r="F65" s="61">
        <v>42</v>
      </c>
      <c r="G65" s="72" t="s">
        <v>130</v>
      </c>
      <c r="H65" s="55" t="s">
        <v>278</v>
      </c>
      <c r="I65" s="55" t="s">
        <v>279</v>
      </c>
      <c r="J65" s="55" t="s">
        <v>280</v>
      </c>
      <c r="K65" s="56">
        <v>0</v>
      </c>
      <c r="L65" s="56">
        <v>0</v>
      </c>
      <c r="M65" s="56">
        <v>0</v>
      </c>
      <c r="N65" s="56">
        <v>3678.07</v>
      </c>
      <c r="O65" s="57">
        <f t="shared" si="0"/>
        <v>3678.07</v>
      </c>
      <c r="P65" s="56">
        <v>0.47</v>
      </c>
      <c r="Q65" s="56">
        <v>46.86</v>
      </c>
      <c r="R65" s="56">
        <v>9.2799999999999994</v>
      </c>
      <c r="S65" s="57">
        <f t="shared" si="1"/>
        <v>3734.6800000000003</v>
      </c>
      <c r="T65" s="67"/>
      <c r="U65" s="57">
        <v>0</v>
      </c>
      <c r="V65" s="57">
        <v>0</v>
      </c>
      <c r="W65" s="57">
        <v>0</v>
      </c>
      <c r="X65" s="57">
        <v>2.8203029248290599</v>
      </c>
      <c r="Y65" s="57">
        <v>0</v>
      </c>
      <c r="Z65" s="57">
        <v>0</v>
      </c>
      <c r="AA65" s="57">
        <v>0</v>
      </c>
      <c r="AB65" s="58">
        <f t="shared" si="2"/>
        <v>2.8203029248290599</v>
      </c>
      <c r="AC65" s="59">
        <f t="shared" si="3"/>
        <v>3737.5003029248292</v>
      </c>
      <c r="AD65" s="60">
        <v>3684.09</v>
      </c>
      <c r="AE65" s="31">
        <v>1631.599718158544</v>
      </c>
      <c r="AF65" s="58">
        <f t="shared" si="4"/>
        <v>1685.010021083373</v>
      </c>
      <c r="AG65" s="71">
        <v>66728.429999999993</v>
      </c>
      <c r="AH65" s="58">
        <f t="shared" si="5"/>
        <v>-65043.419978916623</v>
      </c>
    </row>
    <row r="66" spans="1:34" s="70" customFormat="1" ht="24.95" customHeight="1" x14ac:dyDescent="0.25">
      <c r="A66" s="67" t="s">
        <v>360</v>
      </c>
      <c r="B66" s="62" t="s">
        <v>361</v>
      </c>
      <c r="C66" s="54" t="s">
        <v>362</v>
      </c>
      <c r="D66" s="54" t="s">
        <v>363</v>
      </c>
      <c r="E66" s="54" t="s">
        <v>75</v>
      </c>
      <c r="F66" s="61">
        <v>43</v>
      </c>
      <c r="G66" s="72" t="s">
        <v>131</v>
      </c>
      <c r="H66" s="55" t="s">
        <v>225</v>
      </c>
      <c r="I66" s="55" t="s">
        <v>281</v>
      </c>
      <c r="J66" s="55" t="s">
        <v>282</v>
      </c>
      <c r="K66" s="56">
        <v>0</v>
      </c>
      <c r="L66" s="56">
        <v>0</v>
      </c>
      <c r="M66" s="56">
        <v>0</v>
      </c>
      <c r="N66" s="56">
        <v>2322.42</v>
      </c>
      <c r="O66" s="57">
        <f t="shared" si="0"/>
        <v>2322.42</v>
      </c>
      <c r="P66" s="56">
        <v>0.24</v>
      </c>
      <c r="Q66" s="56">
        <v>23.59</v>
      </c>
      <c r="R66" s="56">
        <v>17.28</v>
      </c>
      <c r="S66" s="57">
        <f t="shared" si="1"/>
        <v>2363.5300000000002</v>
      </c>
      <c r="T66" s="67"/>
      <c r="U66" s="57">
        <v>0</v>
      </c>
      <c r="V66" s="57">
        <v>0</v>
      </c>
      <c r="W66" s="57">
        <v>0</v>
      </c>
      <c r="X66" s="57">
        <v>1.4197146402277401</v>
      </c>
      <c r="Y66" s="57">
        <v>0</v>
      </c>
      <c r="Z66" s="57">
        <v>0</v>
      </c>
      <c r="AA66" s="57">
        <v>0</v>
      </c>
      <c r="AB66" s="58">
        <f t="shared" si="2"/>
        <v>1.4197146402277401</v>
      </c>
      <c r="AC66" s="59">
        <f t="shared" si="3"/>
        <v>2364.9497146402277</v>
      </c>
      <c r="AD66" s="60">
        <v>2340.0300000000002</v>
      </c>
      <c r="AE66" s="31">
        <v>821.3323421637557</v>
      </c>
      <c r="AF66" s="58">
        <f t="shared" si="4"/>
        <v>846.25205680398324</v>
      </c>
      <c r="AG66" s="71">
        <v>33590.480000000003</v>
      </c>
      <c r="AH66" s="58">
        <f t="shared" si="5"/>
        <v>-32744.22794319602</v>
      </c>
    </row>
    <row r="67" spans="1:34" s="70" customFormat="1" ht="24.95" customHeight="1" x14ac:dyDescent="0.25">
      <c r="A67" s="67" t="s">
        <v>360</v>
      </c>
      <c r="B67" s="62" t="s">
        <v>361</v>
      </c>
      <c r="C67" s="54" t="s">
        <v>362</v>
      </c>
      <c r="D67" s="54" t="s">
        <v>363</v>
      </c>
      <c r="E67" s="54" t="s">
        <v>75</v>
      </c>
      <c r="F67" s="61">
        <v>44</v>
      </c>
      <c r="G67" s="72" t="s">
        <v>132</v>
      </c>
      <c r="H67" s="55" t="s">
        <v>219</v>
      </c>
      <c r="I67" s="55" t="s">
        <v>220</v>
      </c>
      <c r="J67" s="55" t="s">
        <v>221</v>
      </c>
      <c r="K67" s="56">
        <v>0</v>
      </c>
      <c r="L67" s="56">
        <v>0</v>
      </c>
      <c r="M67" s="56">
        <v>0</v>
      </c>
      <c r="N67" s="56">
        <v>0</v>
      </c>
      <c r="O67" s="57">
        <f t="shared" si="0"/>
        <v>0</v>
      </c>
      <c r="P67" s="56">
        <v>0</v>
      </c>
      <c r="Q67" s="56">
        <v>0</v>
      </c>
      <c r="R67" s="56">
        <v>0</v>
      </c>
      <c r="S67" s="57">
        <f t="shared" si="1"/>
        <v>0</v>
      </c>
      <c r="T67" s="67"/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8">
        <f t="shared" si="2"/>
        <v>0</v>
      </c>
      <c r="AC67" s="59">
        <f t="shared" si="3"/>
        <v>0</v>
      </c>
      <c r="AD67" s="60">
        <v>0</v>
      </c>
      <c r="AE67" s="58"/>
      <c r="AF67" s="58">
        <f t="shared" si="4"/>
        <v>0</v>
      </c>
      <c r="AG67" s="58"/>
      <c r="AH67" s="58">
        <f t="shared" si="5"/>
        <v>0</v>
      </c>
    </row>
    <row r="68" spans="1:34" s="70" customFormat="1" ht="24.95" customHeight="1" x14ac:dyDescent="0.25">
      <c r="A68" s="67" t="s">
        <v>360</v>
      </c>
      <c r="B68" s="62" t="s">
        <v>361</v>
      </c>
      <c r="C68" s="54" t="s">
        <v>362</v>
      </c>
      <c r="D68" s="54" t="s">
        <v>363</v>
      </c>
      <c r="E68" s="54" t="s">
        <v>75</v>
      </c>
      <c r="F68" s="61">
        <v>45</v>
      </c>
      <c r="G68" s="72" t="s">
        <v>133</v>
      </c>
      <c r="H68" s="55" t="s">
        <v>219</v>
      </c>
      <c r="I68" s="55" t="s">
        <v>220</v>
      </c>
      <c r="J68" s="55" t="s">
        <v>221</v>
      </c>
      <c r="K68" s="56">
        <v>0</v>
      </c>
      <c r="L68" s="56">
        <v>0</v>
      </c>
      <c r="M68" s="56">
        <v>0</v>
      </c>
      <c r="N68" s="56">
        <v>0</v>
      </c>
      <c r="O68" s="57">
        <f t="shared" si="0"/>
        <v>0</v>
      </c>
      <c r="P68" s="56">
        <v>0</v>
      </c>
      <c r="Q68" s="56">
        <v>0</v>
      </c>
      <c r="R68" s="56">
        <v>0</v>
      </c>
      <c r="S68" s="57">
        <f t="shared" si="1"/>
        <v>0</v>
      </c>
      <c r="T68" s="67"/>
      <c r="U68" s="57">
        <v>0</v>
      </c>
      <c r="V68" s="57">
        <v>0</v>
      </c>
      <c r="W68" s="57">
        <v>0</v>
      </c>
      <c r="X68" s="57">
        <v>0</v>
      </c>
      <c r="Y68" s="57">
        <v>0</v>
      </c>
      <c r="Z68" s="57">
        <v>0</v>
      </c>
      <c r="AA68" s="57">
        <v>0</v>
      </c>
      <c r="AB68" s="58">
        <f t="shared" si="2"/>
        <v>0</v>
      </c>
      <c r="AC68" s="59">
        <f t="shared" si="3"/>
        <v>0</v>
      </c>
      <c r="AD68" s="60">
        <v>0</v>
      </c>
      <c r="AE68" s="58"/>
      <c r="AF68" s="58">
        <f t="shared" si="4"/>
        <v>0</v>
      </c>
      <c r="AG68" s="58"/>
      <c r="AH68" s="58">
        <f t="shared" si="5"/>
        <v>0</v>
      </c>
    </row>
    <row r="69" spans="1:34" s="70" customFormat="1" ht="24.95" customHeight="1" x14ac:dyDescent="0.25">
      <c r="A69" s="67" t="s">
        <v>360</v>
      </c>
      <c r="B69" s="62" t="s">
        <v>361</v>
      </c>
      <c r="C69" s="54" t="s">
        <v>362</v>
      </c>
      <c r="D69" s="54" t="s">
        <v>363</v>
      </c>
      <c r="E69" s="54" t="s">
        <v>75</v>
      </c>
      <c r="F69" s="61">
        <v>46</v>
      </c>
      <c r="G69" s="72" t="s">
        <v>134</v>
      </c>
      <c r="H69" s="55" t="s">
        <v>219</v>
      </c>
      <c r="I69" s="55" t="s">
        <v>220</v>
      </c>
      <c r="J69" s="55" t="s">
        <v>221</v>
      </c>
      <c r="K69" s="56">
        <v>0</v>
      </c>
      <c r="L69" s="56">
        <v>0</v>
      </c>
      <c r="M69" s="56">
        <v>0</v>
      </c>
      <c r="N69" s="56">
        <v>0</v>
      </c>
      <c r="O69" s="57">
        <f t="shared" si="0"/>
        <v>0</v>
      </c>
      <c r="P69" s="56">
        <v>0</v>
      </c>
      <c r="Q69" s="56">
        <v>0</v>
      </c>
      <c r="R69" s="56">
        <v>0</v>
      </c>
      <c r="S69" s="57">
        <f t="shared" si="1"/>
        <v>0</v>
      </c>
      <c r="T69" s="67"/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8">
        <f t="shared" si="2"/>
        <v>0</v>
      </c>
      <c r="AC69" s="59">
        <f t="shared" si="3"/>
        <v>0</v>
      </c>
      <c r="AD69" s="60">
        <v>0</v>
      </c>
      <c r="AE69" s="58"/>
      <c r="AF69" s="58">
        <f t="shared" si="4"/>
        <v>0</v>
      </c>
      <c r="AG69" s="58"/>
      <c r="AH69" s="58">
        <f t="shared" si="5"/>
        <v>0</v>
      </c>
    </row>
    <row r="70" spans="1:34" s="70" customFormat="1" ht="24.95" customHeight="1" x14ac:dyDescent="0.25">
      <c r="A70" s="67" t="s">
        <v>360</v>
      </c>
      <c r="B70" s="62" t="s">
        <v>361</v>
      </c>
      <c r="C70" s="54" t="s">
        <v>362</v>
      </c>
      <c r="D70" s="54" t="s">
        <v>363</v>
      </c>
      <c r="E70" s="54" t="s">
        <v>75</v>
      </c>
      <c r="F70" s="61">
        <v>47</v>
      </c>
      <c r="G70" s="72" t="s">
        <v>135</v>
      </c>
      <c r="H70" s="55" t="s">
        <v>219</v>
      </c>
      <c r="I70" s="55" t="s">
        <v>220</v>
      </c>
      <c r="J70" s="55" t="s">
        <v>221</v>
      </c>
      <c r="K70" s="56">
        <v>0</v>
      </c>
      <c r="L70" s="56">
        <v>0</v>
      </c>
      <c r="M70" s="56">
        <v>0</v>
      </c>
      <c r="N70" s="56">
        <v>0</v>
      </c>
      <c r="O70" s="57">
        <f t="shared" si="0"/>
        <v>0</v>
      </c>
      <c r="P70" s="56">
        <v>0</v>
      </c>
      <c r="Q70" s="56">
        <v>0</v>
      </c>
      <c r="R70" s="56">
        <v>0</v>
      </c>
      <c r="S70" s="57">
        <f t="shared" si="1"/>
        <v>0</v>
      </c>
      <c r="T70" s="67"/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8">
        <f t="shared" si="2"/>
        <v>0</v>
      </c>
      <c r="AC70" s="59">
        <f t="shared" si="3"/>
        <v>0</v>
      </c>
      <c r="AD70" s="60">
        <v>0</v>
      </c>
      <c r="AE70" s="58"/>
      <c r="AF70" s="58">
        <f t="shared" si="4"/>
        <v>0</v>
      </c>
      <c r="AG70" s="58"/>
      <c r="AH70" s="58">
        <f t="shared" si="5"/>
        <v>0</v>
      </c>
    </row>
    <row r="71" spans="1:34" s="70" customFormat="1" ht="24.95" customHeight="1" x14ac:dyDescent="0.25">
      <c r="A71" s="67" t="s">
        <v>360</v>
      </c>
      <c r="B71" s="62" t="s">
        <v>361</v>
      </c>
      <c r="C71" s="54" t="s">
        <v>362</v>
      </c>
      <c r="D71" s="54" t="s">
        <v>363</v>
      </c>
      <c r="E71" s="54" t="s">
        <v>75</v>
      </c>
      <c r="F71" s="61">
        <v>48</v>
      </c>
      <c r="G71" s="72" t="s">
        <v>136</v>
      </c>
      <c r="H71" s="55" t="s">
        <v>283</v>
      </c>
      <c r="I71" s="55" t="s">
        <v>241</v>
      </c>
      <c r="J71" s="55" t="s">
        <v>284</v>
      </c>
      <c r="K71" s="56">
        <v>0</v>
      </c>
      <c r="L71" s="56">
        <v>0</v>
      </c>
      <c r="M71" s="56">
        <v>0</v>
      </c>
      <c r="N71" s="56">
        <v>5458.3600000000006</v>
      </c>
      <c r="O71" s="57">
        <f t="shared" si="0"/>
        <v>5458.3600000000006</v>
      </c>
      <c r="P71" s="56">
        <v>2124.85</v>
      </c>
      <c r="Q71" s="56">
        <v>202.43</v>
      </c>
      <c r="R71" s="56">
        <v>29.66</v>
      </c>
      <c r="S71" s="57">
        <f t="shared" si="1"/>
        <v>7815.3000000000011</v>
      </c>
      <c r="T71" s="67"/>
      <c r="U71" s="57">
        <v>0</v>
      </c>
      <c r="V71" s="57">
        <v>0</v>
      </c>
      <c r="W71" s="57">
        <v>0</v>
      </c>
      <c r="X71" s="57">
        <v>12.1844357013567</v>
      </c>
      <c r="Y71" s="57">
        <v>0</v>
      </c>
      <c r="Z71" s="57">
        <v>0</v>
      </c>
      <c r="AA71" s="57">
        <v>0</v>
      </c>
      <c r="AB71" s="58">
        <f t="shared" si="2"/>
        <v>12.1844357013567</v>
      </c>
      <c r="AC71" s="59">
        <f t="shared" si="3"/>
        <v>7827.4844357013581</v>
      </c>
      <c r="AD71" s="60">
        <v>7554.64</v>
      </c>
      <c r="AE71" s="31">
        <v>7048.9314042247379</v>
      </c>
      <c r="AF71" s="58">
        <f t="shared" si="4"/>
        <v>7321.7758399260956</v>
      </c>
      <c r="AG71" s="71">
        <v>288284.02</v>
      </c>
      <c r="AH71" s="58">
        <f t="shared" si="5"/>
        <v>-280962.24416007393</v>
      </c>
    </row>
    <row r="72" spans="1:34" s="70" customFormat="1" ht="24.95" customHeight="1" x14ac:dyDescent="0.25">
      <c r="A72" s="67" t="s">
        <v>360</v>
      </c>
      <c r="B72" s="62" t="s">
        <v>361</v>
      </c>
      <c r="C72" s="54" t="s">
        <v>362</v>
      </c>
      <c r="D72" s="54" t="s">
        <v>363</v>
      </c>
      <c r="E72" s="54" t="s">
        <v>75</v>
      </c>
      <c r="F72" s="61">
        <v>49</v>
      </c>
      <c r="G72" s="72" t="s">
        <v>137</v>
      </c>
      <c r="H72" s="55" t="s">
        <v>219</v>
      </c>
      <c r="I72" s="55" t="s">
        <v>220</v>
      </c>
      <c r="J72" s="55" t="s">
        <v>221</v>
      </c>
      <c r="K72" s="56">
        <v>0</v>
      </c>
      <c r="L72" s="56">
        <v>0</v>
      </c>
      <c r="M72" s="56">
        <v>0</v>
      </c>
      <c r="N72" s="56">
        <v>0</v>
      </c>
      <c r="O72" s="57">
        <f t="shared" si="0"/>
        <v>0</v>
      </c>
      <c r="P72" s="56">
        <v>0</v>
      </c>
      <c r="Q72" s="56">
        <v>0</v>
      </c>
      <c r="R72" s="56">
        <v>0</v>
      </c>
      <c r="S72" s="57">
        <f t="shared" si="1"/>
        <v>0</v>
      </c>
      <c r="T72" s="67"/>
      <c r="U72" s="57">
        <v>0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0</v>
      </c>
      <c r="AB72" s="58">
        <f t="shared" si="2"/>
        <v>0</v>
      </c>
      <c r="AC72" s="59">
        <f t="shared" si="3"/>
        <v>0</v>
      </c>
      <c r="AD72" s="60">
        <v>0</v>
      </c>
      <c r="AE72" s="58"/>
      <c r="AF72" s="58">
        <f t="shared" si="4"/>
        <v>0</v>
      </c>
      <c r="AG72" s="58"/>
      <c r="AH72" s="58">
        <f t="shared" si="5"/>
        <v>0</v>
      </c>
    </row>
    <row r="73" spans="1:34" s="70" customFormat="1" ht="24.95" customHeight="1" x14ac:dyDescent="0.25">
      <c r="A73" s="67" t="s">
        <v>360</v>
      </c>
      <c r="B73" s="62" t="s">
        <v>361</v>
      </c>
      <c r="C73" s="54" t="s">
        <v>362</v>
      </c>
      <c r="D73" s="54" t="s">
        <v>363</v>
      </c>
      <c r="E73" s="54" t="s">
        <v>75</v>
      </c>
      <c r="F73" s="61">
        <v>50</v>
      </c>
      <c r="G73" s="72" t="s">
        <v>138</v>
      </c>
      <c r="H73" s="73" t="s">
        <v>285</v>
      </c>
      <c r="I73" s="73" t="s">
        <v>286</v>
      </c>
      <c r="J73" s="73" t="s">
        <v>287</v>
      </c>
      <c r="K73" s="56">
        <v>0</v>
      </c>
      <c r="L73" s="56">
        <v>0</v>
      </c>
      <c r="M73" s="56">
        <v>0</v>
      </c>
      <c r="N73" s="56">
        <v>154629.32</v>
      </c>
      <c r="O73" s="57">
        <f t="shared" si="0"/>
        <v>154629.32</v>
      </c>
      <c r="P73" s="56">
        <v>81.150000000000006</v>
      </c>
      <c r="Q73" s="56">
        <v>8054.39</v>
      </c>
      <c r="R73" s="56">
        <v>7.2</v>
      </c>
      <c r="S73" s="57">
        <f t="shared" si="1"/>
        <v>162772.06000000003</v>
      </c>
      <c r="T73" s="67"/>
      <c r="U73" s="57">
        <v>0</v>
      </c>
      <c r="V73" s="57">
        <v>0</v>
      </c>
      <c r="W73" s="57">
        <v>0</v>
      </c>
      <c r="X73" s="57">
        <v>484.79998288904801</v>
      </c>
      <c r="Y73" s="57">
        <v>0</v>
      </c>
      <c r="Z73" s="57">
        <v>0</v>
      </c>
      <c r="AA73" s="57">
        <v>0</v>
      </c>
      <c r="AB73" s="58">
        <f t="shared" si="2"/>
        <v>484.79998288904801</v>
      </c>
      <c r="AC73" s="59">
        <f t="shared" si="3"/>
        <v>163256.85998288909</v>
      </c>
      <c r="AD73" s="60">
        <v>158704.85999999999</v>
      </c>
      <c r="AE73" s="31">
        <v>280466.15435573494</v>
      </c>
      <c r="AF73" s="58">
        <f t="shared" si="4"/>
        <v>285018.15433862404</v>
      </c>
      <c r="AG73" s="71">
        <v>11470378.390000001</v>
      </c>
      <c r="AH73" s="58">
        <f t="shared" si="5"/>
        <v>-11185360.235661376</v>
      </c>
    </row>
    <row r="74" spans="1:34" s="70" customFormat="1" ht="24.95" customHeight="1" x14ac:dyDescent="0.25">
      <c r="A74" s="67" t="s">
        <v>360</v>
      </c>
      <c r="B74" s="62" t="s">
        <v>361</v>
      </c>
      <c r="C74" s="54" t="s">
        <v>362</v>
      </c>
      <c r="D74" s="54" t="s">
        <v>363</v>
      </c>
      <c r="E74" s="54" t="s">
        <v>75</v>
      </c>
      <c r="F74" s="61">
        <v>51</v>
      </c>
      <c r="G74" s="72" t="s">
        <v>139</v>
      </c>
      <c r="H74" s="73" t="s">
        <v>219</v>
      </c>
      <c r="I74" s="73" t="s">
        <v>220</v>
      </c>
      <c r="J74" s="73" t="s">
        <v>221</v>
      </c>
      <c r="K74" s="56">
        <v>0</v>
      </c>
      <c r="L74" s="56">
        <v>0</v>
      </c>
      <c r="M74" s="56">
        <v>0</v>
      </c>
      <c r="N74" s="56">
        <v>0</v>
      </c>
      <c r="O74" s="57">
        <f t="shared" ref="O74:O129" si="6">SUM(K74:N74)</f>
        <v>0</v>
      </c>
      <c r="P74" s="56">
        <v>0</v>
      </c>
      <c r="Q74" s="56">
        <v>0</v>
      </c>
      <c r="R74" s="56">
        <v>0</v>
      </c>
      <c r="S74" s="57">
        <f t="shared" ref="S74:S129" si="7">SUM(O74:R74)</f>
        <v>0</v>
      </c>
      <c r="T74" s="67"/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8">
        <f t="shared" ref="AB74:AB129" si="8">SUM(U74:AA74)</f>
        <v>0</v>
      </c>
      <c r="AC74" s="59">
        <f t="shared" ref="AC74:AC129" si="9">(S74+AB74)</f>
        <v>0</v>
      </c>
      <c r="AD74" s="60">
        <v>0</v>
      </c>
      <c r="AE74" s="58"/>
      <c r="AF74" s="58">
        <f t="shared" ref="AF74:AF129" si="10">+AC74-AD74+AE74</f>
        <v>0</v>
      </c>
      <c r="AG74" s="58"/>
      <c r="AH74" s="58">
        <f t="shared" ref="AH74:AH129" si="11">+AF74-AG74</f>
        <v>0</v>
      </c>
    </row>
    <row r="75" spans="1:34" s="70" customFormat="1" ht="24.95" customHeight="1" x14ac:dyDescent="0.25">
      <c r="A75" s="67" t="s">
        <v>360</v>
      </c>
      <c r="B75" s="62" t="s">
        <v>361</v>
      </c>
      <c r="C75" s="54" t="s">
        <v>362</v>
      </c>
      <c r="D75" s="54" t="s">
        <v>363</v>
      </c>
      <c r="E75" s="54" t="s">
        <v>75</v>
      </c>
      <c r="F75" s="61">
        <v>52</v>
      </c>
      <c r="G75" s="72" t="s">
        <v>140</v>
      </c>
      <c r="H75" s="73" t="s">
        <v>288</v>
      </c>
      <c r="I75" s="73" t="s">
        <v>289</v>
      </c>
      <c r="J75" s="73" t="s">
        <v>290</v>
      </c>
      <c r="K75" s="56">
        <v>0</v>
      </c>
      <c r="L75" s="56">
        <v>0</v>
      </c>
      <c r="M75" s="56">
        <v>0</v>
      </c>
      <c r="N75" s="56">
        <v>5601.67</v>
      </c>
      <c r="O75" s="57">
        <f t="shared" si="6"/>
        <v>5601.67</v>
      </c>
      <c r="P75" s="56">
        <v>3.03</v>
      </c>
      <c r="Q75" s="56">
        <v>300.25</v>
      </c>
      <c r="R75" s="56">
        <v>5.62</v>
      </c>
      <c r="S75" s="57">
        <f t="shared" si="7"/>
        <v>5910.57</v>
      </c>
      <c r="T75" s="67"/>
      <c r="U75" s="57">
        <v>0</v>
      </c>
      <c r="V75" s="57">
        <v>0</v>
      </c>
      <c r="W75" s="57">
        <v>0</v>
      </c>
      <c r="X75" s="57">
        <v>18.071988909481501</v>
      </c>
      <c r="Y75" s="57">
        <v>0</v>
      </c>
      <c r="Z75" s="57">
        <v>0</v>
      </c>
      <c r="AA75" s="57">
        <v>0</v>
      </c>
      <c r="AB75" s="58">
        <f t="shared" si="8"/>
        <v>18.071988909481501</v>
      </c>
      <c r="AC75" s="59">
        <f t="shared" si="9"/>
        <v>5928.6419889094814</v>
      </c>
      <c r="AD75" s="60">
        <v>5904.9500000000007</v>
      </c>
      <c r="AE75" s="31">
        <v>10454.994657377652</v>
      </c>
      <c r="AF75" s="58">
        <f t="shared" si="10"/>
        <v>10478.686646287133</v>
      </c>
      <c r="AG75" s="71">
        <v>427583.66</v>
      </c>
      <c r="AH75" s="58">
        <f t="shared" si="11"/>
        <v>-417104.97335371282</v>
      </c>
    </row>
    <row r="76" spans="1:34" s="70" customFormat="1" ht="24.95" customHeight="1" x14ac:dyDescent="0.25">
      <c r="A76" s="67" t="s">
        <v>360</v>
      </c>
      <c r="B76" s="62" t="s">
        <v>361</v>
      </c>
      <c r="C76" s="54" t="s">
        <v>362</v>
      </c>
      <c r="D76" s="54" t="s">
        <v>363</v>
      </c>
      <c r="E76" s="54" t="s">
        <v>75</v>
      </c>
      <c r="F76" s="61">
        <v>53</v>
      </c>
      <c r="G76" s="72" t="s">
        <v>141</v>
      </c>
      <c r="H76" s="73" t="s">
        <v>291</v>
      </c>
      <c r="I76" s="73" t="s">
        <v>292</v>
      </c>
      <c r="J76" s="73" t="s">
        <v>293</v>
      </c>
      <c r="K76" s="56">
        <v>0</v>
      </c>
      <c r="L76" s="56">
        <v>0</v>
      </c>
      <c r="M76" s="56">
        <v>0</v>
      </c>
      <c r="N76" s="56">
        <v>3921.72</v>
      </c>
      <c r="O76" s="57">
        <f t="shared" si="6"/>
        <v>3921.72</v>
      </c>
      <c r="P76" s="56">
        <v>1245.93</v>
      </c>
      <c r="Q76" s="56">
        <v>118.7</v>
      </c>
      <c r="R76" s="56">
        <v>16.329999999999998</v>
      </c>
      <c r="S76" s="57">
        <f t="shared" si="7"/>
        <v>5302.6799999999994</v>
      </c>
      <c r="T76" s="67"/>
      <c r="U76" s="57">
        <v>0</v>
      </c>
      <c r="V76" s="57">
        <v>0</v>
      </c>
      <c r="W76" s="57">
        <v>0</v>
      </c>
      <c r="X76" s="57">
        <v>7.1444704529571501</v>
      </c>
      <c r="Y76" s="57">
        <v>0</v>
      </c>
      <c r="Z76" s="57">
        <v>0</v>
      </c>
      <c r="AA76" s="57">
        <v>0</v>
      </c>
      <c r="AB76" s="58">
        <f t="shared" si="8"/>
        <v>7.1444704529571501</v>
      </c>
      <c r="AC76" s="59">
        <f t="shared" si="9"/>
        <v>5309.8244704529561</v>
      </c>
      <c r="AD76" s="60">
        <v>5181.75</v>
      </c>
      <c r="AE76" s="31">
        <v>4133.2141575336173</v>
      </c>
      <c r="AF76" s="58">
        <f t="shared" si="10"/>
        <v>4261.2886279865734</v>
      </c>
      <c r="AG76" s="71">
        <v>169038.33</v>
      </c>
      <c r="AH76" s="58">
        <f t="shared" si="11"/>
        <v>-164777.04137201342</v>
      </c>
    </row>
    <row r="77" spans="1:34" s="70" customFormat="1" ht="24.95" customHeight="1" x14ac:dyDescent="0.25">
      <c r="A77" s="67" t="s">
        <v>360</v>
      </c>
      <c r="B77" s="62" t="s">
        <v>361</v>
      </c>
      <c r="C77" s="54" t="s">
        <v>362</v>
      </c>
      <c r="D77" s="54" t="s">
        <v>363</v>
      </c>
      <c r="E77" s="54" t="s">
        <v>75</v>
      </c>
      <c r="F77" s="61">
        <v>54</v>
      </c>
      <c r="G77" s="72" t="s">
        <v>142</v>
      </c>
      <c r="H77" s="73" t="s">
        <v>294</v>
      </c>
      <c r="I77" s="73" t="s">
        <v>295</v>
      </c>
      <c r="J77" s="73" t="s">
        <v>296</v>
      </c>
      <c r="K77" s="56">
        <v>0</v>
      </c>
      <c r="L77" s="56">
        <v>0</v>
      </c>
      <c r="M77" s="56">
        <v>0</v>
      </c>
      <c r="N77" s="56">
        <v>2729.72</v>
      </c>
      <c r="O77" s="57">
        <f t="shared" si="6"/>
        <v>2729.72</v>
      </c>
      <c r="P77" s="56">
        <v>0.27</v>
      </c>
      <c r="Q77" s="56">
        <v>26.65</v>
      </c>
      <c r="R77" s="56">
        <v>4.46</v>
      </c>
      <c r="S77" s="57">
        <f t="shared" si="7"/>
        <v>2761.1</v>
      </c>
      <c r="T77" s="67"/>
      <c r="U77" s="57">
        <v>0</v>
      </c>
      <c r="V77" s="57">
        <v>0</v>
      </c>
      <c r="W77" s="57">
        <v>0</v>
      </c>
      <c r="X77" s="57">
        <v>1.6043754977185001</v>
      </c>
      <c r="Y77" s="57">
        <v>0</v>
      </c>
      <c r="Z77" s="57">
        <v>0</v>
      </c>
      <c r="AA77" s="57">
        <v>0</v>
      </c>
      <c r="AB77" s="58">
        <f t="shared" si="8"/>
        <v>1.6043754977185001</v>
      </c>
      <c r="AC77" s="59">
        <f t="shared" si="9"/>
        <v>2762.7043754977185</v>
      </c>
      <c r="AD77" s="60">
        <v>2742.49</v>
      </c>
      <c r="AE77" s="31">
        <v>928.16221507717682</v>
      </c>
      <c r="AF77" s="58">
        <f t="shared" si="10"/>
        <v>948.37659057489554</v>
      </c>
      <c r="AG77" s="71">
        <v>37959.56</v>
      </c>
      <c r="AH77" s="58">
        <f t="shared" si="11"/>
        <v>-37011.183409425103</v>
      </c>
    </row>
    <row r="78" spans="1:34" s="70" customFormat="1" ht="24.95" customHeight="1" x14ac:dyDescent="0.25">
      <c r="A78" s="67" t="s">
        <v>360</v>
      </c>
      <c r="B78" s="62" t="s">
        <v>361</v>
      </c>
      <c r="C78" s="54" t="s">
        <v>362</v>
      </c>
      <c r="D78" s="54" t="s">
        <v>363</v>
      </c>
      <c r="E78" s="54" t="s">
        <v>75</v>
      </c>
      <c r="F78" s="61">
        <v>55</v>
      </c>
      <c r="G78" s="72" t="s">
        <v>143</v>
      </c>
      <c r="H78" s="73" t="s">
        <v>219</v>
      </c>
      <c r="I78" s="73" t="s">
        <v>220</v>
      </c>
      <c r="J78" s="73" t="s">
        <v>221</v>
      </c>
      <c r="K78" s="56">
        <v>0</v>
      </c>
      <c r="L78" s="56">
        <v>0</v>
      </c>
      <c r="M78" s="56">
        <v>0</v>
      </c>
      <c r="N78" s="56">
        <v>0</v>
      </c>
      <c r="O78" s="57">
        <f t="shared" si="6"/>
        <v>0</v>
      </c>
      <c r="P78" s="56">
        <v>0</v>
      </c>
      <c r="Q78" s="56">
        <v>0</v>
      </c>
      <c r="R78" s="56">
        <v>0</v>
      </c>
      <c r="S78" s="57">
        <f t="shared" si="7"/>
        <v>0</v>
      </c>
      <c r="T78" s="67"/>
      <c r="U78" s="57">
        <v>0</v>
      </c>
      <c r="V78" s="57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8">
        <f t="shared" si="8"/>
        <v>0</v>
      </c>
      <c r="AC78" s="59">
        <f t="shared" si="9"/>
        <v>0</v>
      </c>
      <c r="AD78" s="60">
        <v>0</v>
      </c>
      <c r="AE78" s="58"/>
      <c r="AF78" s="58">
        <f t="shared" si="10"/>
        <v>0</v>
      </c>
      <c r="AG78" s="58"/>
      <c r="AH78" s="58">
        <f t="shared" si="11"/>
        <v>0</v>
      </c>
    </row>
    <row r="79" spans="1:34" s="70" customFormat="1" ht="24.95" customHeight="1" x14ac:dyDescent="0.25">
      <c r="A79" s="67" t="s">
        <v>360</v>
      </c>
      <c r="B79" s="62" t="s">
        <v>361</v>
      </c>
      <c r="C79" s="54" t="s">
        <v>362</v>
      </c>
      <c r="D79" s="54" t="s">
        <v>363</v>
      </c>
      <c r="E79" s="54" t="s">
        <v>75</v>
      </c>
      <c r="F79" s="61">
        <v>56</v>
      </c>
      <c r="G79" s="72" t="s">
        <v>144</v>
      </c>
      <c r="H79" s="73" t="s">
        <v>297</v>
      </c>
      <c r="I79" s="73" t="s">
        <v>296</v>
      </c>
      <c r="J79" s="73" t="s">
        <v>298</v>
      </c>
      <c r="K79" s="56">
        <v>0</v>
      </c>
      <c r="L79" s="56">
        <v>0</v>
      </c>
      <c r="M79" s="56">
        <v>0</v>
      </c>
      <c r="N79" s="56">
        <v>5913.14</v>
      </c>
      <c r="O79" s="57">
        <f t="shared" si="6"/>
        <v>5913.14</v>
      </c>
      <c r="P79" s="56">
        <v>2982.04</v>
      </c>
      <c r="Q79" s="56">
        <v>284.08999999999997</v>
      </c>
      <c r="R79" s="56">
        <v>23.87</v>
      </c>
      <c r="S79" s="57">
        <f t="shared" si="7"/>
        <v>9203.1400000000012</v>
      </c>
      <c r="T79" s="67"/>
      <c r="U79" s="57">
        <v>0</v>
      </c>
      <c r="V79" s="57">
        <v>0</v>
      </c>
      <c r="W79" s="57">
        <v>0</v>
      </c>
      <c r="X79" s="57">
        <v>17.099765395031302</v>
      </c>
      <c r="Y79" s="57">
        <v>0</v>
      </c>
      <c r="Z79" s="57">
        <v>0</v>
      </c>
      <c r="AA79" s="57">
        <v>0</v>
      </c>
      <c r="AB79" s="58">
        <f t="shared" si="8"/>
        <v>17.099765395031302</v>
      </c>
      <c r="AC79" s="59">
        <f t="shared" si="9"/>
        <v>9220.239765395032</v>
      </c>
      <c r="AD79" s="60">
        <v>8446.57</v>
      </c>
      <c r="AE79" s="31">
        <v>9892.5445750836625</v>
      </c>
      <c r="AF79" s="58">
        <f t="shared" si="10"/>
        <v>10666.214340478695</v>
      </c>
      <c r="AG79" s="71">
        <v>404580.83</v>
      </c>
      <c r="AH79" s="58">
        <f t="shared" si="11"/>
        <v>-393914.61565952131</v>
      </c>
    </row>
    <row r="80" spans="1:34" s="70" customFormat="1" ht="24.95" customHeight="1" x14ac:dyDescent="0.25">
      <c r="A80" s="67" t="s">
        <v>360</v>
      </c>
      <c r="B80" s="62" t="s">
        <v>361</v>
      </c>
      <c r="C80" s="54" t="s">
        <v>362</v>
      </c>
      <c r="D80" s="54" t="s">
        <v>363</v>
      </c>
      <c r="E80" s="54" t="s">
        <v>75</v>
      </c>
      <c r="F80" s="61">
        <v>57</v>
      </c>
      <c r="G80" s="72" t="s">
        <v>145</v>
      </c>
      <c r="H80" s="67" t="s">
        <v>219</v>
      </c>
      <c r="I80" s="67" t="s">
        <v>220</v>
      </c>
      <c r="J80" s="67" t="s">
        <v>221</v>
      </c>
      <c r="K80" s="56">
        <v>0</v>
      </c>
      <c r="L80" s="56">
        <v>0</v>
      </c>
      <c r="M80" s="56">
        <v>0</v>
      </c>
      <c r="N80" s="56">
        <v>0</v>
      </c>
      <c r="O80" s="57">
        <f t="shared" si="6"/>
        <v>0</v>
      </c>
      <c r="P80" s="56">
        <v>0</v>
      </c>
      <c r="Q80" s="56">
        <v>0</v>
      </c>
      <c r="R80" s="56">
        <v>0</v>
      </c>
      <c r="S80" s="57">
        <f t="shared" si="7"/>
        <v>0</v>
      </c>
      <c r="T80" s="67"/>
      <c r="U80" s="57">
        <v>0</v>
      </c>
      <c r="V80" s="57">
        <v>0</v>
      </c>
      <c r="W80" s="57">
        <v>0</v>
      </c>
      <c r="X80" s="57">
        <v>0</v>
      </c>
      <c r="Y80" s="57">
        <v>0</v>
      </c>
      <c r="Z80" s="57">
        <v>0</v>
      </c>
      <c r="AA80" s="57">
        <v>0</v>
      </c>
      <c r="AB80" s="58">
        <f t="shared" si="8"/>
        <v>0</v>
      </c>
      <c r="AC80" s="59">
        <f t="shared" si="9"/>
        <v>0</v>
      </c>
      <c r="AD80" s="60">
        <v>0</v>
      </c>
      <c r="AE80" s="58"/>
      <c r="AF80" s="58">
        <f t="shared" si="10"/>
        <v>0</v>
      </c>
      <c r="AG80" s="58"/>
      <c r="AH80" s="58">
        <f t="shared" si="11"/>
        <v>0</v>
      </c>
    </row>
    <row r="81" spans="1:34" s="70" customFormat="1" ht="24.95" customHeight="1" x14ac:dyDescent="0.25">
      <c r="A81" s="67" t="s">
        <v>360</v>
      </c>
      <c r="B81" s="62" t="s">
        <v>361</v>
      </c>
      <c r="C81" s="54" t="s">
        <v>362</v>
      </c>
      <c r="D81" s="54" t="s">
        <v>363</v>
      </c>
      <c r="E81" s="54" t="s">
        <v>75</v>
      </c>
      <c r="F81" s="61">
        <v>58</v>
      </c>
      <c r="G81" s="72" t="s">
        <v>146</v>
      </c>
      <c r="H81" s="67" t="s">
        <v>299</v>
      </c>
      <c r="I81" s="67" t="s">
        <v>300</v>
      </c>
      <c r="J81" s="67" t="s">
        <v>301</v>
      </c>
      <c r="K81" s="56">
        <v>0</v>
      </c>
      <c r="L81" s="56">
        <v>0</v>
      </c>
      <c r="M81" s="56">
        <v>0</v>
      </c>
      <c r="N81" s="56">
        <v>5086.68</v>
      </c>
      <c r="O81" s="57">
        <f t="shared" si="6"/>
        <v>5086.68</v>
      </c>
      <c r="P81" s="56">
        <v>2.16</v>
      </c>
      <c r="Q81" s="56">
        <v>214.27</v>
      </c>
      <c r="R81" s="56">
        <v>6.8</v>
      </c>
      <c r="S81" s="57">
        <f t="shared" si="7"/>
        <v>5309.9100000000008</v>
      </c>
      <c r="T81" s="67"/>
      <c r="U81" s="57">
        <v>0</v>
      </c>
      <c r="V81" s="57">
        <v>0</v>
      </c>
      <c r="W81" s="57">
        <v>0</v>
      </c>
      <c r="X81" s="57">
        <v>12.8969891305139</v>
      </c>
      <c r="Y81" s="57">
        <v>0</v>
      </c>
      <c r="Z81" s="57">
        <v>0</v>
      </c>
      <c r="AA81" s="57">
        <v>0</v>
      </c>
      <c r="AB81" s="58">
        <f t="shared" si="8"/>
        <v>12.8969891305139</v>
      </c>
      <c r="AC81" s="59">
        <f t="shared" si="9"/>
        <v>5322.8069891305149</v>
      </c>
      <c r="AD81" s="60">
        <v>5303.11</v>
      </c>
      <c r="AE81" s="31">
        <v>7461.1573264654735</v>
      </c>
      <c r="AF81" s="58">
        <f t="shared" si="10"/>
        <v>7480.8543155959887</v>
      </c>
      <c r="AG81" s="71">
        <v>305143.05</v>
      </c>
      <c r="AH81" s="58">
        <f t="shared" si="11"/>
        <v>-297662.195684404</v>
      </c>
    </row>
    <row r="82" spans="1:34" s="70" customFormat="1" ht="24.95" customHeight="1" x14ac:dyDescent="0.25">
      <c r="A82" s="67" t="s">
        <v>360</v>
      </c>
      <c r="B82" s="62" t="s">
        <v>361</v>
      </c>
      <c r="C82" s="54" t="s">
        <v>362</v>
      </c>
      <c r="D82" s="54" t="s">
        <v>363</v>
      </c>
      <c r="E82" s="54" t="s">
        <v>75</v>
      </c>
      <c r="F82" s="61">
        <v>59</v>
      </c>
      <c r="G82" s="72" t="s">
        <v>147</v>
      </c>
      <c r="H82" s="67" t="s">
        <v>302</v>
      </c>
      <c r="I82" s="67" t="s">
        <v>303</v>
      </c>
      <c r="J82" s="67" t="s">
        <v>304</v>
      </c>
      <c r="K82" s="56">
        <v>0</v>
      </c>
      <c r="L82" s="56">
        <v>0</v>
      </c>
      <c r="M82" s="56">
        <v>0</v>
      </c>
      <c r="N82" s="56">
        <v>12887.95</v>
      </c>
      <c r="O82" s="57">
        <f t="shared" si="6"/>
        <v>12887.95</v>
      </c>
      <c r="P82" s="56">
        <v>5.15</v>
      </c>
      <c r="Q82" s="56">
        <v>510.75</v>
      </c>
      <c r="R82" s="56">
        <v>28.03</v>
      </c>
      <c r="S82" s="57">
        <f t="shared" si="7"/>
        <v>13431.880000000001</v>
      </c>
      <c r="T82" s="67"/>
      <c r="U82" s="57">
        <v>0</v>
      </c>
      <c r="V82" s="57">
        <v>0</v>
      </c>
      <c r="W82" s="57">
        <v>0</v>
      </c>
      <c r="X82" s="57">
        <v>30.742223815525598</v>
      </c>
      <c r="Y82" s="57">
        <v>0</v>
      </c>
      <c r="Z82" s="57">
        <v>0</v>
      </c>
      <c r="AA82" s="57">
        <v>0</v>
      </c>
      <c r="AB82" s="58">
        <f t="shared" si="8"/>
        <v>30.742223815525598</v>
      </c>
      <c r="AC82" s="59">
        <f t="shared" si="9"/>
        <v>13462.622223815526</v>
      </c>
      <c r="AD82" s="60">
        <v>13205.789999999999</v>
      </c>
      <c r="AE82" s="31">
        <v>17784.97028506919</v>
      </c>
      <c r="AF82" s="58">
        <f t="shared" si="10"/>
        <v>18041.802508884717</v>
      </c>
      <c r="AG82" s="71">
        <v>727361.7</v>
      </c>
      <c r="AH82" s="58">
        <f t="shared" si="11"/>
        <v>-709319.89749111526</v>
      </c>
    </row>
    <row r="83" spans="1:34" s="70" customFormat="1" ht="24.95" customHeight="1" x14ac:dyDescent="0.25">
      <c r="A83" s="67" t="s">
        <v>360</v>
      </c>
      <c r="B83" s="62" t="s">
        <v>361</v>
      </c>
      <c r="C83" s="54" t="s">
        <v>362</v>
      </c>
      <c r="D83" s="54" t="s">
        <v>363</v>
      </c>
      <c r="E83" s="54" t="s">
        <v>75</v>
      </c>
      <c r="F83" s="61">
        <v>60</v>
      </c>
      <c r="G83" s="72" t="s">
        <v>148</v>
      </c>
      <c r="H83" s="67" t="s">
        <v>219</v>
      </c>
      <c r="I83" s="67" t="s">
        <v>220</v>
      </c>
      <c r="J83" s="67" t="s">
        <v>221</v>
      </c>
      <c r="K83" s="56">
        <v>0</v>
      </c>
      <c r="L83" s="56">
        <v>0</v>
      </c>
      <c r="M83" s="56">
        <v>0</v>
      </c>
      <c r="N83" s="56">
        <v>0</v>
      </c>
      <c r="O83" s="57">
        <f t="shared" si="6"/>
        <v>0</v>
      </c>
      <c r="P83" s="56">
        <v>0</v>
      </c>
      <c r="Q83" s="56">
        <v>0</v>
      </c>
      <c r="R83" s="56">
        <v>0</v>
      </c>
      <c r="S83" s="57">
        <f t="shared" si="7"/>
        <v>0</v>
      </c>
      <c r="T83" s="67"/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8">
        <f t="shared" si="8"/>
        <v>0</v>
      </c>
      <c r="AC83" s="59">
        <f t="shared" si="9"/>
        <v>0</v>
      </c>
      <c r="AD83" s="60">
        <v>0</v>
      </c>
      <c r="AE83" s="58"/>
      <c r="AF83" s="58">
        <f t="shared" si="10"/>
        <v>0</v>
      </c>
      <c r="AG83" s="58"/>
      <c r="AH83" s="58">
        <f t="shared" si="11"/>
        <v>0</v>
      </c>
    </row>
    <row r="84" spans="1:34" s="70" customFormat="1" ht="24.95" customHeight="1" x14ac:dyDescent="0.25">
      <c r="A84" s="67" t="s">
        <v>360</v>
      </c>
      <c r="B84" s="62" t="s">
        <v>361</v>
      </c>
      <c r="C84" s="54" t="s">
        <v>362</v>
      </c>
      <c r="D84" s="54" t="s">
        <v>363</v>
      </c>
      <c r="E84" s="54" t="s">
        <v>75</v>
      </c>
      <c r="F84" s="61">
        <v>61</v>
      </c>
      <c r="G84" s="72" t="s">
        <v>149</v>
      </c>
      <c r="H84" s="67" t="s">
        <v>219</v>
      </c>
      <c r="I84" s="67" t="s">
        <v>220</v>
      </c>
      <c r="J84" s="67" t="s">
        <v>221</v>
      </c>
      <c r="K84" s="56">
        <v>0</v>
      </c>
      <c r="L84" s="56">
        <v>0</v>
      </c>
      <c r="M84" s="56">
        <v>0</v>
      </c>
      <c r="N84" s="56">
        <v>0</v>
      </c>
      <c r="O84" s="57">
        <f t="shared" si="6"/>
        <v>0</v>
      </c>
      <c r="P84" s="56">
        <v>0</v>
      </c>
      <c r="Q84" s="56">
        <v>0</v>
      </c>
      <c r="R84" s="56">
        <v>0</v>
      </c>
      <c r="S84" s="57">
        <f t="shared" si="7"/>
        <v>0</v>
      </c>
      <c r="T84" s="67"/>
      <c r="U84" s="57">
        <v>0</v>
      </c>
      <c r="V84" s="57">
        <v>0</v>
      </c>
      <c r="W84" s="57">
        <v>0</v>
      </c>
      <c r="X84" s="57">
        <v>0</v>
      </c>
      <c r="Y84" s="57">
        <v>0</v>
      </c>
      <c r="Z84" s="57">
        <v>0</v>
      </c>
      <c r="AA84" s="57">
        <v>0</v>
      </c>
      <c r="AB84" s="58">
        <f t="shared" si="8"/>
        <v>0</v>
      </c>
      <c r="AC84" s="59">
        <f t="shared" si="9"/>
        <v>0</v>
      </c>
      <c r="AD84" s="60">
        <v>0</v>
      </c>
      <c r="AE84" s="58"/>
      <c r="AF84" s="58">
        <f t="shared" si="10"/>
        <v>0</v>
      </c>
      <c r="AG84" s="58"/>
      <c r="AH84" s="58">
        <f t="shared" si="11"/>
        <v>0</v>
      </c>
    </row>
    <row r="85" spans="1:34" s="70" customFormat="1" ht="24.95" customHeight="1" x14ac:dyDescent="0.25">
      <c r="A85" s="67" t="s">
        <v>360</v>
      </c>
      <c r="B85" s="62" t="s">
        <v>361</v>
      </c>
      <c r="C85" s="54" t="s">
        <v>362</v>
      </c>
      <c r="D85" s="54" t="s">
        <v>363</v>
      </c>
      <c r="E85" s="54" t="s">
        <v>75</v>
      </c>
      <c r="F85" s="61">
        <v>62</v>
      </c>
      <c r="G85" s="72" t="s">
        <v>150</v>
      </c>
      <c r="H85" s="67" t="s">
        <v>219</v>
      </c>
      <c r="I85" s="67" t="s">
        <v>220</v>
      </c>
      <c r="J85" s="67" t="s">
        <v>221</v>
      </c>
      <c r="K85" s="56">
        <v>0</v>
      </c>
      <c r="L85" s="56">
        <v>0</v>
      </c>
      <c r="M85" s="56">
        <v>0</v>
      </c>
      <c r="N85" s="56">
        <v>0</v>
      </c>
      <c r="O85" s="57">
        <f t="shared" si="6"/>
        <v>0</v>
      </c>
      <c r="P85" s="56">
        <v>0</v>
      </c>
      <c r="Q85" s="56">
        <v>0</v>
      </c>
      <c r="R85" s="56">
        <v>0</v>
      </c>
      <c r="S85" s="57">
        <f t="shared" si="7"/>
        <v>0</v>
      </c>
      <c r="T85" s="67"/>
      <c r="U85" s="57">
        <v>0</v>
      </c>
      <c r="V85" s="57">
        <v>0</v>
      </c>
      <c r="W85" s="57">
        <v>0</v>
      </c>
      <c r="X85" s="57">
        <v>0</v>
      </c>
      <c r="Y85" s="57">
        <v>0</v>
      </c>
      <c r="Z85" s="57">
        <v>0</v>
      </c>
      <c r="AA85" s="57">
        <v>0</v>
      </c>
      <c r="AB85" s="58">
        <f t="shared" si="8"/>
        <v>0</v>
      </c>
      <c r="AC85" s="59">
        <f t="shared" si="9"/>
        <v>0</v>
      </c>
      <c r="AD85" s="60">
        <v>0</v>
      </c>
      <c r="AE85" s="58"/>
      <c r="AF85" s="58">
        <f t="shared" si="10"/>
        <v>0</v>
      </c>
      <c r="AG85" s="58"/>
      <c r="AH85" s="58">
        <f t="shared" si="11"/>
        <v>0</v>
      </c>
    </row>
    <row r="86" spans="1:34" s="70" customFormat="1" ht="24.95" customHeight="1" x14ac:dyDescent="0.25">
      <c r="A86" s="67" t="s">
        <v>360</v>
      </c>
      <c r="B86" s="62" t="s">
        <v>361</v>
      </c>
      <c r="C86" s="54" t="s">
        <v>362</v>
      </c>
      <c r="D86" s="54" t="s">
        <v>363</v>
      </c>
      <c r="E86" s="54" t="s">
        <v>75</v>
      </c>
      <c r="F86" s="61">
        <v>63</v>
      </c>
      <c r="G86" s="72" t="s">
        <v>151</v>
      </c>
      <c r="H86" s="67" t="s">
        <v>219</v>
      </c>
      <c r="I86" s="67" t="s">
        <v>220</v>
      </c>
      <c r="J86" s="67" t="s">
        <v>221</v>
      </c>
      <c r="K86" s="56">
        <v>0</v>
      </c>
      <c r="L86" s="56">
        <v>0</v>
      </c>
      <c r="M86" s="56">
        <v>0</v>
      </c>
      <c r="N86" s="56">
        <v>0</v>
      </c>
      <c r="O86" s="57">
        <f t="shared" si="6"/>
        <v>0</v>
      </c>
      <c r="P86" s="56">
        <v>0</v>
      </c>
      <c r="Q86" s="56">
        <v>0</v>
      </c>
      <c r="R86" s="56">
        <v>0</v>
      </c>
      <c r="S86" s="57">
        <f t="shared" si="7"/>
        <v>0</v>
      </c>
      <c r="T86" s="67"/>
      <c r="U86" s="57">
        <v>0</v>
      </c>
      <c r="V86" s="57">
        <v>0</v>
      </c>
      <c r="W86" s="57">
        <v>0</v>
      </c>
      <c r="X86" s="57">
        <v>0</v>
      </c>
      <c r="Y86" s="57">
        <v>0</v>
      </c>
      <c r="Z86" s="57">
        <v>0</v>
      </c>
      <c r="AA86" s="57">
        <v>0</v>
      </c>
      <c r="AB86" s="58">
        <f t="shared" si="8"/>
        <v>0</v>
      </c>
      <c r="AC86" s="59">
        <f t="shared" si="9"/>
        <v>0</v>
      </c>
      <c r="AD86" s="60">
        <v>0</v>
      </c>
      <c r="AE86" s="58"/>
      <c r="AF86" s="58">
        <f t="shared" si="10"/>
        <v>0</v>
      </c>
      <c r="AG86" s="58"/>
      <c r="AH86" s="58">
        <f t="shared" si="11"/>
        <v>0</v>
      </c>
    </row>
    <row r="87" spans="1:34" s="70" customFormat="1" ht="24.95" customHeight="1" x14ac:dyDescent="0.25">
      <c r="A87" s="67" t="s">
        <v>360</v>
      </c>
      <c r="B87" s="62" t="s">
        <v>361</v>
      </c>
      <c r="C87" s="54" t="s">
        <v>362</v>
      </c>
      <c r="D87" s="54" t="s">
        <v>363</v>
      </c>
      <c r="E87" s="54" t="s">
        <v>75</v>
      </c>
      <c r="F87" s="61">
        <v>64</v>
      </c>
      <c r="G87" s="72" t="s">
        <v>152</v>
      </c>
      <c r="H87" s="67" t="s">
        <v>219</v>
      </c>
      <c r="I87" s="67" t="s">
        <v>220</v>
      </c>
      <c r="J87" s="67" t="s">
        <v>221</v>
      </c>
      <c r="K87" s="56">
        <v>0</v>
      </c>
      <c r="L87" s="56">
        <v>0</v>
      </c>
      <c r="M87" s="56">
        <v>0</v>
      </c>
      <c r="N87" s="56">
        <v>0</v>
      </c>
      <c r="O87" s="57">
        <f t="shared" si="6"/>
        <v>0</v>
      </c>
      <c r="P87" s="56">
        <v>0</v>
      </c>
      <c r="Q87" s="56">
        <v>0</v>
      </c>
      <c r="R87" s="56">
        <v>0</v>
      </c>
      <c r="S87" s="57">
        <f t="shared" si="7"/>
        <v>0</v>
      </c>
      <c r="T87" s="67"/>
      <c r="U87" s="57">
        <v>0</v>
      </c>
      <c r="V87" s="57">
        <v>0</v>
      </c>
      <c r="W87" s="57">
        <v>0</v>
      </c>
      <c r="X87" s="57">
        <v>0</v>
      </c>
      <c r="Y87" s="57">
        <v>0</v>
      </c>
      <c r="Z87" s="57">
        <v>0</v>
      </c>
      <c r="AA87" s="57">
        <v>0</v>
      </c>
      <c r="AB87" s="58">
        <f t="shared" si="8"/>
        <v>0</v>
      </c>
      <c r="AC87" s="59">
        <f t="shared" si="9"/>
        <v>0</v>
      </c>
      <c r="AD87" s="60">
        <v>0</v>
      </c>
      <c r="AE87" s="58"/>
      <c r="AF87" s="58">
        <f t="shared" si="10"/>
        <v>0</v>
      </c>
      <c r="AG87" s="58"/>
      <c r="AH87" s="58">
        <f t="shared" si="11"/>
        <v>0</v>
      </c>
    </row>
    <row r="88" spans="1:34" s="70" customFormat="1" ht="24.95" customHeight="1" x14ac:dyDescent="0.25">
      <c r="A88" s="67" t="s">
        <v>360</v>
      </c>
      <c r="B88" s="62" t="s">
        <v>361</v>
      </c>
      <c r="C88" s="54" t="s">
        <v>362</v>
      </c>
      <c r="D88" s="54" t="s">
        <v>363</v>
      </c>
      <c r="E88" s="54" t="s">
        <v>75</v>
      </c>
      <c r="F88" s="61">
        <v>65</v>
      </c>
      <c r="G88" s="72" t="s">
        <v>153</v>
      </c>
      <c r="H88" s="67" t="s">
        <v>219</v>
      </c>
      <c r="I88" s="67" t="s">
        <v>220</v>
      </c>
      <c r="J88" s="67" t="s">
        <v>221</v>
      </c>
      <c r="K88" s="56">
        <v>0</v>
      </c>
      <c r="L88" s="56">
        <v>0</v>
      </c>
      <c r="M88" s="56">
        <v>0</v>
      </c>
      <c r="N88" s="56">
        <v>0</v>
      </c>
      <c r="O88" s="57">
        <f t="shared" si="6"/>
        <v>0</v>
      </c>
      <c r="P88" s="56">
        <v>0</v>
      </c>
      <c r="Q88" s="56">
        <v>0</v>
      </c>
      <c r="R88" s="56">
        <v>0</v>
      </c>
      <c r="S88" s="57">
        <f t="shared" si="7"/>
        <v>0</v>
      </c>
      <c r="T88" s="67"/>
      <c r="U88" s="57">
        <v>0</v>
      </c>
      <c r="V88" s="57">
        <v>0</v>
      </c>
      <c r="W88" s="57">
        <v>0</v>
      </c>
      <c r="X88" s="57">
        <v>0</v>
      </c>
      <c r="Y88" s="57">
        <v>0</v>
      </c>
      <c r="Z88" s="57">
        <v>0</v>
      </c>
      <c r="AA88" s="57">
        <v>0</v>
      </c>
      <c r="AB88" s="58">
        <f t="shared" si="8"/>
        <v>0</v>
      </c>
      <c r="AC88" s="59">
        <f t="shared" si="9"/>
        <v>0</v>
      </c>
      <c r="AD88" s="60">
        <v>0</v>
      </c>
      <c r="AE88" s="58"/>
      <c r="AF88" s="58">
        <f t="shared" si="10"/>
        <v>0</v>
      </c>
      <c r="AG88" s="58"/>
      <c r="AH88" s="58">
        <f t="shared" si="11"/>
        <v>0</v>
      </c>
    </row>
    <row r="89" spans="1:34" s="70" customFormat="1" ht="24.95" customHeight="1" x14ac:dyDescent="0.25">
      <c r="A89" s="67" t="s">
        <v>360</v>
      </c>
      <c r="B89" s="62" t="s">
        <v>361</v>
      </c>
      <c r="C89" s="54" t="s">
        <v>362</v>
      </c>
      <c r="D89" s="54" t="s">
        <v>363</v>
      </c>
      <c r="E89" s="54" t="s">
        <v>75</v>
      </c>
      <c r="F89" s="61">
        <v>66</v>
      </c>
      <c r="G89" s="72" t="s">
        <v>154</v>
      </c>
      <c r="H89" s="67" t="s">
        <v>219</v>
      </c>
      <c r="I89" s="67" t="s">
        <v>220</v>
      </c>
      <c r="J89" s="67" t="s">
        <v>221</v>
      </c>
      <c r="K89" s="56">
        <v>0</v>
      </c>
      <c r="L89" s="56">
        <v>0</v>
      </c>
      <c r="M89" s="56">
        <v>0</v>
      </c>
      <c r="N89" s="56">
        <v>0</v>
      </c>
      <c r="O89" s="57">
        <f t="shared" si="6"/>
        <v>0</v>
      </c>
      <c r="P89" s="56">
        <v>0</v>
      </c>
      <c r="Q89" s="56">
        <v>0</v>
      </c>
      <c r="R89" s="56">
        <v>0</v>
      </c>
      <c r="S89" s="57">
        <f t="shared" si="7"/>
        <v>0</v>
      </c>
      <c r="T89" s="67"/>
      <c r="U89" s="57">
        <v>0</v>
      </c>
      <c r="V89" s="57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8">
        <f t="shared" si="8"/>
        <v>0</v>
      </c>
      <c r="AC89" s="59">
        <f t="shared" si="9"/>
        <v>0</v>
      </c>
      <c r="AD89" s="60">
        <v>0</v>
      </c>
      <c r="AE89" s="58"/>
      <c r="AF89" s="58">
        <f t="shared" si="10"/>
        <v>0</v>
      </c>
      <c r="AG89" s="58"/>
      <c r="AH89" s="58">
        <f t="shared" si="11"/>
        <v>0</v>
      </c>
    </row>
    <row r="90" spans="1:34" s="70" customFormat="1" ht="24.95" customHeight="1" x14ac:dyDescent="0.25">
      <c r="A90" s="67" t="s">
        <v>360</v>
      </c>
      <c r="B90" s="62" t="s">
        <v>361</v>
      </c>
      <c r="C90" s="54" t="s">
        <v>362</v>
      </c>
      <c r="D90" s="54" t="s">
        <v>363</v>
      </c>
      <c r="E90" s="54" t="s">
        <v>75</v>
      </c>
      <c r="F90" s="61">
        <v>67</v>
      </c>
      <c r="G90" s="72" t="s">
        <v>155</v>
      </c>
      <c r="H90" s="67" t="s">
        <v>234</v>
      </c>
      <c r="I90" s="67" t="s">
        <v>305</v>
      </c>
      <c r="J90" s="67" t="s">
        <v>306</v>
      </c>
      <c r="K90" s="56">
        <v>0</v>
      </c>
      <c r="L90" s="56">
        <v>0</v>
      </c>
      <c r="M90" s="56">
        <v>0</v>
      </c>
      <c r="N90" s="56">
        <v>4772.5200000000004</v>
      </c>
      <c r="O90" s="57">
        <f t="shared" si="6"/>
        <v>4772.5200000000004</v>
      </c>
      <c r="P90" s="56">
        <v>0.85</v>
      </c>
      <c r="Q90" s="56">
        <v>84.23</v>
      </c>
      <c r="R90" s="56">
        <v>4.03</v>
      </c>
      <c r="S90" s="57">
        <f t="shared" si="7"/>
        <v>4861.63</v>
      </c>
      <c r="T90" s="67"/>
      <c r="U90" s="57">
        <v>0</v>
      </c>
      <c r="V90" s="57">
        <v>0</v>
      </c>
      <c r="W90" s="57">
        <v>0</v>
      </c>
      <c r="X90" s="57">
        <v>5.06981306477274</v>
      </c>
      <c r="Y90" s="57">
        <v>0</v>
      </c>
      <c r="Z90" s="57">
        <v>0</v>
      </c>
      <c r="AA90" s="57">
        <v>0</v>
      </c>
      <c r="AB90" s="58">
        <f t="shared" si="8"/>
        <v>5.06981306477274</v>
      </c>
      <c r="AC90" s="59">
        <f t="shared" si="9"/>
        <v>4866.6998130647726</v>
      </c>
      <c r="AD90" s="60">
        <v>4689.05</v>
      </c>
      <c r="AE90" s="31">
        <v>2932.9847849947118</v>
      </c>
      <c r="AF90" s="58">
        <f t="shared" si="10"/>
        <v>3110.6345980594842</v>
      </c>
      <c r="AG90" s="71">
        <v>119951.89</v>
      </c>
      <c r="AH90" s="58">
        <f t="shared" si="11"/>
        <v>-116841.25540194052</v>
      </c>
    </row>
    <row r="91" spans="1:34" s="70" customFormat="1" ht="24.95" customHeight="1" x14ac:dyDescent="0.25">
      <c r="A91" s="67" t="s">
        <v>360</v>
      </c>
      <c r="B91" s="62" t="s">
        <v>361</v>
      </c>
      <c r="C91" s="54" t="s">
        <v>362</v>
      </c>
      <c r="D91" s="54" t="s">
        <v>363</v>
      </c>
      <c r="E91" s="54" t="s">
        <v>75</v>
      </c>
      <c r="F91" s="61">
        <v>68</v>
      </c>
      <c r="G91" s="72" t="s">
        <v>156</v>
      </c>
      <c r="H91" s="73" t="s">
        <v>307</v>
      </c>
      <c r="I91" s="73" t="s">
        <v>308</v>
      </c>
      <c r="J91" s="73" t="s">
        <v>309</v>
      </c>
      <c r="K91" s="56">
        <v>0</v>
      </c>
      <c r="L91" s="56">
        <v>0</v>
      </c>
      <c r="M91" s="56">
        <v>0</v>
      </c>
      <c r="N91" s="56">
        <v>2913.05</v>
      </c>
      <c r="O91" s="57">
        <f t="shared" si="6"/>
        <v>2913.05</v>
      </c>
      <c r="P91" s="56">
        <v>0.3</v>
      </c>
      <c r="Q91" s="56">
        <v>29.11</v>
      </c>
      <c r="R91" s="56">
        <v>7.32</v>
      </c>
      <c r="S91" s="57">
        <f t="shared" si="7"/>
        <v>2949.7800000000007</v>
      </c>
      <c r="T91" s="67"/>
      <c r="U91" s="57">
        <v>0</v>
      </c>
      <c r="V91" s="57">
        <v>0</v>
      </c>
      <c r="W91" s="57">
        <v>0</v>
      </c>
      <c r="X91" s="57">
        <v>1.75232210404702</v>
      </c>
      <c r="Y91" s="57">
        <v>0</v>
      </c>
      <c r="Z91" s="57">
        <v>0</v>
      </c>
      <c r="AA91" s="57">
        <v>0</v>
      </c>
      <c r="AB91" s="58">
        <f t="shared" si="8"/>
        <v>1.75232210404702</v>
      </c>
      <c r="AC91" s="59">
        <f t="shared" si="9"/>
        <v>2951.5323221040476</v>
      </c>
      <c r="AD91" s="60">
        <v>2942.46</v>
      </c>
      <c r="AE91" s="31">
        <v>1013.752184531524</v>
      </c>
      <c r="AF91" s="58">
        <f t="shared" si="10"/>
        <v>1022.8245066355715</v>
      </c>
      <c r="AG91" s="71">
        <v>41459.980000000003</v>
      </c>
      <c r="AH91" s="58">
        <f t="shared" si="11"/>
        <v>-40437.155493364429</v>
      </c>
    </row>
    <row r="92" spans="1:34" s="70" customFormat="1" ht="24.95" customHeight="1" x14ac:dyDescent="0.25">
      <c r="A92" s="67" t="s">
        <v>360</v>
      </c>
      <c r="B92" s="62" t="s">
        <v>361</v>
      </c>
      <c r="C92" s="54" t="s">
        <v>362</v>
      </c>
      <c r="D92" s="54" t="s">
        <v>363</v>
      </c>
      <c r="E92" s="54" t="s">
        <v>75</v>
      </c>
      <c r="F92" s="61">
        <v>69</v>
      </c>
      <c r="G92" s="72" t="s">
        <v>157</v>
      </c>
      <c r="H92" s="73" t="s">
        <v>219</v>
      </c>
      <c r="I92" s="73" t="s">
        <v>220</v>
      </c>
      <c r="J92" s="73" t="s">
        <v>221</v>
      </c>
      <c r="K92" s="56">
        <v>0</v>
      </c>
      <c r="L92" s="56">
        <v>0</v>
      </c>
      <c r="M92" s="56">
        <v>0</v>
      </c>
      <c r="N92" s="56">
        <v>0</v>
      </c>
      <c r="O92" s="57">
        <f t="shared" si="6"/>
        <v>0</v>
      </c>
      <c r="P92" s="56">
        <v>0</v>
      </c>
      <c r="Q92" s="56">
        <v>0</v>
      </c>
      <c r="R92" s="56">
        <v>0</v>
      </c>
      <c r="S92" s="57">
        <f t="shared" si="7"/>
        <v>0</v>
      </c>
      <c r="T92" s="67"/>
      <c r="U92" s="57">
        <v>0</v>
      </c>
      <c r="V92" s="57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8">
        <f t="shared" si="8"/>
        <v>0</v>
      </c>
      <c r="AC92" s="59">
        <f t="shared" si="9"/>
        <v>0</v>
      </c>
      <c r="AD92" s="60">
        <v>0</v>
      </c>
      <c r="AE92" s="58"/>
      <c r="AF92" s="58">
        <f t="shared" si="10"/>
        <v>0</v>
      </c>
      <c r="AG92" s="58"/>
      <c r="AH92" s="58">
        <f t="shared" si="11"/>
        <v>0</v>
      </c>
    </row>
    <row r="93" spans="1:34" s="70" customFormat="1" ht="24.95" customHeight="1" x14ac:dyDescent="0.25">
      <c r="A93" s="67" t="s">
        <v>360</v>
      </c>
      <c r="B93" s="62" t="s">
        <v>361</v>
      </c>
      <c r="C93" s="54" t="s">
        <v>362</v>
      </c>
      <c r="D93" s="54" t="s">
        <v>363</v>
      </c>
      <c r="E93" s="54" t="s">
        <v>75</v>
      </c>
      <c r="F93" s="61">
        <v>70</v>
      </c>
      <c r="G93" s="72" t="s">
        <v>158</v>
      </c>
      <c r="H93" s="73" t="s">
        <v>219</v>
      </c>
      <c r="I93" s="73" t="s">
        <v>220</v>
      </c>
      <c r="J93" s="73" t="s">
        <v>221</v>
      </c>
      <c r="K93" s="56">
        <v>0</v>
      </c>
      <c r="L93" s="56">
        <v>0</v>
      </c>
      <c r="M93" s="56">
        <v>0</v>
      </c>
      <c r="N93" s="56">
        <v>0</v>
      </c>
      <c r="O93" s="57">
        <f t="shared" si="6"/>
        <v>0</v>
      </c>
      <c r="P93" s="56">
        <v>0</v>
      </c>
      <c r="Q93" s="56">
        <v>0</v>
      </c>
      <c r="R93" s="56">
        <v>0</v>
      </c>
      <c r="S93" s="57">
        <f t="shared" si="7"/>
        <v>0</v>
      </c>
      <c r="T93" s="67"/>
      <c r="U93" s="57">
        <v>0</v>
      </c>
      <c r="V93" s="57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8">
        <f t="shared" si="8"/>
        <v>0</v>
      </c>
      <c r="AC93" s="59">
        <f t="shared" si="9"/>
        <v>0</v>
      </c>
      <c r="AD93" s="60">
        <v>0</v>
      </c>
      <c r="AE93" s="58"/>
      <c r="AF93" s="58">
        <f t="shared" si="10"/>
        <v>0</v>
      </c>
      <c r="AG93" s="58"/>
      <c r="AH93" s="58">
        <f t="shared" si="11"/>
        <v>0</v>
      </c>
    </row>
    <row r="94" spans="1:34" s="70" customFormat="1" ht="24.95" customHeight="1" x14ac:dyDescent="0.25">
      <c r="A94" s="67" t="s">
        <v>360</v>
      </c>
      <c r="B94" s="62" t="s">
        <v>361</v>
      </c>
      <c r="C94" s="54" t="s">
        <v>362</v>
      </c>
      <c r="D94" s="54" t="s">
        <v>363</v>
      </c>
      <c r="E94" s="54" t="s">
        <v>75</v>
      </c>
      <c r="F94" s="61">
        <v>71</v>
      </c>
      <c r="G94" s="72" t="s">
        <v>159</v>
      </c>
      <c r="H94" s="73" t="s">
        <v>219</v>
      </c>
      <c r="I94" s="73" t="s">
        <v>220</v>
      </c>
      <c r="J94" s="73" t="s">
        <v>221</v>
      </c>
      <c r="K94" s="56">
        <v>0</v>
      </c>
      <c r="L94" s="56">
        <v>0</v>
      </c>
      <c r="M94" s="56">
        <v>0</v>
      </c>
      <c r="N94" s="56">
        <v>0</v>
      </c>
      <c r="O94" s="57">
        <f t="shared" si="6"/>
        <v>0</v>
      </c>
      <c r="P94" s="56">
        <v>0</v>
      </c>
      <c r="Q94" s="56">
        <v>0</v>
      </c>
      <c r="R94" s="56">
        <v>0</v>
      </c>
      <c r="S94" s="57">
        <f t="shared" si="7"/>
        <v>0</v>
      </c>
      <c r="T94" s="67"/>
      <c r="U94" s="57">
        <v>0</v>
      </c>
      <c r="V94" s="57">
        <v>0</v>
      </c>
      <c r="W94" s="57">
        <v>0</v>
      </c>
      <c r="X94" s="57">
        <v>0</v>
      </c>
      <c r="Y94" s="57">
        <v>0</v>
      </c>
      <c r="Z94" s="57">
        <v>0</v>
      </c>
      <c r="AA94" s="57">
        <v>0</v>
      </c>
      <c r="AB94" s="58">
        <f t="shared" si="8"/>
        <v>0</v>
      </c>
      <c r="AC94" s="59">
        <f t="shared" si="9"/>
        <v>0</v>
      </c>
      <c r="AD94" s="60">
        <v>0</v>
      </c>
      <c r="AE94" s="58"/>
      <c r="AF94" s="58">
        <f t="shared" si="10"/>
        <v>0</v>
      </c>
      <c r="AG94" s="58"/>
      <c r="AH94" s="58">
        <f t="shared" si="11"/>
        <v>0</v>
      </c>
    </row>
    <row r="95" spans="1:34" s="70" customFormat="1" ht="24.95" customHeight="1" x14ac:dyDescent="0.25">
      <c r="A95" s="67" t="s">
        <v>360</v>
      </c>
      <c r="B95" s="62" t="s">
        <v>361</v>
      </c>
      <c r="C95" s="54" t="s">
        <v>362</v>
      </c>
      <c r="D95" s="54" t="s">
        <v>363</v>
      </c>
      <c r="E95" s="54" t="s">
        <v>75</v>
      </c>
      <c r="F95" s="61">
        <v>72</v>
      </c>
      <c r="G95" s="72" t="s">
        <v>160</v>
      </c>
      <c r="H95" s="73" t="s">
        <v>219</v>
      </c>
      <c r="I95" s="73" t="s">
        <v>220</v>
      </c>
      <c r="J95" s="73" t="s">
        <v>221</v>
      </c>
      <c r="K95" s="56">
        <v>0</v>
      </c>
      <c r="L95" s="56">
        <v>0</v>
      </c>
      <c r="M95" s="56">
        <v>0</v>
      </c>
      <c r="N95" s="56">
        <v>0</v>
      </c>
      <c r="O95" s="57">
        <f t="shared" si="6"/>
        <v>0</v>
      </c>
      <c r="P95" s="56">
        <v>0</v>
      </c>
      <c r="Q95" s="56">
        <v>0</v>
      </c>
      <c r="R95" s="56">
        <v>0</v>
      </c>
      <c r="S95" s="57">
        <f t="shared" si="7"/>
        <v>0</v>
      </c>
      <c r="T95" s="67"/>
      <c r="U95" s="57">
        <v>0</v>
      </c>
      <c r="V95" s="57">
        <v>0</v>
      </c>
      <c r="W95" s="57">
        <v>0</v>
      </c>
      <c r="X95" s="57">
        <v>0</v>
      </c>
      <c r="Y95" s="57">
        <v>0</v>
      </c>
      <c r="Z95" s="57">
        <v>0</v>
      </c>
      <c r="AA95" s="57">
        <v>0</v>
      </c>
      <c r="AB95" s="58">
        <f t="shared" si="8"/>
        <v>0</v>
      </c>
      <c r="AC95" s="59">
        <f t="shared" si="9"/>
        <v>0</v>
      </c>
      <c r="AD95" s="60">
        <v>0</v>
      </c>
      <c r="AE95" s="58"/>
      <c r="AF95" s="58">
        <f t="shared" si="10"/>
        <v>0</v>
      </c>
      <c r="AG95" s="58"/>
      <c r="AH95" s="58">
        <f t="shared" si="11"/>
        <v>0</v>
      </c>
    </row>
    <row r="96" spans="1:34" s="70" customFormat="1" ht="24.95" customHeight="1" x14ac:dyDescent="0.25">
      <c r="A96" s="67" t="s">
        <v>360</v>
      </c>
      <c r="B96" s="62" t="s">
        <v>361</v>
      </c>
      <c r="C96" s="54" t="s">
        <v>362</v>
      </c>
      <c r="D96" s="54" t="s">
        <v>363</v>
      </c>
      <c r="E96" s="54" t="s">
        <v>75</v>
      </c>
      <c r="F96" s="61">
        <v>73</v>
      </c>
      <c r="G96" s="72" t="s">
        <v>161</v>
      </c>
      <c r="H96" s="73" t="s">
        <v>219</v>
      </c>
      <c r="I96" s="73" t="s">
        <v>220</v>
      </c>
      <c r="J96" s="73" t="s">
        <v>221</v>
      </c>
      <c r="K96" s="56">
        <v>0</v>
      </c>
      <c r="L96" s="56">
        <v>0</v>
      </c>
      <c r="M96" s="56">
        <v>0</v>
      </c>
      <c r="N96" s="56">
        <v>0</v>
      </c>
      <c r="O96" s="57">
        <f t="shared" si="6"/>
        <v>0</v>
      </c>
      <c r="P96" s="56">
        <v>0</v>
      </c>
      <c r="Q96" s="56">
        <v>0</v>
      </c>
      <c r="R96" s="56">
        <v>0</v>
      </c>
      <c r="S96" s="57">
        <f t="shared" si="7"/>
        <v>0</v>
      </c>
      <c r="T96" s="67"/>
      <c r="U96" s="57">
        <v>0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0</v>
      </c>
      <c r="AB96" s="58">
        <f t="shared" si="8"/>
        <v>0</v>
      </c>
      <c r="AC96" s="59">
        <f t="shared" si="9"/>
        <v>0</v>
      </c>
      <c r="AD96" s="60">
        <v>0</v>
      </c>
      <c r="AE96" s="58"/>
      <c r="AF96" s="58">
        <f t="shared" si="10"/>
        <v>0</v>
      </c>
      <c r="AG96" s="58"/>
      <c r="AH96" s="58">
        <f t="shared" si="11"/>
        <v>0</v>
      </c>
    </row>
    <row r="97" spans="1:34" s="70" customFormat="1" ht="24.95" customHeight="1" x14ac:dyDescent="0.25">
      <c r="A97" s="67" t="s">
        <v>360</v>
      </c>
      <c r="B97" s="62" t="s">
        <v>361</v>
      </c>
      <c r="C97" s="54" t="s">
        <v>362</v>
      </c>
      <c r="D97" s="54" t="s">
        <v>363</v>
      </c>
      <c r="E97" s="54" t="s">
        <v>75</v>
      </c>
      <c r="F97" s="61">
        <v>74</v>
      </c>
      <c r="G97" s="72" t="s">
        <v>162</v>
      </c>
      <c r="H97" s="73" t="s">
        <v>219</v>
      </c>
      <c r="I97" s="73" t="s">
        <v>220</v>
      </c>
      <c r="J97" s="73" t="s">
        <v>221</v>
      </c>
      <c r="K97" s="56">
        <v>0</v>
      </c>
      <c r="L97" s="56">
        <v>0</v>
      </c>
      <c r="M97" s="56">
        <v>0</v>
      </c>
      <c r="N97" s="56">
        <v>0</v>
      </c>
      <c r="O97" s="57">
        <f t="shared" si="6"/>
        <v>0</v>
      </c>
      <c r="P97" s="56">
        <v>0</v>
      </c>
      <c r="Q97" s="56">
        <v>0</v>
      </c>
      <c r="R97" s="56">
        <v>0</v>
      </c>
      <c r="S97" s="57">
        <f t="shared" si="7"/>
        <v>0</v>
      </c>
      <c r="T97" s="67"/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8">
        <f t="shared" si="8"/>
        <v>0</v>
      </c>
      <c r="AC97" s="59">
        <f t="shared" si="9"/>
        <v>0</v>
      </c>
      <c r="AD97" s="60">
        <v>0</v>
      </c>
      <c r="AE97" s="58"/>
      <c r="AF97" s="58">
        <f t="shared" si="10"/>
        <v>0</v>
      </c>
      <c r="AG97" s="58"/>
      <c r="AH97" s="58">
        <f t="shared" si="11"/>
        <v>0</v>
      </c>
    </row>
    <row r="98" spans="1:34" s="70" customFormat="1" ht="24.95" customHeight="1" x14ac:dyDescent="0.25">
      <c r="A98" s="67" t="s">
        <v>360</v>
      </c>
      <c r="B98" s="62" t="s">
        <v>361</v>
      </c>
      <c r="C98" s="54" t="s">
        <v>362</v>
      </c>
      <c r="D98" s="54" t="s">
        <v>363</v>
      </c>
      <c r="E98" s="54" t="s">
        <v>75</v>
      </c>
      <c r="F98" s="61">
        <v>75</v>
      </c>
      <c r="G98" s="72" t="s">
        <v>163</v>
      </c>
      <c r="H98" s="73" t="s">
        <v>310</v>
      </c>
      <c r="I98" s="73" t="s">
        <v>311</v>
      </c>
      <c r="J98" s="73" t="s">
        <v>312</v>
      </c>
      <c r="K98" s="56">
        <v>0</v>
      </c>
      <c r="L98" s="56">
        <v>0</v>
      </c>
      <c r="M98" s="56">
        <v>0</v>
      </c>
      <c r="N98" s="56">
        <v>2822.98</v>
      </c>
      <c r="O98" s="57">
        <f t="shared" si="6"/>
        <v>2822.98</v>
      </c>
      <c r="P98" s="56">
        <v>545.38</v>
      </c>
      <c r="Q98" s="56">
        <v>51.96</v>
      </c>
      <c r="R98" s="56">
        <v>11.66</v>
      </c>
      <c r="S98" s="57">
        <f t="shared" si="7"/>
        <v>3431.98</v>
      </c>
      <c r="T98" s="67"/>
      <c r="U98" s="57">
        <v>0</v>
      </c>
      <c r="V98" s="57">
        <v>0</v>
      </c>
      <c r="W98" s="57">
        <v>0</v>
      </c>
      <c r="X98" s="57">
        <v>3.1273740644136399</v>
      </c>
      <c r="Y98" s="57">
        <v>0</v>
      </c>
      <c r="Z98" s="57">
        <v>0</v>
      </c>
      <c r="AA98" s="57">
        <v>0</v>
      </c>
      <c r="AB98" s="58">
        <f t="shared" si="8"/>
        <v>3.1273740644136399</v>
      </c>
      <c r="AC98" s="59">
        <f t="shared" si="9"/>
        <v>3435.1073740644138</v>
      </c>
      <c r="AD98" s="60">
        <v>3420.32</v>
      </c>
      <c r="AE98" s="31">
        <v>1809.2463037043819</v>
      </c>
      <c r="AF98" s="58">
        <f t="shared" si="10"/>
        <v>1824.0336777687955</v>
      </c>
      <c r="AG98" s="71">
        <v>73993.740000000005</v>
      </c>
      <c r="AH98" s="58">
        <f t="shared" si="11"/>
        <v>-72169.706322231214</v>
      </c>
    </row>
    <row r="99" spans="1:34" s="70" customFormat="1" ht="24.95" customHeight="1" x14ac:dyDescent="0.25">
      <c r="A99" s="67" t="s">
        <v>360</v>
      </c>
      <c r="B99" s="62" t="s">
        <v>361</v>
      </c>
      <c r="C99" s="54" t="s">
        <v>362</v>
      </c>
      <c r="D99" s="54" t="s">
        <v>363</v>
      </c>
      <c r="E99" s="54" t="s">
        <v>75</v>
      </c>
      <c r="F99" s="61">
        <v>76</v>
      </c>
      <c r="G99" s="72" t="s">
        <v>164</v>
      </c>
      <c r="H99" s="73" t="s">
        <v>219</v>
      </c>
      <c r="I99" s="73" t="s">
        <v>220</v>
      </c>
      <c r="J99" s="73" t="s">
        <v>221</v>
      </c>
      <c r="K99" s="56">
        <v>0</v>
      </c>
      <c r="L99" s="56">
        <v>0</v>
      </c>
      <c r="M99" s="56">
        <v>0</v>
      </c>
      <c r="N99" s="56">
        <v>0</v>
      </c>
      <c r="O99" s="57">
        <f t="shared" si="6"/>
        <v>0</v>
      </c>
      <c r="P99" s="56">
        <v>0</v>
      </c>
      <c r="Q99" s="56">
        <v>0</v>
      </c>
      <c r="R99" s="56">
        <v>0</v>
      </c>
      <c r="S99" s="57">
        <f t="shared" si="7"/>
        <v>0</v>
      </c>
      <c r="T99" s="67"/>
      <c r="U99" s="57">
        <v>0</v>
      </c>
      <c r="V99" s="57">
        <v>0</v>
      </c>
      <c r="W99" s="57">
        <v>0</v>
      </c>
      <c r="X99" s="57">
        <v>0</v>
      </c>
      <c r="Y99" s="57">
        <v>0</v>
      </c>
      <c r="Z99" s="57">
        <v>0</v>
      </c>
      <c r="AA99" s="57">
        <v>0</v>
      </c>
      <c r="AB99" s="58">
        <f t="shared" si="8"/>
        <v>0</v>
      </c>
      <c r="AC99" s="59">
        <f t="shared" si="9"/>
        <v>0</v>
      </c>
      <c r="AD99" s="60">
        <v>0</v>
      </c>
      <c r="AE99" s="58"/>
      <c r="AF99" s="58">
        <f t="shared" si="10"/>
        <v>0</v>
      </c>
      <c r="AG99" s="58"/>
      <c r="AH99" s="58">
        <f t="shared" si="11"/>
        <v>0</v>
      </c>
    </row>
    <row r="100" spans="1:34" s="70" customFormat="1" ht="24.95" customHeight="1" x14ac:dyDescent="0.25">
      <c r="A100" s="67" t="s">
        <v>360</v>
      </c>
      <c r="B100" s="62" t="s">
        <v>361</v>
      </c>
      <c r="C100" s="54" t="s">
        <v>362</v>
      </c>
      <c r="D100" s="54" t="s">
        <v>363</v>
      </c>
      <c r="E100" s="54" t="s">
        <v>75</v>
      </c>
      <c r="F100" s="61">
        <v>77</v>
      </c>
      <c r="G100" s="72" t="s">
        <v>165</v>
      </c>
      <c r="H100" s="73" t="s">
        <v>313</v>
      </c>
      <c r="I100" s="73" t="s">
        <v>314</v>
      </c>
      <c r="J100" s="73" t="s">
        <v>315</v>
      </c>
      <c r="K100" s="56">
        <v>0</v>
      </c>
      <c r="L100" s="56">
        <v>0</v>
      </c>
      <c r="M100" s="56">
        <v>0</v>
      </c>
      <c r="N100" s="56">
        <v>3462.49</v>
      </c>
      <c r="O100" s="57">
        <f t="shared" si="6"/>
        <v>3462.49</v>
      </c>
      <c r="P100" s="56">
        <v>0.26</v>
      </c>
      <c r="Q100" s="56">
        <v>25.64</v>
      </c>
      <c r="R100" s="56">
        <v>20.28</v>
      </c>
      <c r="S100" s="57">
        <f t="shared" si="7"/>
        <v>3508.67</v>
      </c>
      <c r="T100" s="67"/>
      <c r="U100" s="57">
        <v>0</v>
      </c>
      <c r="V100" s="57">
        <v>0</v>
      </c>
      <c r="W100" s="57">
        <v>0</v>
      </c>
      <c r="X100" s="57">
        <v>1.54336033958663</v>
      </c>
      <c r="Y100" s="57">
        <v>0</v>
      </c>
      <c r="Z100" s="57">
        <v>0</v>
      </c>
      <c r="AA100" s="57">
        <v>0</v>
      </c>
      <c r="AB100" s="58">
        <f t="shared" si="8"/>
        <v>1.54336033958663</v>
      </c>
      <c r="AC100" s="59">
        <f t="shared" si="9"/>
        <v>3510.2133603395869</v>
      </c>
      <c r="AD100" s="60">
        <v>3488.3900000000003</v>
      </c>
      <c r="AE100" s="31">
        <v>892.86376754697073</v>
      </c>
      <c r="AF100" s="58">
        <f t="shared" si="10"/>
        <v>914.68712788655728</v>
      </c>
      <c r="AG100" s="71">
        <v>36515.94</v>
      </c>
      <c r="AH100" s="58">
        <f t="shared" si="11"/>
        <v>-35601.252872113444</v>
      </c>
    </row>
    <row r="101" spans="1:34" s="70" customFormat="1" ht="24.95" customHeight="1" x14ac:dyDescent="0.25">
      <c r="A101" s="67" t="s">
        <v>360</v>
      </c>
      <c r="B101" s="62" t="s">
        <v>361</v>
      </c>
      <c r="C101" s="54" t="s">
        <v>362</v>
      </c>
      <c r="D101" s="54" t="s">
        <v>363</v>
      </c>
      <c r="E101" s="54" t="s">
        <v>75</v>
      </c>
      <c r="F101" s="61">
        <v>78</v>
      </c>
      <c r="G101" s="72" t="s">
        <v>166</v>
      </c>
      <c r="H101" s="73" t="s">
        <v>316</v>
      </c>
      <c r="I101" s="73" t="s">
        <v>317</v>
      </c>
      <c r="J101" s="73" t="s">
        <v>318</v>
      </c>
      <c r="K101" s="56">
        <v>0</v>
      </c>
      <c r="L101" s="56">
        <v>0</v>
      </c>
      <c r="M101" s="56">
        <v>0</v>
      </c>
      <c r="N101" s="56">
        <v>2450.87</v>
      </c>
      <c r="O101" s="57">
        <f t="shared" si="6"/>
        <v>2450.87</v>
      </c>
      <c r="P101" s="56">
        <v>0.36</v>
      </c>
      <c r="Q101" s="56">
        <v>35.380000000000003</v>
      </c>
      <c r="R101" s="56">
        <v>12.47</v>
      </c>
      <c r="S101" s="57">
        <f t="shared" si="7"/>
        <v>2499.08</v>
      </c>
      <c r="T101" s="67"/>
      <c r="U101" s="57">
        <v>0</v>
      </c>
      <c r="V101" s="57">
        <v>0</v>
      </c>
      <c r="W101" s="57">
        <v>0</v>
      </c>
      <c r="X101" s="57">
        <v>2.12957153768774</v>
      </c>
      <c r="Y101" s="57">
        <v>0</v>
      </c>
      <c r="Z101" s="57">
        <v>0</v>
      </c>
      <c r="AA101" s="57">
        <v>0</v>
      </c>
      <c r="AB101" s="58">
        <f t="shared" si="8"/>
        <v>2.12957153768774</v>
      </c>
      <c r="AC101" s="59">
        <f t="shared" si="9"/>
        <v>2501.2095715376877</v>
      </c>
      <c r="AD101" s="60">
        <v>2486.61</v>
      </c>
      <c r="AE101" s="58"/>
      <c r="AF101" s="58">
        <f t="shared" si="10"/>
        <v>14.599571537687552</v>
      </c>
      <c r="AG101" s="58"/>
      <c r="AH101" s="58">
        <f t="shared" si="11"/>
        <v>14.599571537687552</v>
      </c>
    </row>
    <row r="102" spans="1:34" s="70" customFormat="1" ht="24.95" customHeight="1" x14ac:dyDescent="0.25">
      <c r="A102" s="67" t="s">
        <v>360</v>
      </c>
      <c r="B102" s="62" t="s">
        <v>361</v>
      </c>
      <c r="C102" s="54" t="s">
        <v>362</v>
      </c>
      <c r="D102" s="54" t="s">
        <v>363</v>
      </c>
      <c r="E102" s="54" t="s">
        <v>75</v>
      </c>
      <c r="F102" s="61">
        <v>79</v>
      </c>
      <c r="G102" s="72" t="s">
        <v>167</v>
      </c>
      <c r="H102" s="73" t="s">
        <v>319</v>
      </c>
      <c r="I102" s="73" t="s">
        <v>315</v>
      </c>
      <c r="J102" s="73" t="s">
        <v>320</v>
      </c>
      <c r="K102" s="56">
        <v>0</v>
      </c>
      <c r="L102" s="56">
        <v>0</v>
      </c>
      <c r="M102" s="56">
        <v>0</v>
      </c>
      <c r="N102" s="56">
        <v>6726.3600000000006</v>
      </c>
      <c r="O102" s="57">
        <f t="shared" si="6"/>
        <v>6726.3600000000006</v>
      </c>
      <c r="P102" s="56">
        <v>4381.25</v>
      </c>
      <c r="Q102" s="56">
        <v>417.39</v>
      </c>
      <c r="R102" s="56">
        <v>8.09</v>
      </c>
      <c r="S102" s="57">
        <f t="shared" si="7"/>
        <v>11533.09</v>
      </c>
      <c r="T102" s="67"/>
      <c r="U102" s="57">
        <v>0</v>
      </c>
      <c r="V102" s="57">
        <v>0</v>
      </c>
      <c r="W102" s="57">
        <v>0</v>
      </c>
      <c r="X102" s="57">
        <v>25.1232231864476</v>
      </c>
      <c r="Y102" s="57">
        <v>0</v>
      </c>
      <c r="Z102" s="57">
        <v>0</v>
      </c>
      <c r="AA102" s="57">
        <v>0</v>
      </c>
      <c r="AB102" s="58">
        <f t="shared" si="8"/>
        <v>25.1232231864476</v>
      </c>
      <c r="AC102" s="59">
        <f t="shared" si="9"/>
        <v>11558.213223186447</v>
      </c>
      <c r="AD102" s="60">
        <v>11525</v>
      </c>
      <c r="AE102" s="31">
        <v>14534.269886177804</v>
      </c>
      <c r="AF102" s="58">
        <f t="shared" si="10"/>
        <v>14567.483109364252</v>
      </c>
      <c r="AG102" s="71">
        <v>594416.02</v>
      </c>
      <c r="AH102" s="58">
        <f t="shared" si="11"/>
        <v>-579848.53689063573</v>
      </c>
    </row>
    <row r="103" spans="1:34" s="70" customFormat="1" ht="24.95" customHeight="1" x14ac:dyDescent="0.25">
      <c r="A103" s="67" t="s">
        <v>360</v>
      </c>
      <c r="B103" s="62" t="s">
        <v>361</v>
      </c>
      <c r="C103" s="54" t="s">
        <v>362</v>
      </c>
      <c r="D103" s="54" t="s">
        <v>363</v>
      </c>
      <c r="E103" s="54" t="s">
        <v>75</v>
      </c>
      <c r="F103" s="61">
        <v>80</v>
      </c>
      <c r="G103" s="72" t="s">
        <v>168</v>
      </c>
      <c r="H103" s="73" t="s">
        <v>219</v>
      </c>
      <c r="I103" s="73" t="s">
        <v>220</v>
      </c>
      <c r="J103" s="73" t="s">
        <v>221</v>
      </c>
      <c r="K103" s="56">
        <v>0</v>
      </c>
      <c r="L103" s="56">
        <v>0</v>
      </c>
      <c r="M103" s="56">
        <v>0</v>
      </c>
      <c r="N103" s="56">
        <v>0</v>
      </c>
      <c r="O103" s="57">
        <f t="shared" si="6"/>
        <v>0</v>
      </c>
      <c r="P103" s="56">
        <v>0</v>
      </c>
      <c r="Q103" s="56">
        <v>0</v>
      </c>
      <c r="R103" s="56">
        <v>0</v>
      </c>
      <c r="S103" s="57">
        <f t="shared" si="7"/>
        <v>0</v>
      </c>
      <c r="T103" s="67"/>
      <c r="U103" s="57">
        <v>0</v>
      </c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8">
        <f t="shared" si="8"/>
        <v>0</v>
      </c>
      <c r="AC103" s="59">
        <f t="shared" si="9"/>
        <v>0</v>
      </c>
      <c r="AD103" s="60">
        <v>0</v>
      </c>
      <c r="AE103" s="58"/>
      <c r="AF103" s="58">
        <f t="shared" si="10"/>
        <v>0</v>
      </c>
      <c r="AG103" s="58"/>
      <c r="AH103" s="58">
        <f t="shared" si="11"/>
        <v>0</v>
      </c>
    </row>
    <row r="104" spans="1:34" s="70" customFormat="1" ht="24.95" customHeight="1" x14ac:dyDescent="0.25">
      <c r="A104" s="67" t="s">
        <v>360</v>
      </c>
      <c r="B104" s="62" t="s">
        <v>361</v>
      </c>
      <c r="C104" s="54" t="s">
        <v>362</v>
      </c>
      <c r="D104" s="54" t="s">
        <v>363</v>
      </c>
      <c r="E104" s="54" t="s">
        <v>75</v>
      </c>
      <c r="F104" s="61">
        <v>81</v>
      </c>
      <c r="G104" s="72" t="s">
        <v>169</v>
      </c>
      <c r="H104" s="73" t="s">
        <v>219</v>
      </c>
      <c r="I104" s="73" t="s">
        <v>220</v>
      </c>
      <c r="J104" s="73" t="s">
        <v>221</v>
      </c>
      <c r="K104" s="56">
        <v>0</v>
      </c>
      <c r="L104" s="56">
        <v>0</v>
      </c>
      <c r="M104" s="56">
        <v>0</v>
      </c>
      <c r="N104" s="56">
        <v>0</v>
      </c>
      <c r="O104" s="57">
        <f t="shared" si="6"/>
        <v>0</v>
      </c>
      <c r="P104" s="56">
        <v>0</v>
      </c>
      <c r="Q104" s="56">
        <v>0</v>
      </c>
      <c r="R104" s="56">
        <v>0</v>
      </c>
      <c r="S104" s="57">
        <f t="shared" si="7"/>
        <v>0</v>
      </c>
      <c r="T104" s="67"/>
      <c r="U104" s="57">
        <v>0</v>
      </c>
      <c r="V104" s="57">
        <v>0</v>
      </c>
      <c r="W104" s="57">
        <v>0</v>
      </c>
      <c r="X104" s="57">
        <v>0</v>
      </c>
      <c r="Y104" s="57">
        <v>0</v>
      </c>
      <c r="Z104" s="57">
        <v>0</v>
      </c>
      <c r="AA104" s="57">
        <v>0</v>
      </c>
      <c r="AB104" s="58">
        <f t="shared" si="8"/>
        <v>0</v>
      </c>
      <c r="AC104" s="59">
        <f t="shared" si="9"/>
        <v>0</v>
      </c>
      <c r="AD104" s="60">
        <v>0</v>
      </c>
      <c r="AE104" s="58"/>
      <c r="AF104" s="58">
        <f t="shared" si="10"/>
        <v>0</v>
      </c>
      <c r="AG104" s="58"/>
      <c r="AH104" s="58">
        <f t="shared" si="11"/>
        <v>0</v>
      </c>
    </row>
    <row r="105" spans="1:34" s="70" customFormat="1" ht="24.95" customHeight="1" x14ac:dyDescent="0.25">
      <c r="A105" s="67" t="s">
        <v>360</v>
      </c>
      <c r="B105" s="62" t="s">
        <v>361</v>
      </c>
      <c r="C105" s="54" t="s">
        <v>362</v>
      </c>
      <c r="D105" s="54" t="s">
        <v>363</v>
      </c>
      <c r="E105" s="54" t="s">
        <v>75</v>
      </c>
      <c r="F105" s="61">
        <v>82</v>
      </c>
      <c r="G105" s="72" t="s">
        <v>170</v>
      </c>
      <c r="H105" s="73" t="s">
        <v>321</v>
      </c>
      <c r="I105" s="73" t="s">
        <v>322</v>
      </c>
      <c r="J105" s="73" t="s">
        <v>323</v>
      </c>
      <c r="K105" s="56">
        <v>0</v>
      </c>
      <c r="L105" s="56">
        <v>0</v>
      </c>
      <c r="M105" s="56">
        <v>0</v>
      </c>
      <c r="N105" s="56">
        <v>2444.73</v>
      </c>
      <c r="O105" s="57">
        <f t="shared" si="6"/>
        <v>2444.73</v>
      </c>
      <c r="P105" s="56">
        <v>325.16000000000003</v>
      </c>
      <c r="Q105" s="56">
        <v>34.61</v>
      </c>
      <c r="R105" s="56">
        <v>4.0599999999999996</v>
      </c>
      <c r="S105" s="57">
        <f t="shared" si="7"/>
        <v>2808.56</v>
      </c>
      <c r="T105" s="67"/>
      <c r="U105" s="57">
        <v>0</v>
      </c>
      <c r="V105" s="57">
        <v>0</v>
      </c>
      <c r="W105" s="57">
        <v>0</v>
      </c>
      <c r="X105" s="57">
        <v>2.0832309219585698</v>
      </c>
      <c r="Y105" s="57">
        <v>0</v>
      </c>
      <c r="Z105" s="57">
        <v>0</v>
      </c>
      <c r="AA105" s="57">
        <v>0</v>
      </c>
      <c r="AB105" s="58">
        <f t="shared" si="8"/>
        <v>2.0832309219585698</v>
      </c>
      <c r="AC105" s="59">
        <f t="shared" si="9"/>
        <v>2810.6432309219585</v>
      </c>
      <c r="AD105" s="60">
        <v>2804.5</v>
      </c>
      <c r="AE105" s="31">
        <v>1205.1893274311226</v>
      </c>
      <c r="AF105" s="58">
        <f t="shared" si="10"/>
        <v>1211.3325583530811</v>
      </c>
      <c r="AG105" s="71">
        <v>49289.29</v>
      </c>
      <c r="AH105" s="58">
        <f t="shared" si="11"/>
        <v>-48077.957441646919</v>
      </c>
    </row>
    <row r="106" spans="1:34" s="70" customFormat="1" ht="24.95" customHeight="1" x14ac:dyDescent="0.25">
      <c r="A106" s="67" t="s">
        <v>360</v>
      </c>
      <c r="B106" s="62" t="s">
        <v>361</v>
      </c>
      <c r="C106" s="54" t="s">
        <v>362</v>
      </c>
      <c r="D106" s="54" t="s">
        <v>363</v>
      </c>
      <c r="E106" s="54" t="s">
        <v>75</v>
      </c>
      <c r="F106" s="61">
        <v>83</v>
      </c>
      <c r="G106" s="72" t="s">
        <v>171</v>
      </c>
      <c r="H106" s="73" t="s">
        <v>324</v>
      </c>
      <c r="I106" s="73" t="s">
        <v>325</v>
      </c>
      <c r="J106" s="73" t="s">
        <v>326</v>
      </c>
      <c r="K106" s="56">
        <v>0</v>
      </c>
      <c r="L106" s="56">
        <v>0</v>
      </c>
      <c r="M106" s="56">
        <v>0</v>
      </c>
      <c r="N106" s="56">
        <v>2554.1699999999996</v>
      </c>
      <c r="O106" s="57">
        <f t="shared" si="6"/>
        <v>2554.1699999999996</v>
      </c>
      <c r="P106" s="56">
        <v>128.72</v>
      </c>
      <c r="Q106" s="56">
        <v>18.989999999999998</v>
      </c>
      <c r="R106" s="56">
        <v>2.81</v>
      </c>
      <c r="S106" s="57">
        <f t="shared" si="7"/>
        <v>2704.6899999999991</v>
      </c>
      <c r="T106" s="67"/>
      <c r="U106" s="57">
        <v>0</v>
      </c>
      <c r="V106" s="57">
        <v>0</v>
      </c>
      <c r="W106" s="57">
        <v>0</v>
      </c>
      <c r="X106" s="57">
        <v>1.14315784217104</v>
      </c>
      <c r="Y106" s="57">
        <v>0</v>
      </c>
      <c r="Z106" s="57">
        <v>0</v>
      </c>
      <c r="AA106" s="57">
        <v>0</v>
      </c>
      <c r="AB106" s="58">
        <f t="shared" si="8"/>
        <v>1.14315784217104</v>
      </c>
      <c r="AC106" s="59">
        <f t="shared" si="9"/>
        <v>2705.8331578421703</v>
      </c>
      <c r="AD106" s="60">
        <v>2691.74</v>
      </c>
      <c r="AE106" s="31">
        <v>661.33889259787293</v>
      </c>
      <c r="AF106" s="58">
        <f t="shared" si="10"/>
        <v>675.43205044004344</v>
      </c>
      <c r="AG106" s="71">
        <v>27047.14</v>
      </c>
      <c r="AH106" s="58">
        <f t="shared" si="11"/>
        <v>-26371.707949559957</v>
      </c>
    </row>
    <row r="107" spans="1:34" s="70" customFormat="1" ht="24.95" customHeight="1" x14ac:dyDescent="0.25">
      <c r="A107" s="67" t="s">
        <v>360</v>
      </c>
      <c r="B107" s="62" t="s">
        <v>361</v>
      </c>
      <c r="C107" s="54" t="s">
        <v>362</v>
      </c>
      <c r="D107" s="54" t="s">
        <v>363</v>
      </c>
      <c r="E107" s="54" t="s">
        <v>75</v>
      </c>
      <c r="F107" s="61">
        <v>84</v>
      </c>
      <c r="G107" s="72" t="s">
        <v>172</v>
      </c>
      <c r="H107" s="73" t="s">
        <v>219</v>
      </c>
      <c r="I107" s="73" t="s">
        <v>220</v>
      </c>
      <c r="J107" s="73" t="s">
        <v>221</v>
      </c>
      <c r="K107" s="56">
        <v>0</v>
      </c>
      <c r="L107" s="56">
        <v>0</v>
      </c>
      <c r="M107" s="56">
        <v>0</v>
      </c>
      <c r="N107" s="56">
        <v>0</v>
      </c>
      <c r="O107" s="57">
        <f t="shared" si="6"/>
        <v>0</v>
      </c>
      <c r="P107" s="56">
        <v>0</v>
      </c>
      <c r="Q107" s="56">
        <v>0</v>
      </c>
      <c r="R107" s="56">
        <v>0</v>
      </c>
      <c r="S107" s="57">
        <f t="shared" si="7"/>
        <v>0</v>
      </c>
      <c r="T107" s="67"/>
      <c r="U107" s="57">
        <v>0</v>
      </c>
      <c r="V107" s="57">
        <v>0</v>
      </c>
      <c r="W107" s="57">
        <v>0</v>
      </c>
      <c r="X107" s="57">
        <v>0</v>
      </c>
      <c r="Y107" s="57">
        <v>0</v>
      </c>
      <c r="Z107" s="57">
        <v>0</v>
      </c>
      <c r="AA107" s="57">
        <v>0</v>
      </c>
      <c r="AB107" s="58">
        <f t="shared" si="8"/>
        <v>0</v>
      </c>
      <c r="AC107" s="59">
        <f t="shared" si="9"/>
        <v>0</v>
      </c>
      <c r="AD107" s="60">
        <v>0</v>
      </c>
      <c r="AE107" s="58"/>
      <c r="AF107" s="58">
        <f t="shared" si="10"/>
        <v>0</v>
      </c>
      <c r="AG107" s="58"/>
      <c r="AH107" s="58">
        <f t="shared" si="11"/>
        <v>0</v>
      </c>
    </row>
    <row r="108" spans="1:34" s="70" customFormat="1" ht="24.95" customHeight="1" x14ac:dyDescent="0.25">
      <c r="A108" s="67" t="s">
        <v>360</v>
      </c>
      <c r="B108" s="62" t="s">
        <v>361</v>
      </c>
      <c r="C108" s="54" t="s">
        <v>362</v>
      </c>
      <c r="D108" s="54" t="s">
        <v>363</v>
      </c>
      <c r="E108" s="54" t="s">
        <v>75</v>
      </c>
      <c r="F108" s="61">
        <v>85</v>
      </c>
      <c r="G108" s="72" t="s">
        <v>173</v>
      </c>
      <c r="H108" s="73" t="s">
        <v>219</v>
      </c>
      <c r="I108" s="73" t="s">
        <v>220</v>
      </c>
      <c r="J108" s="73" t="s">
        <v>221</v>
      </c>
      <c r="K108" s="56">
        <v>0</v>
      </c>
      <c r="L108" s="56">
        <v>0</v>
      </c>
      <c r="M108" s="56">
        <v>0</v>
      </c>
      <c r="N108" s="56">
        <v>0</v>
      </c>
      <c r="O108" s="57">
        <f t="shared" si="6"/>
        <v>0</v>
      </c>
      <c r="P108" s="56">
        <v>0</v>
      </c>
      <c r="Q108" s="56">
        <v>0</v>
      </c>
      <c r="R108" s="56">
        <v>0</v>
      </c>
      <c r="S108" s="57">
        <f t="shared" si="7"/>
        <v>0</v>
      </c>
      <c r="T108" s="67"/>
      <c r="U108" s="57">
        <v>0</v>
      </c>
      <c r="V108" s="57">
        <v>0</v>
      </c>
      <c r="W108" s="57">
        <v>0</v>
      </c>
      <c r="X108" s="57">
        <v>0</v>
      </c>
      <c r="Y108" s="57">
        <v>0</v>
      </c>
      <c r="Z108" s="57">
        <v>0</v>
      </c>
      <c r="AA108" s="57">
        <v>0</v>
      </c>
      <c r="AB108" s="58">
        <f t="shared" si="8"/>
        <v>0</v>
      </c>
      <c r="AC108" s="59">
        <f t="shared" si="9"/>
        <v>0</v>
      </c>
      <c r="AD108" s="60">
        <v>0</v>
      </c>
      <c r="AE108" s="58"/>
      <c r="AF108" s="58">
        <f t="shared" si="10"/>
        <v>0</v>
      </c>
      <c r="AG108" s="58"/>
      <c r="AH108" s="58">
        <f t="shared" si="11"/>
        <v>0</v>
      </c>
    </row>
    <row r="109" spans="1:34" s="70" customFormat="1" ht="24.95" customHeight="1" x14ac:dyDescent="0.25">
      <c r="A109" s="67" t="s">
        <v>360</v>
      </c>
      <c r="B109" s="62" t="s">
        <v>361</v>
      </c>
      <c r="C109" s="54" t="s">
        <v>362</v>
      </c>
      <c r="D109" s="54" t="s">
        <v>363</v>
      </c>
      <c r="E109" s="54" t="s">
        <v>75</v>
      </c>
      <c r="F109" s="61">
        <v>86</v>
      </c>
      <c r="G109" s="74" t="s">
        <v>174</v>
      </c>
      <c r="H109" s="73" t="s">
        <v>219</v>
      </c>
      <c r="I109" s="73" t="s">
        <v>220</v>
      </c>
      <c r="J109" s="73" t="s">
        <v>221</v>
      </c>
      <c r="K109" s="56">
        <v>0</v>
      </c>
      <c r="L109" s="56">
        <v>0</v>
      </c>
      <c r="M109" s="56">
        <v>0</v>
      </c>
      <c r="N109" s="56">
        <v>0</v>
      </c>
      <c r="O109" s="57">
        <f t="shared" si="6"/>
        <v>0</v>
      </c>
      <c r="P109" s="56">
        <v>0</v>
      </c>
      <c r="Q109" s="56">
        <v>0</v>
      </c>
      <c r="R109" s="56">
        <v>0</v>
      </c>
      <c r="S109" s="57">
        <f t="shared" si="7"/>
        <v>0</v>
      </c>
      <c r="T109" s="67"/>
      <c r="U109" s="57">
        <v>0</v>
      </c>
      <c r="V109" s="57">
        <v>0</v>
      </c>
      <c r="W109" s="57">
        <v>0</v>
      </c>
      <c r="X109" s="57">
        <v>0</v>
      </c>
      <c r="Y109" s="57">
        <v>0</v>
      </c>
      <c r="Z109" s="57">
        <v>0</v>
      </c>
      <c r="AA109" s="57">
        <v>0</v>
      </c>
      <c r="AB109" s="58">
        <f t="shared" si="8"/>
        <v>0</v>
      </c>
      <c r="AC109" s="59">
        <f t="shared" si="9"/>
        <v>0</v>
      </c>
      <c r="AD109" s="60">
        <v>0</v>
      </c>
      <c r="AE109" s="58"/>
      <c r="AF109" s="58">
        <f t="shared" si="10"/>
        <v>0</v>
      </c>
      <c r="AG109" s="58"/>
      <c r="AH109" s="58">
        <f t="shared" si="11"/>
        <v>0</v>
      </c>
    </row>
    <row r="110" spans="1:34" s="70" customFormat="1" ht="24.95" customHeight="1" x14ac:dyDescent="0.25">
      <c r="A110" s="67" t="s">
        <v>360</v>
      </c>
      <c r="B110" s="62" t="s">
        <v>361</v>
      </c>
      <c r="C110" s="54" t="s">
        <v>362</v>
      </c>
      <c r="D110" s="54" t="s">
        <v>363</v>
      </c>
      <c r="E110" s="54" t="s">
        <v>75</v>
      </c>
      <c r="F110" s="61">
        <v>87</v>
      </c>
      <c r="G110" s="72" t="s">
        <v>175</v>
      </c>
      <c r="H110" s="73" t="s">
        <v>219</v>
      </c>
      <c r="I110" s="73" t="s">
        <v>220</v>
      </c>
      <c r="J110" s="73" t="s">
        <v>221</v>
      </c>
      <c r="K110" s="56">
        <v>0</v>
      </c>
      <c r="L110" s="56">
        <v>0</v>
      </c>
      <c r="M110" s="56">
        <v>0</v>
      </c>
      <c r="N110" s="56">
        <v>0</v>
      </c>
      <c r="O110" s="57">
        <f t="shared" si="6"/>
        <v>0</v>
      </c>
      <c r="P110" s="56">
        <v>0</v>
      </c>
      <c r="Q110" s="56">
        <v>0</v>
      </c>
      <c r="R110" s="56">
        <v>0</v>
      </c>
      <c r="S110" s="57">
        <f t="shared" si="7"/>
        <v>0</v>
      </c>
      <c r="T110" s="67"/>
      <c r="U110" s="57">
        <v>0</v>
      </c>
      <c r="V110" s="57">
        <v>0</v>
      </c>
      <c r="W110" s="57">
        <v>0</v>
      </c>
      <c r="X110" s="57">
        <v>0</v>
      </c>
      <c r="Y110" s="57">
        <v>0</v>
      </c>
      <c r="Z110" s="57">
        <v>0</v>
      </c>
      <c r="AA110" s="57">
        <v>0</v>
      </c>
      <c r="AB110" s="58">
        <f t="shared" si="8"/>
        <v>0</v>
      </c>
      <c r="AC110" s="59">
        <f t="shared" si="9"/>
        <v>0</v>
      </c>
      <c r="AD110" s="60">
        <v>0</v>
      </c>
      <c r="AE110" s="58"/>
      <c r="AF110" s="58">
        <f t="shared" si="10"/>
        <v>0</v>
      </c>
      <c r="AG110" s="58"/>
      <c r="AH110" s="58">
        <f t="shared" si="11"/>
        <v>0</v>
      </c>
    </row>
    <row r="111" spans="1:34" s="70" customFormat="1" ht="24.95" customHeight="1" x14ac:dyDescent="0.25">
      <c r="A111" s="67" t="s">
        <v>360</v>
      </c>
      <c r="B111" s="62" t="s">
        <v>361</v>
      </c>
      <c r="C111" s="54" t="s">
        <v>362</v>
      </c>
      <c r="D111" s="54" t="s">
        <v>363</v>
      </c>
      <c r="E111" s="54" t="s">
        <v>75</v>
      </c>
      <c r="F111" s="61">
        <v>88</v>
      </c>
      <c r="G111" s="72" t="s">
        <v>176</v>
      </c>
      <c r="H111" s="73" t="s">
        <v>219</v>
      </c>
      <c r="I111" s="73" t="s">
        <v>220</v>
      </c>
      <c r="J111" s="73" t="s">
        <v>221</v>
      </c>
      <c r="K111" s="56">
        <v>0</v>
      </c>
      <c r="L111" s="56">
        <v>0</v>
      </c>
      <c r="M111" s="56">
        <v>0</v>
      </c>
      <c r="N111" s="56">
        <v>0</v>
      </c>
      <c r="O111" s="57">
        <f t="shared" si="6"/>
        <v>0</v>
      </c>
      <c r="P111" s="56">
        <v>0</v>
      </c>
      <c r="Q111" s="56">
        <v>0</v>
      </c>
      <c r="R111" s="56">
        <v>0</v>
      </c>
      <c r="S111" s="57">
        <f t="shared" si="7"/>
        <v>0</v>
      </c>
      <c r="T111" s="67"/>
      <c r="U111" s="57">
        <v>0</v>
      </c>
      <c r="V111" s="57">
        <v>0</v>
      </c>
      <c r="W111" s="57">
        <v>0</v>
      </c>
      <c r="X111" s="57">
        <v>0</v>
      </c>
      <c r="Y111" s="57">
        <v>0</v>
      </c>
      <c r="Z111" s="57">
        <v>0</v>
      </c>
      <c r="AA111" s="57">
        <v>0</v>
      </c>
      <c r="AB111" s="58">
        <f t="shared" si="8"/>
        <v>0</v>
      </c>
      <c r="AC111" s="59">
        <f t="shared" si="9"/>
        <v>0</v>
      </c>
      <c r="AD111" s="60">
        <v>0</v>
      </c>
      <c r="AE111" s="58"/>
      <c r="AF111" s="58">
        <f t="shared" si="10"/>
        <v>0</v>
      </c>
      <c r="AG111" s="58"/>
      <c r="AH111" s="58">
        <f t="shared" si="11"/>
        <v>0</v>
      </c>
    </row>
    <row r="112" spans="1:34" s="70" customFormat="1" ht="24.95" customHeight="1" x14ac:dyDescent="0.25">
      <c r="A112" s="67" t="s">
        <v>360</v>
      </c>
      <c r="B112" s="62" t="s">
        <v>361</v>
      </c>
      <c r="C112" s="54" t="s">
        <v>362</v>
      </c>
      <c r="D112" s="54" t="s">
        <v>363</v>
      </c>
      <c r="E112" s="54" t="s">
        <v>75</v>
      </c>
      <c r="F112" s="61">
        <v>89</v>
      </c>
      <c r="G112" s="72" t="s">
        <v>177</v>
      </c>
      <c r="H112" s="73" t="s">
        <v>327</v>
      </c>
      <c r="I112" s="73" t="s">
        <v>328</v>
      </c>
      <c r="J112" s="73" t="s">
        <v>241</v>
      </c>
      <c r="K112" s="56">
        <v>0</v>
      </c>
      <c r="L112" s="56">
        <v>0</v>
      </c>
      <c r="M112" s="56">
        <v>0</v>
      </c>
      <c r="N112" s="56">
        <v>5759.7400000000007</v>
      </c>
      <c r="O112" s="57">
        <f t="shared" si="6"/>
        <v>5759.7400000000007</v>
      </c>
      <c r="P112" s="56">
        <v>859.59</v>
      </c>
      <c r="Q112" s="56">
        <v>0</v>
      </c>
      <c r="R112" s="56">
        <v>17.32</v>
      </c>
      <c r="S112" s="57">
        <f t="shared" si="7"/>
        <v>6636.6500000000005</v>
      </c>
      <c r="T112" s="67"/>
      <c r="U112" s="57">
        <v>0</v>
      </c>
      <c r="V112" s="57">
        <v>0</v>
      </c>
      <c r="W112" s="57">
        <v>0</v>
      </c>
      <c r="X112" s="57">
        <v>19.950856541096702</v>
      </c>
      <c r="Y112" s="57">
        <v>0</v>
      </c>
      <c r="Z112" s="57">
        <v>0</v>
      </c>
      <c r="AA112" s="57">
        <v>0</v>
      </c>
      <c r="AB112" s="58">
        <f t="shared" si="8"/>
        <v>19.950856541096702</v>
      </c>
      <c r="AC112" s="59">
        <f t="shared" si="9"/>
        <v>6656.6008565410975</v>
      </c>
      <c r="AD112" s="60">
        <v>5329.16</v>
      </c>
      <c r="AE112" s="31">
        <v>11541.955873923673</v>
      </c>
      <c r="AF112" s="58">
        <f t="shared" si="10"/>
        <v>12869.39673046477</v>
      </c>
      <c r="AG112" s="71">
        <v>472037.71</v>
      </c>
      <c r="AH112" s="58">
        <f t="shared" si="11"/>
        <v>-459168.31326953525</v>
      </c>
    </row>
    <row r="113" spans="1:34" s="70" customFormat="1" ht="24.95" customHeight="1" x14ac:dyDescent="0.25">
      <c r="A113" s="67" t="s">
        <v>360</v>
      </c>
      <c r="B113" s="62" t="s">
        <v>361</v>
      </c>
      <c r="C113" s="54" t="s">
        <v>362</v>
      </c>
      <c r="D113" s="54" t="s">
        <v>363</v>
      </c>
      <c r="E113" s="54" t="s">
        <v>75</v>
      </c>
      <c r="F113" s="61">
        <v>90</v>
      </c>
      <c r="G113" s="72" t="s">
        <v>178</v>
      </c>
      <c r="H113" s="73" t="s">
        <v>329</v>
      </c>
      <c r="I113" s="73" t="s">
        <v>330</v>
      </c>
      <c r="J113" s="73" t="s">
        <v>331</v>
      </c>
      <c r="K113" s="56">
        <v>0</v>
      </c>
      <c r="L113" s="56">
        <v>0</v>
      </c>
      <c r="M113" s="56">
        <v>0</v>
      </c>
      <c r="N113" s="56">
        <v>3133.7599999999998</v>
      </c>
      <c r="O113" s="57">
        <f t="shared" si="6"/>
        <v>3133.7599999999998</v>
      </c>
      <c r="P113" s="56">
        <v>0.59</v>
      </c>
      <c r="Q113" s="56">
        <v>58.37</v>
      </c>
      <c r="R113" s="56">
        <v>32.549999999999997</v>
      </c>
      <c r="S113" s="57">
        <f t="shared" si="7"/>
        <v>3225.27</v>
      </c>
      <c r="T113" s="67"/>
      <c r="U113" s="57">
        <v>0</v>
      </c>
      <c r="V113" s="57">
        <v>0</v>
      </c>
      <c r="W113" s="57">
        <v>0</v>
      </c>
      <c r="X113" s="57">
        <v>3.5134772513450199</v>
      </c>
      <c r="Y113" s="57">
        <v>0</v>
      </c>
      <c r="Z113" s="57">
        <v>0</v>
      </c>
      <c r="AA113" s="57">
        <v>0</v>
      </c>
      <c r="AB113" s="58">
        <f t="shared" si="8"/>
        <v>3.5134772513450199</v>
      </c>
      <c r="AC113" s="59">
        <f t="shared" si="9"/>
        <v>3228.7834772513452</v>
      </c>
      <c r="AD113" s="60">
        <v>3157.2400000000002</v>
      </c>
      <c r="AE113" s="31">
        <v>2032.6144552002152</v>
      </c>
      <c r="AF113" s="58">
        <f t="shared" si="10"/>
        <v>2104.1579324515601</v>
      </c>
      <c r="AG113" s="71">
        <v>83128.95</v>
      </c>
      <c r="AH113" s="58">
        <f t="shared" si="11"/>
        <v>-81024.792067548435</v>
      </c>
    </row>
    <row r="114" spans="1:34" s="70" customFormat="1" ht="24.95" customHeight="1" x14ac:dyDescent="0.25">
      <c r="A114" s="67" t="s">
        <v>360</v>
      </c>
      <c r="B114" s="62" t="s">
        <v>361</v>
      </c>
      <c r="C114" s="54" t="s">
        <v>362</v>
      </c>
      <c r="D114" s="54" t="s">
        <v>363</v>
      </c>
      <c r="E114" s="54" t="s">
        <v>75</v>
      </c>
      <c r="F114" s="61">
        <v>91</v>
      </c>
      <c r="G114" s="72" t="s">
        <v>179</v>
      </c>
      <c r="H114" s="73" t="s">
        <v>332</v>
      </c>
      <c r="I114" s="73" t="s">
        <v>333</v>
      </c>
      <c r="J114" s="73" t="s">
        <v>334</v>
      </c>
      <c r="K114" s="56">
        <v>0</v>
      </c>
      <c r="L114" s="56">
        <v>0</v>
      </c>
      <c r="M114" s="56">
        <v>0</v>
      </c>
      <c r="N114" s="56">
        <v>3866.13</v>
      </c>
      <c r="O114" s="57">
        <f t="shared" si="6"/>
        <v>3866.13</v>
      </c>
      <c r="P114" s="56">
        <v>0.65</v>
      </c>
      <c r="Q114" s="56">
        <v>96.18</v>
      </c>
      <c r="R114" s="56">
        <v>6.49</v>
      </c>
      <c r="S114" s="57">
        <f t="shared" si="7"/>
        <v>3969.45</v>
      </c>
      <c r="T114" s="67"/>
      <c r="U114" s="57">
        <v>0</v>
      </c>
      <c r="V114" s="57">
        <v>0</v>
      </c>
      <c r="W114" s="57">
        <v>0</v>
      </c>
      <c r="X114" s="57">
        <v>5.7891771384080402</v>
      </c>
      <c r="Y114" s="57">
        <v>0</v>
      </c>
      <c r="Z114" s="57">
        <v>0</v>
      </c>
      <c r="AA114" s="57">
        <v>0</v>
      </c>
      <c r="AB114" s="58">
        <f t="shared" si="8"/>
        <v>5.7891771384080402</v>
      </c>
      <c r="AC114" s="59">
        <f t="shared" si="9"/>
        <v>3975.2391771384077</v>
      </c>
      <c r="AD114" s="60">
        <v>3937.9100000000003</v>
      </c>
      <c r="AE114" s="31">
        <v>3349.1507966184008</v>
      </c>
      <c r="AF114" s="58">
        <f t="shared" si="10"/>
        <v>3386.4799737568082</v>
      </c>
      <c r="AG114" s="71">
        <v>136972.06</v>
      </c>
      <c r="AH114" s="58">
        <f t="shared" si="11"/>
        <v>-133585.5800262432</v>
      </c>
    </row>
    <row r="115" spans="1:34" s="70" customFormat="1" ht="24.95" customHeight="1" x14ac:dyDescent="0.25">
      <c r="A115" s="67" t="s">
        <v>360</v>
      </c>
      <c r="B115" s="62" t="s">
        <v>361</v>
      </c>
      <c r="C115" s="54" t="s">
        <v>362</v>
      </c>
      <c r="D115" s="54" t="s">
        <v>363</v>
      </c>
      <c r="E115" s="54" t="s">
        <v>75</v>
      </c>
      <c r="F115" s="61">
        <v>92</v>
      </c>
      <c r="G115" s="72" t="s">
        <v>180</v>
      </c>
      <c r="H115" s="73" t="s">
        <v>219</v>
      </c>
      <c r="I115" s="73" t="s">
        <v>220</v>
      </c>
      <c r="J115" s="73" t="s">
        <v>221</v>
      </c>
      <c r="K115" s="56">
        <v>0</v>
      </c>
      <c r="L115" s="56">
        <v>0</v>
      </c>
      <c r="M115" s="56">
        <v>0</v>
      </c>
      <c r="N115" s="56">
        <v>0</v>
      </c>
      <c r="O115" s="57">
        <f t="shared" si="6"/>
        <v>0</v>
      </c>
      <c r="P115" s="56">
        <v>0</v>
      </c>
      <c r="Q115" s="56">
        <v>0</v>
      </c>
      <c r="R115" s="56">
        <v>0</v>
      </c>
      <c r="S115" s="57">
        <f t="shared" si="7"/>
        <v>0</v>
      </c>
      <c r="T115" s="67"/>
      <c r="U115" s="57">
        <v>0</v>
      </c>
      <c r="V115" s="57">
        <v>0</v>
      </c>
      <c r="W115" s="57">
        <v>0</v>
      </c>
      <c r="X115" s="57">
        <v>0</v>
      </c>
      <c r="Y115" s="57">
        <v>0</v>
      </c>
      <c r="Z115" s="57">
        <v>0</v>
      </c>
      <c r="AA115" s="57">
        <v>0</v>
      </c>
      <c r="AB115" s="58">
        <f t="shared" si="8"/>
        <v>0</v>
      </c>
      <c r="AC115" s="59">
        <f t="shared" si="9"/>
        <v>0</v>
      </c>
      <c r="AD115" s="60">
        <v>0</v>
      </c>
      <c r="AE115" s="58"/>
      <c r="AF115" s="58">
        <f t="shared" si="10"/>
        <v>0</v>
      </c>
      <c r="AG115" s="58"/>
      <c r="AH115" s="58">
        <f t="shared" si="11"/>
        <v>0</v>
      </c>
    </row>
    <row r="116" spans="1:34" s="70" customFormat="1" ht="24.95" customHeight="1" x14ac:dyDescent="0.25">
      <c r="A116" s="67" t="s">
        <v>360</v>
      </c>
      <c r="B116" s="62" t="s">
        <v>361</v>
      </c>
      <c r="C116" s="54" t="s">
        <v>362</v>
      </c>
      <c r="D116" s="54" t="s">
        <v>363</v>
      </c>
      <c r="E116" s="54" t="s">
        <v>75</v>
      </c>
      <c r="F116" s="61">
        <v>93</v>
      </c>
      <c r="G116" s="72" t="s">
        <v>181</v>
      </c>
      <c r="H116" s="73" t="s">
        <v>335</v>
      </c>
      <c r="I116" s="73" t="s">
        <v>336</v>
      </c>
      <c r="J116" s="73" t="s">
        <v>337</v>
      </c>
      <c r="K116" s="56">
        <v>0</v>
      </c>
      <c r="L116" s="56">
        <v>0</v>
      </c>
      <c r="M116" s="56">
        <v>0</v>
      </c>
      <c r="N116" s="56">
        <v>3920.7</v>
      </c>
      <c r="O116" s="57">
        <f t="shared" si="6"/>
        <v>3920.7</v>
      </c>
      <c r="P116" s="56">
        <v>1.56</v>
      </c>
      <c r="Q116" s="56">
        <v>154.85</v>
      </c>
      <c r="R116" s="56">
        <v>1.61</v>
      </c>
      <c r="S116" s="57">
        <f t="shared" si="7"/>
        <v>4078.72</v>
      </c>
      <c r="T116" s="67"/>
      <c r="U116" s="57">
        <v>0</v>
      </c>
      <c r="V116" s="57">
        <v>0</v>
      </c>
      <c r="W116" s="57">
        <v>0</v>
      </c>
      <c r="X116" s="57">
        <v>9.3204252944150401</v>
      </c>
      <c r="Y116" s="57">
        <v>0</v>
      </c>
      <c r="Z116" s="57">
        <v>0</v>
      </c>
      <c r="AA116" s="57">
        <v>0</v>
      </c>
      <c r="AB116" s="58">
        <f t="shared" si="8"/>
        <v>9.3204252944150401</v>
      </c>
      <c r="AC116" s="59">
        <f t="shared" si="9"/>
        <v>4088.0404252944149</v>
      </c>
      <c r="AD116" s="60">
        <v>3653.74</v>
      </c>
      <c r="AE116" s="31">
        <v>5392.0460634231595</v>
      </c>
      <c r="AF116" s="58">
        <f t="shared" si="10"/>
        <v>5826.3464887175742</v>
      </c>
      <c r="AG116" s="71">
        <v>220521.47</v>
      </c>
      <c r="AH116" s="58">
        <f t="shared" si="11"/>
        <v>-214695.12351128244</v>
      </c>
    </row>
    <row r="117" spans="1:34" s="70" customFormat="1" ht="24.95" customHeight="1" x14ac:dyDescent="0.25">
      <c r="A117" s="67" t="s">
        <v>360</v>
      </c>
      <c r="B117" s="62" t="s">
        <v>361</v>
      </c>
      <c r="C117" s="54" t="s">
        <v>362</v>
      </c>
      <c r="D117" s="54" t="s">
        <v>363</v>
      </c>
      <c r="E117" s="54" t="s">
        <v>75</v>
      </c>
      <c r="F117" s="61">
        <v>94</v>
      </c>
      <c r="G117" s="72" t="s">
        <v>182</v>
      </c>
      <c r="H117" s="73" t="s">
        <v>338</v>
      </c>
      <c r="I117" s="73" t="s">
        <v>339</v>
      </c>
      <c r="J117" s="73" t="s">
        <v>340</v>
      </c>
      <c r="K117" s="56">
        <v>0</v>
      </c>
      <c r="L117" s="56">
        <v>0</v>
      </c>
      <c r="M117" s="56">
        <v>0</v>
      </c>
      <c r="N117" s="56">
        <v>2871.3</v>
      </c>
      <c r="O117" s="57">
        <f t="shared" si="6"/>
        <v>2871.3</v>
      </c>
      <c r="P117" s="56">
        <v>0.41</v>
      </c>
      <c r="Q117" s="56">
        <v>40.590000000000003</v>
      </c>
      <c r="R117" s="56">
        <v>11.81</v>
      </c>
      <c r="S117" s="57">
        <f t="shared" si="7"/>
        <v>2924.11</v>
      </c>
      <c r="T117" s="67"/>
      <c r="U117" s="57">
        <v>0</v>
      </c>
      <c r="V117" s="57">
        <v>0</v>
      </c>
      <c r="W117" s="57">
        <v>0</v>
      </c>
      <c r="X117" s="57">
        <v>2.4429621979521898</v>
      </c>
      <c r="Y117" s="57">
        <v>0</v>
      </c>
      <c r="Z117" s="57">
        <v>0</v>
      </c>
      <c r="AA117" s="57">
        <v>0</v>
      </c>
      <c r="AB117" s="58">
        <f t="shared" si="8"/>
        <v>2.4429621979521898</v>
      </c>
      <c r="AC117" s="59">
        <f t="shared" si="9"/>
        <v>2926.5529621979522</v>
      </c>
      <c r="AD117" s="60">
        <v>2912.3</v>
      </c>
      <c r="AE117" s="31">
        <v>1413.3008190573591</v>
      </c>
      <c r="AF117" s="58">
        <f t="shared" si="10"/>
        <v>1427.5537812553112</v>
      </c>
      <c r="AG117" s="71">
        <v>57800.54</v>
      </c>
      <c r="AH117" s="58">
        <f t="shared" si="11"/>
        <v>-56372.986218744692</v>
      </c>
    </row>
    <row r="118" spans="1:34" s="70" customFormat="1" ht="24.95" customHeight="1" x14ac:dyDescent="0.25">
      <c r="A118" s="67" t="s">
        <v>360</v>
      </c>
      <c r="B118" s="62" t="s">
        <v>361</v>
      </c>
      <c r="C118" s="54" t="s">
        <v>362</v>
      </c>
      <c r="D118" s="54" t="s">
        <v>363</v>
      </c>
      <c r="E118" s="54" t="s">
        <v>75</v>
      </c>
      <c r="F118" s="61">
        <v>95</v>
      </c>
      <c r="G118" s="72" t="s">
        <v>183</v>
      </c>
      <c r="H118" s="73" t="s">
        <v>341</v>
      </c>
      <c r="I118" s="73" t="s">
        <v>342</v>
      </c>
      <c r="J118" s="73" t="s">
        <v>343</v>
      </c>
      <c r="K118" s="56">
        <v>0</v>
      </c>
      <c r="L118" s="56">
        <v>0</v>
      </c>
      <c r="M118" s="56">
        <v>0</v>
      </c>
      <c r="N118" s="56">
        <v>3635.0499999999997</v>
      </c>
      <c r="O118" s="57">
        <f t="shared" si="6"/>
        <v>3635.0499999999997</v>
      </c>
      <c r="P118" s="56">
        <v>0.5</v>
      </c>
      <c r="Q118" s="56">
        <v>49.87</v>
      </c>
      <c r="R118" s="56">
        <v>2.35</v>
      </c>
      <c r="S118" s="57">
        <f t="shared" si="7"/>
        <v>3687.7699999999995</v>
      </c>
      <c r="T118" s="67"/>
      <c r="U118" s="57">
        <v>0</v>
      </c>
      <c r="V118" s="57">
        <v>0</v>
      </c>
      <c r="W118" s="57">
        <v>0</v>
      </c>
      <c r="X118" s="57">
        <v>3.0018534724827899</v>
      </c>
      <c r="Y118" s="57">
        <v>0</v>
      </c>
      <c r="Z118" s="57">
        <v>0</v>
      </c>
      <c r="AA118" s="57">
        <v>0</v>
      </c>
      <c r="AB118" s="58">
        <f t="shared" si="8"/>
        <v>3.0018534724827899</v>
      </c>
      <c r="AC118" s="59">
        <f t="shared" si="9"/>
        <v>3690.7718534724822</v>
      </c>
      <c r="AD118" s="60">
        <v>3272.46</v>
      </c>
      <c r="AE118" s="31">
        <v>1736.6302167534134</v>
      </c>
      <c r="AF118" s="58">
        <f t="shared" si="10"/>
        <v>2154.9420702258958</v>
      </c>
      <c r="AG118" s="71">
        <v>71023.92</v>
      </c>
      <c r="AH118" s="58">
        <f t="shared" si="11"/>
        <v>-68868.977929774104</v>
      </c>
    </row>
    <row r="119" spans="1:34" s="70" customFormat="1" ht="24.95" customHeight="1" x14ac:dyDescent="0.25">
      <c r="A119" s="67" t="s">
        <v>360</v>
      </c>
      <c r="B119" s="62" t="s">
        <v>361</v>
      </c>
      <c r="C119" s="54" t="s">
        <v>362</v>
      </c>
      <c r="D119" s="54" t="s">
        <v>363</v>
      </c>
      <c r="E119" s="54" t="s">
        <v>75</v>
      </c>
      <c r="F119" s="61">
        <v>96</v>
      </c>
      <c r="G119" s="72" t="s">
        <v>184</v>
      </c>
      <c r="H119" s="73" t="s">
        <v>344</v>
      </c>
      <c r="I119" s="73" t="s">
        <v>345</v>
      </c>
      <c r="J119" s="73" t="s">
        <v>346</v>
      </c>
      <c r="K119" s="56">
        <v>0</v>
      </c>
      <c r="L119" s="56">
        <v>0</v>
      </c>
      <c r="M119" s="56">
        <v>0</v>
      </c>
      <c r="N119" s="56">
        <v>12529.630000000001</v>
      </c>
      <c r="O119" s="57">
        <f t="shared" si="6"/>
        <v>12529.630000000001</v>
      </c>
      <c r="P119" s="56">
        <v>8.2799999999999994</v>
      </c>
      <c r="Q119" s="56">
        <v>822.03</v>
      </c>
      <c r="R119" s="56">
        <v>2.7</v>
      </c>
      <c r="S119" s="57">
        <f t="shared" si="7"/>
        <v>13362.640000000003</v>
      </c>
      <c r="T119" s="67"/>
      <c r="U119" s="57">
        <v>0</v>
      </c>
      <c r="V119" s="57">
        <v>0</v>
      </c>
      <c r="W119" s="57">
        <v>0</v>
      </c>
      <c r="X119" s="57">
        <v>49.478543460747503</v>
      </c>
      <c r="Y119" s="57">
        <v>0</v>
      </c>
      <c r="Z119" s="57">
        <v>0</v>
      </c>
      <c r="AA119" s="57">
        <v>0</v>
      </c>
      <c r="AB119" s="58">
        <f t="shared" si="8"/>
        <v>49.478543460747503</v>
      </c>
      <c r="AC119" s="59">
        <f t="shared" si="9"/>
        <v>13412.118543460751</v>
      </c>
      <c r="AD119" s="60">
        <v>11656.6</v>
      </c>
      <c r="AE119" s="31">
        <v>28624.293105090463</v>
      </c>
      <c r="AF119" s="58">
        <f t="shared" si="10"/>
        <v>30379.811648551215</v>
      </c>
      <c r="AG119" s="71">
        <v>1170663.44</v>
      </c>
      <c r="AH119" s="58">
        <f t="shared" si="11"/>
        <v>-1140283.6283514488</v>
      </c>
    </row>
    <row r="120" spans="1:34" s="70" customFormat="1" ht="24.95" customHeight="1" x14ac:dyDescent="0.25">
      <c r="A120" s="67" t="s">
        <v>360</v>
      </c>
      <c r="B120" s="62" t="s">
        <v>361</v>
      </c>
      <c r="C120" s="54" t="s">
        <v>362</v>
      </c>
      <c r="D120" s="54" t="s">
        <v>363</v>
      </c>
      <c r="E120" s="54" t="s">
        <v>75</v>
      </c>
      <c r="F120" s="61">
        <v>97</v>
      </c>
      <c r="G120" s="72" t="s">
        <v>185</v>
      </c>
      <c r="H120" s="73" t="s">
        <v>219</v>
      </c>
      <c r="I120" s="73" t="s">
        <v>220</v>
      </c>
      <c r="J120" s="73" t="s">
        <v>221</v>
      </c>
      <c r="K120" s="56">
        <v>0</v>
      </c>
      <c r="L120" s="56">
        <v>0</v>
      </c>
      <c r="M120" s="56">
        <v>0</v>
      </c>
      <c r="N120" s="56">
        <v>0</v>
      </c>
      <c r="O120" s="57">
        <f t="shared" si="6"/>
        <v>0</v>
      </c>
      <c r="P120" s="56">
        <v>0</v>
      </c>
      <c r="Q120" s="56">
        <v>0</v>
      </c>
      <c r="R120" s="56">
        <v>0</v>
      </c>
      <c r="S120" s="57">
        <f t="shared" si="7"/>
        <v>0</v>
      </c>
      <c r="T120" s="67"/>
      <c r="U120" s="57">
        <v>0</v>
      </c>
      <c r="V120" s="57">
        <v>0</v>
      </c>
      <c r="W120" s="57">
        <v>0</v>
      </c>
      <c r="X120" s="57">
        <v>0</v>
      </c>
      <c r="Y120" s="57">
        <v>0</v>
      </c>
      <c r="Z120" s="57">
        <v>0</v>
      </c>
      <c r="AA120" s="57">
        <v>0</v>
      </c>
      <c r="AB120" s="58">
        <f t="shared" si="8"/>
        <v>0</v>
      </c>
      <c r="AC120" s="59">
        <f t="shared" si="9"/>
        <v>0</v>
      </c>
      <c r="AD120" s="60">
        <v>0</v>
      </c>
      <c r="AE120" s="58"/>
      <c r="AF120" s="58">
        <f t="shared" si="10"/>
        <v>0</v>
      </c>
      <c r="AG120" s="58"/>
      <c r="AH120" s="58">
        <f t="shared" si="11"/>
        <v>0</v>
      </c>
    </row>
    <row r="121" spans="1:34" s="70" customFormat="1" ht="24.95" customHeight="1" x14ac:dyDescent="0.25">
      <c r="A121" s="67" t="s">
        <v>360</v>
      </c>
      <c r="B121" s="62" t="s">
        <v>361</v>
      </c>
      <c r="C121" s="54" t="s">
        <v>362</v>
      </c>
      <c r="D121" s="54" t="s">
        <v>363</v>
      </c>
      <c r="E121" s="54" t="s">
        <v>75</v>
      </c>
      <c r="F121" s="61">
        <v>98</v>
      </c>
      <c r="G121" s="72" t="s">
        <v>186</v>
      </c>
      <c r="H121" s="73" t="s">
        <v>347</v>
      </c>
      <c r="I121" s="73" t="s">
        <v>334</v>
      </c>
      <c r="J121" s="73" t="s">
        <v>348</v>
      </c>
      <c r="K121" s="56">
        <v>0</v>
      </c>
      <c r="L121" s="56">
        <v>0</v>
      </c>
      <c r="M121" s="56">
        <v>0</v>
      </c>
      <c r="N121" s="56">
        <v>3886.71</v>
      </c>
      <c r="O121" s="57">
        <f t="shared" si="6"/>
        <v>3886.71</v>
      </c>
      <c r="P121" s="56">
        <v>1238.77</v>
      </c>
      <c r="Q121" s="56">
        <v>118.01</v>
      </c>
      <c r="R121" s="56">
        <v>4.9000000000000004</v>
      </c>
      <c r="S121" s="57">
        <f t="shared" si="7"/>
        <v>5248.3899999999994</v>
      </c>
      <c r="T121" s="67"/>
      <c r="U121" s="57">
        <v>0</v>
      </c>
      <c r="V121" s="57">
        <v>0</v>
      </c>
      <c r="W121" s="57">
        <v>0</v>
      </c>
      <c r="X121" s="57">
        <v>7.1033817342295897</v>
      </c>
      <c r="Y121" s="57">
        <v>0</v>
      </c>
      <c r="Z121" s="57">
        <v>0</v>
      </c>
      <c r="AA121" s="57">
        <v>0</v>
      </c>
      <c r="AB121" s="58">
        <f t="shared" si="8"/>
        <v>7.1033817342295897</v>
      </c>
      <c r="AC121" s="59">
        <f t="shared" si="9"/>
        <v>5255.4933817342289</v>
      </c>
      <c r="AD121" s="60">
        <v>5208.0099999999993</v>
      </c>
      <c r="AE121" s="31">
        <v>4109.4435400920711</v>
      </c>
      <c r="AF121" s="58">
        <f t="shared" si="10"/>
        <v>4156.9269218263007</v>
      </c>
      <c r="AG121" s="71">
        <v>168066.17</v>
      </c>
      <c r="AH121" s="58">
        <f t="shared" si="11"/>
        <v>-163909.24307817372</v>
      </c>
    </row>
    <row r="122" spans="1:34" s="70" customFormat="1" ht="24.95" customHeight="1" x14ac:dyDescent="0.25">
      <c r="A122" s="67" t="s">
        <v>360</v>
      </c>
      <c r="B122" s="62" t="s">
        <v>361</v>
      </c>
      <c r="C122" s="54" t="s">
        <v>362</v>
      </c>
      <c r="D122" s="54" t="s">
        <v>363</v>
      </c>
      <c r="E122" s="54" t="s">
        <v>75</v>
      </c>
      <c r="F122" s="61">
        <v>99</v>
      </c>
      <c r="G122" s="72" t="s">
        <v>187</v>
      </c>
      <c r="H122" s="73" t="s">
        <v>219</v>
      </c>
      <c r="I122" s="73" t="s">
        <v>220</v>
      </c>
      <c r="J122" s="73" t="s">
        <v>221</v>
      </c>
      <c r="K122" s="56">
        <v>0</v>
      </c>
      <c r="L122" s="56">
        <v>0</v>
      </c>
      <c r="M122" s="56">
        <v>0</v>
      </c>
      <c r="N122" s="56">
        <v>0</v>
      </c>
      <c r="O122" s="57">
        <f t="shared" si="6"/>
        <v>0</v>
      </c>
      <c r="P122" s="56">
        <v>0</v>
      </c>
      <c r="Q122" s="56">
        <v>0</v>
      </c>
      <c r="R122" s="56">
        <v>0</v>
      </c>
      <c r="S122" s="57">
        <f t="shared" si="7"/>
        <v>0</v>
      </c>
      <c r="T122" s="67"/>
      <c r="U122" s="57">
        <v>0</v>
      </c>
      <c r="V122" s="57">
        <v>0</v>
      </c>
      <c r="W122" s="57">
        <v>0</v>
      </c>
      <c r="X122" s="57">
        <v>0</v>
      </c>
      <c r="Y122" s="57">
        <v>0</v>
      </c>
      <c r="Z122" s="57">
        <v>0</v>
      </c>
      <c r="AA122" s="57">
        <v>0</v>
      </c>
      <c r="AB122" s="58">
        <f t="shared" si="8"/>
        <v>0</v>
      </c>
      <c r="AC122" s="59">
        <f t="shared" si="9"/>
        <v>0</v>
      </c>
      <c r="AD122" s="60">
        <v>0</v>
      </c>
      <c r="AE122" s="58"/>
      <c r="AF122" s="58">
        <f t="shared" si="10"/>
        <v>0</v>
      </c>
      <c r="AG122" s="58"/>
      <c r="AH122" s="58">
        <f t="shared" si="11"/>
        <v>0</v>
      </c>
    </row>
    <row r="123" spans="1:34" s="70" customFormat="1" ht="24.95" customHeight="1" x14ac:dyDescent="0.25">
      <c r="A123" s="67" t="s">
        <v>360</v>
      </c>
      <c r="B123" s="62" t="s">
        <v>361</v>
      </c>
      <c r="C123" s="54" t="s">
        <v>362</v>
      </c>
      <c r="D123" s="54" t="s">
        <v>363</v>
      </c>
      <c r="E123" s="54" t="s">
        <v>75</v>
      </c>
      <c r="F123" s="61">
        <v>100</v>
      </c>
      <c r="G123" s="72" t="s">
        <v>188</v>
      </c>
      <c r="H123" s="73" t="s">
        <v>219</v>
      </c>
      <c r="I123" s="73" t="s">
        <v>220</v>
      </c>
      <c r="J123" s="73" t="s">
        <v>221</v>
      </c>
      <c r="K123" s="56">
        <v>0</v>
      </c>
      <c r="L123" s="56">
        <v>0</v>
      </c>
      <c r="M123" s="56">
        <v>0</v>
      </c>
      <c r="N123" s="56">
        <v>0</v>
      </c>
      <c r="O123" s="57">
        <f t="shared" si="6"/>
        <v>0</v>
      </c>
      <c r="P123" s="56">
        <v>0</v>
      </c>
      <c r="Q123" s="56">
        <v>0</v>
      </c>
      <c r="R123" s="56">
        <v>0</v>
      </c>
      <c r="S123" s="57">
        <f t="shared" si="7"/>
        <v>0</v>
      </c>
      <c r="T123" s="67"/>
      <c r="U123" s="57">
        <v>0</v>
      </c>
      <c r="V123" s="57">
        <v>0</v>
      </c>
      <c r="W123" s="57">
        <v>0</v>
      </c>
      <c r="X123" s="57">
        <v>0</v>
      </c>
      <c r="Y123" s="57">
        <v>0</v>
      </c>
      <c r="Z123" s="57">
        <v>0</v>
      </c>
      <c r="AA123" s="57">
        <v>0</v>
      </c>
      <c r="AB123" s="58">
        <f t="shared" si="8"/>
        <v>0</v>
      </c>
      <c r="AC123" s="59">
        <f t="shared" si="9"/>
        <v>0</v>
      </c>
      <c r="AD123" s="60">
        <v>0</v>
      </c>
      <c r="AE123" s="58"/>
      <c r="AF123" s="58">
        <f t="shared" si="10"/>
        <v>0</v>
      </c>
      <c r="AG123" s="58"/>
      <c r="AH123" s="58">
        <f t="shared" si="11"/>
        <v>0</v>
      </c>
    </row>
    <row r="124" spans="1:34" s="70" customFormat="1" ht="24.95" customHeight="1" x14ac:dyDescent="0.25">
      <c r="A124" s="67" t="s">
        <v>360</v>
      </c>
      <c r="B124" s="62" t="s">
        <v>361</v>
      </c>
      <c r="C124" s="54" t="s">
        <v>362</v>
      </c>
      <c r="D124" s="54" t="s">
        <v>363</v>
      </c>
      <c r="E124" s="54" t="s">
        <v>75</v>
      </c>
      <c r="F124" s="61">
        <v>101</v>
      </c>
      <c r="G124" s="72" t="s">
        <v>189</v>
      </c>
      <c r="H124" s="73" t="s">
        <v>349</v>
      </c>
      <c r="I124" s="73" t="s">
        <v>350</v>
      </c>
      <c r="J124" s="73" t="s">
        <v>351</v>
      </c>
      <c r="K124" s="56">
        <v>0</v>
      </c>
      <c r="L124" s="56">
        <v>0</v>
      </c>
      <c r="M124" s="56">
        <v>0</v>
      </c>
      <c r="N124" s="56">
        <v>7099.72</v>
      </c>
      <c r="O124" s="57">
        <f t="shared" si="6"/>
        <v>7099.72</v>
      </c>
      <c r="P124" s="56">
        <v>4718.9699999999993</v>
      </c>
      <c r="Q124" s="56">
        <v>449.57</v>
      </c>
      <c r="R124" s="56">
        <v>2.54</v>
      </c>
      <c r="S124" s="57">
        <f t="shared" si="7"/>
        <v>12270.8</v>
      </c>
      <c r="T124" s="67"/>
      <c r="U124" s="57">
        <v>0</v>
      </c>
      <c r="V124" s="57">
        <v>0</v>
      </c>
      <c r="W124" s="57">
        <v>0</v>
      </c>
      <c r="X124" s="57">
        <v>27.059728971765001</v>
      </c>
      <c r="Y124" s="57">
        <v>0</v>
      </c>
      <c r="Z124" s="57">
        <v>0</v>
      </c>
      <c r="AA124" s="57">
        <v>0</v>
      </c>
      <c r="AB124" s="58">
        <f t="shared" si="8"/>
        <v>27.059728971765001</v>
      </c>
      <c r="AC124" s="59">
        <f t="shared" si="9"/>
        <v>12297.859728971764</v>
      </c>
      <c r="AD124" s="60">
        <v>12149.24</v>
      </c>
      <c r="AE124" s="31">
        <v>15654.575887962246</v>
      </c>
      <c r="AF124" s="58">
        <f t="shared" si="10"/>
        <v>15803.19561693401</v>
      </c>
      <c r="AG124" s="71">
        <v>640233.79</v>
      </c>
      <c r="AH124" s="58">
        <f t="shared" si="11"/>
        <v>-624430.59438306605</v>
      </c>
    </row>
    <row r="125" spans="1:34" s="70" customFormat="1" ht="24.95" customHeight="1" x14ac:dyDescent="0.25">
      <c r="A125" s="67" t="s">
        <v>360</v>
      </c>
      <c r="B125" s="62" t="s">
        <v>361</v>
      </c>
      <c r="C125" s="54" t="s">
        <v>362</v>
      </c>
      <c r="D125" s="54" t="s">
        <v>363</v>
      </c>
      <c r="E125" s="54" t="s">
        <v>75</v>
      </c>
      <c r="F125" s="61">
        <v>102</v>
      </c>
      <c r="G125" s="72" t="s">
        <v>190</v>
      </c>
      <c r="H125" s="73" t="s">
        <v>352</v>
      </c>
      <c r="I125" s="73" t="s">
        <v>353</v>
      </c>
      <c r="J125" s="73" t="s">
        <v>354</v>
      </c>
      <c r="K125" s="56">
        <v>0</v>
      </c>
      <c r="L125" s="56">
        <v>0</v>
      </c>
      <c r="M125" s="56">
        <v>0</v>
      </c>
      <c r="N125" s="56">
        <v>66317.149999999994</v>
      </c>
      <c r="O125" s="57">
        <f t="shared" si="6"/>
        <v>66317.149999999994</v>
      </c>
      <c r="P125" s="56">
        <v>6.54</v>
      </c>
      <c r="Q125" s="56">
        <v>649.15</v>
      </c>
      <c r="R125" s="56">
        <v>10.31</v>
      </c>
      <c r="S125" s="57">
        <f t="shared" si="7"/>
        <v>66983.14999999998</v>
      </c>
      <c r="T125" s="67"/>
      <c r="U125" s="57">
        <v>0</v>
      </c>
      <c r="V125" s="57">
        <v>0</v>
      </c>
      <c r="W125" s="57">
        <v>0</v>
      </c>
      <c r="X125" s="57">
        <v>39.072942518114701</v>
      </c>
      <c r="Y125" s="57">
        <v>0</v>
      </c>
      <c r="Z125" s="57">
        <v>0</v>
      </c>
      <c r="AA125" s="57">
        <v>0</v>
      </c>
      <c r="AB125" s="58">
        <f t="shared" si="8"/>
        <v>39.072942518114701</v>
      </c>
      <c r="AC125" s="59">
        <f t="shared" si="9"/>
        <v>67022.222942518099</v>
      </c>
      <c r="AD125" s="60">
        <v>64245.159999999996</v>
      </c>
      <c r="AE125" s="31">
        <v>22604.451968238456</v>
      </c>
      <c r="AF125" s="58">
        <f t="shared" si="10"/>
        <v>25381.514910756559</v>
      </c>
      <c r="AG125" s="71">
        <v>924466.69</v>
      </c>
      <c r="AH125" s="58">
        <f t="shared" si="11"/>
        <v>-899085.17508924333</v>
      </c>
    </row>
    <row r="126" spans="1:34" s="70" customFormat="1" ht="24.95" customHeight="1" x14ac:dyDescent="0.25">
      <c r="A126" s="67" t="s">
        <v>360</v>
      </c>
      <c r="B126" s="62" t="s">
        <v>361</v>
      </c>
      <c r="C126" s="54" t="s">
        <v>362</v>
      </c>
      <c r="D126" s="54" t="s">
        <v>363</v>
      </c>
      <c r="E126" s="54" t="s">
        <v>75</v>
      </c>
      <c r="F126" s="61">
        <v>103</v>
      </c>
      <c r="G126" s="72" t="s">
        <v>191</v>
      </c>
      <c r="H126" s="63" t="s">
        <v>219</v>
      </c>
      <c r="I126" s="63" t="s">
        <v>220</v>
      </c>
      <c r="J126" s="63" t="s">
        <v>221</v>
      </c>
      <c r="K126" s="56">
        <v>0</v>
      </c>
      <c r="L126" s="56">
        <v>0</v>
      </c>
      <c r="M126" s="56">
        <v>0</v>
      </c>
      <c r="N126" s="56">
        <v>0</v>
      </c>
      <c r="O126" s="57">
        <f t="shared" si="6"/>
        <v>0</v>
      </c>
      <c r="P126" s="56">
        <v>0</v>
      </c>
      <c r="Q126" s="56">
        <v>0</v>
      </c>
      <c r="R126" s="56">
        <v>0</v>
      </c>
      <c r="S126" s="57">
        <f t="shared" si="7"/>
        <v>0</v>
      </c>
      <c r="T126" s="67"/>
      <c r="U126" s="57">
        <v>0</v>
      </c>
      <c r="V126" s="57">
        <v>0</v>
      </c>
      <c r="W126" s="57">
        <v>0</v>
      </c>
      <c r="X126" s="57">
        <v>0</v>
      </c>
      <c r="Y126" s="57">
        <v>0</v>
      </c>
      <c r="Z126" s="57">
        <v>0</v>
      </c>
      <c r="AA126" s="57">
        <v>0</v>
      </c>
      <c r="AB126" s="58">
        <f t="shared" si="8"/>
        <v>0</v>
      </c>
      <c r="AC126" s="59">
        <f t="shared" si="9"/>
        <v>0</v>
      </c>
      <c r="AD126" s="60">
        <v>0</v>
      </c>
      <c r="AE126" s="58"/>
      <c r="AF126" s="58">
        <f t="shared" si="10"/>
        <v>0</v>
      </c>
      <c r="AG126" s="58"/>
      <c r="AH126" s="58">
        <f t="shared" si="11"/>
        <v>0</v>
      </c>
    </row>
    <row r="127" spans="1:34" s="70" customFormat="1" ht="24.95" customHeight="1" x14ac:dyDescent="0.25">
      <c r="A127" s="67" t="s">
        <v>360</v>
      </c>
      <c r="B127" s="62" t="s">
        <v>361</v>
      </c>
      <c r="C127" s="54" t="s">
        <v>362</v>
      </c>
      <c r="D127" s="54" t="s">
        <v>363</v>
      </c>
      <c r="E127" s="54" t="s">
        <v>75</v>
      </c>
      <c r="F127" s="61">
        <v>104</v>
      </c>
      <c r="G127" s="72" t="s">
        <v>192</v>
      </c>
      <c r="H127" s="73" t="s">
        <v>219</v>
      </c>
      <c r="I127" s="73" t="s">
        <v>220</v>
      </c>
      <c r="J127" s="73" t="s">
        <v>221</v>
      </c>
      <c r="K127" s="56">
        <v>0</v>
      </c>
      <c r="L127" s="56">
        <v>0</v>
      </c>
      <c r="M127" s="56">
        <v>0</v>
      </c>
      <c r="N127" s="56">
        <v>0</v>
      </c>
      <c r="O127" s="57">
        <f t="shared" si="6"/>
        <v>0</v>
      </c>
      <c r="P127" s="56">
        <v>0</v>
      </c>
      <c r="Q127" s="56">
        <v>0</v>
      </c>
      <c r="R127" s="56">
        <v>0</v>
      </c>
      <c r="S127" s="57">
        <f t="shared" si="7"/>
        <v>0</v>
      </c>
      <c r="T127" s="67"/>
      <c r="U127" s="57">
        <v>0</v>
      </c>
      <c r="V127" s="57">
        <v>0</v>
      </c>
      <c r="W127" s="57">
        <v>0</v>
      </c>
      <c r="X127" s="57">
        <v>0</v>
      </c>
      <c r="Y127" s="57">
        <v>0</v>
      </c>
      <c r="Z127" s="57">
        <v>0</v>
      </c>
      <c r="AA127" s="57">
        <v>0</v>
      </c>
      <c r="AB127" s="58">
        <f t="shared" si="8"/>
        <v>0</v>
      </c>
      <c r="AC127" s="59">
        <f t="shared" si="9"/>
        <v>0</v>
      </c>
      <c r="AD127" s="60">
        <v>0</v>
      </c>
      <c r="AE127" s="58"/>
      <c r="AF127" s="58">
        <f t="shared" si="10"/>
        <v>0</v>
      </c>
      <c r="AG127" s="58"/>
      <c r="AH127" s="58">
        <f t="shared" si="11"/>
        <v>0</v>
      </c>
    </row>
    <row r="128" spans="1:34" s="70" customFormat="1" ht="24.95" customHeight="1" x14ac:dyDescent="0.25">
      <c r="A128" s="67" t="s">
        <v>360</v>
      </c>
      <c r="B128" s="62" t="s">
        <v>361</v>
      </c>
      <c r="C128" s="54" t="s">
        <v>362</v>
      </c>
      <c r="D128" s="54" t="s">
        <v>363</v>
      </c>
      <c r="E128" s="54" t="s">
        <v>75</v>
      </c>
      <c r="F128" s="61">
        <v>105</v>
      </c>
      <c r="G128" s="72" t="s">
        <v>193</v>
      </c>
      <c r="H128" s="73" t="s">
        <v>355</v>
      </c>
      <c r="I128" s="73" t="s">
        <v>356</v>
      </c>
      <c r="J128" s="73" t="s">
        <v>300</v>
      </c>
      <c r="K128" s="56">
        <v>0</v>
      </c>
      <c r="L128" s="56">
        <v>0</v>
      </c>
      <c r="M128" s="56">
        <v>0</v>
      </c>
      <c r="N128" s="56">
        <v>2780.74</v>
      </c>
      <c r="O128" s="57">
        <f t="shared" si="6"/>
        <v>2780.74</v>
      </c>
      <c r="P128" s="56">
        <v>0.27</v>
      </c>
      <c r="Q128" s="56">
        <v>27.13</v>
      </c>
      <c r="R128" s="56">
        <v>4.22</v>
      </c>
      <c r="S128" s="57">
        <f t="shared" si="7"/>
        <v>2812.3599999999997</v>
      </c>
      <c r="T128" s="67"/>
      <c r="U128" s="57">
        <v>0</v>
      </c>
      <c r="V128" s="57">
        <v>0</v>
      </c>
      <c r="W128" s="57">
        <v>0</v>
      </c>
      <c r="X128" s="57">
        <v>1.6331632981831501</v>
      </c>
      <c r="Y128" s="57">
        <v>0</v>
      </c>
      <c r="Z128" s="57">
        <v>0</v>
      </c>
      <c r="AA128" s="57">
        <v>0</v>
      </c>
      <c r="AB128" s="58">
        <f t="shared" si="8"/>
        <v>1.6331632981831501</v>
      </c>
      <c r="AC128" s="59">
        <f t="shared" si="9"/>
        <v>2813.9931632981829</v>
      </c>
      <c r="AD128" s="60">
        <v>2808.14</v>
      </c>
      <c r="AE128" s="31">
        <v>944.81651370269753</v>
      </c>
      <c r="AF128" s="58">
        <f t="shared" si="10"/>
        <v>950.6696770008806</v>
      </c>
      <c r="AG128" s="71">
        <v>38640.68</v>
      </c>
      <c r="AH128" s="58">
        <f t="shared" si="11"/>
        <v>-37690.010322999122</v>
      </c>
    </row>
    <row r="129" spans="1:34" s="70" customFormat="1" ht="24.95" customHeight="1" x14ac:dyDescent="0.25">
      <c r="A129" s="67" t="s">
        <v>360</v>
      </c>
      <c r="B129" s="62" t="s">
        <v>361</v>
      </c>
      <c r="C129" s="54" t="s">
        <v>362</v>
      </c>
      <c r="D129" s="54" t="s">
        <v>363</v>
      </c>
      <c r="E129" s="54" t="s">
        <v>75</v>
      </c>
      <c r="F129" s="61">
        <v>106</v>
      </c>
      <c r="G129" s="72" t="s">
        <v>194</v>
      </c>
      <c r="H129" s="73" t="s">
        <v>357</v>
      </c>
      <c r="I129" s="73" t="s">
        <v>358</v>
      </c>
      <c r="J129" s="73" t="s">
        <v>359</v>
      </c>
      <c r="K129" s="56">
        <v>0</v>
      </c>
      <c r="L129" s="56">
        <v>0</v>
      </c>
      <c r="M129" s="56">
        <v>0</v>
      </c>
      <c r="N129" s="56">
        <v>2698.5099999999998</v>
      </c>
      <c r="O129" s="57">
        <f t="shared" si="6"/>
        <v>2698.5099999999998</v>
      </c>
      <c r="P129" s="56">
        <v>0.23</v>
      </c>
      <c r="Q129" s="56">
        <v>22.73</v>
      </c>
      <c r="R129" s="56">
        <v>18.13</v>
      </c>
      <c r="S129" s="57">
        <f t="shared" si="7"/>
        <v>2739.6</v>
      </c>
      <c r="T129" s="67"/>
      <c r="U129" s="57">
        <v>0</v>
      </c>
      <c r="V129" s="57">
        <v>0</v>
      </c>
      <c r="W129" s="57">
        <v>0</v>
      </c>
      <c r="X129" s="57">
        <v>1.36796025106434</v>
      </c>
      <c r="Y129" s="57">
        <v>0</v>
      </c>
      <c r="Z129" s="57">
        <v>0</v>
      </c>
      <c r="AA129" s="57">
        <v>0</v>
      </c>
      <c r="AB129" s="58">
        <f t="shared" si="8"/>
        <v>1.36796025106434</v>
      </c>
      <c r="AC129" s="59">
        <f t="shared" si="9"/>
        <v>2740.9679602510641</v>
      </c>
      <c r="AD129" s="60">
        <v>2721.47</v>
      </c>
      <c r="AE129" s="31">
        <v>791.39142836011422</v>
      </c>
      <c r="AF129" s="58">
        <f t="shared" si="10"/>
        <v>810.88938861117856</v>
      </c>
      <c r="AG129" s="71">
        <v>32365.97</v>
      </c>
      <c r="AH129" s="58">
        <f t="shared" si="11"/>
        <v>-31555.080611388821</v>
      </c>
    </row>
    <row r="130" spans="1:34" s="75" customFormat="1" ht="24.95" customHeight="1" x14ac:dyDescent="0.25">
      <c r="J130" s="76" t="s">
        <v>72</v>
      </c>
      <c r="K130" s="64">
        <f t="shared" ref="K130:AB130" si="12">SUM(K9:K129)</f>
        <v>0</v>
      </c>
      <c r="L130" s="64">
        <f t="shared" si="12"/>
        <v>0</v>
      </c>
      <c r="M130" s="64">
        <f t="shared" si="12"/>
        <v>0</v>
      </c>
      <c r="N130" s="64">
        <f t="shared" si="12"/>
        <v>715669.91</v>
      </c>
      <c r="O130" s="64">
        <f t="shared" si="12"/>
        <v>715669.91</v>
      </c>
      <c r="P130" s="64">
        <f t="shared" si="12"/>
        <v>39567.410000000003</v>
      </c>
      <c r="Q130" s="64">
        <f t="shared" si="12"/>
        <v>32243.319999999996</v>
      </c>
      <c r="R130" s="64">
        <f t="shared" si="12"/>
        <v>536.63</v>
      </c>
      <c r="S130" s="64">
        <f t="shared" si="12"/>
        <v>788017.27</v>
      </c>
      <c r="T130" s="64">
        <f t="shared" si="12"/>
        <v>0</v>
      </c>
      <c r="U130" s="64">
        <f t="shared" si="12"/>
        <v>0</v>
      </c>
      <c r="V130" s="64">
        <f t="shared" si="12"/>
        <v>0</v>
      </c>
      <c r="W130" s="64">
        <f t="shared" si="12"/>
        <v>0</v>
      </c>
      <c r="X130" s="64">
        <f t="shared" si="12"/>
        <v>3241.3472365579933</v>
      </c>
      <c r="Y130" s="64">
        <f t="shared" si="12"/>
        <v>0</v>
      </c>
      <c r="Z130" s="64">
        <f t="shared" si="12"/>
        <v>0</v>
      </c>
      <c r="AA130" s="64">
        <f t="shared" si="12"/>
        <v>0</v>
      </c>
      <c r="AB130" s="64">
        <f t="shared" si="12"/>
        <v>3241.3472365579933</v>
      </c>
      <c r="AC130" s="65">
        <f>SUM(AC9:AC129)</f>
        <v>791258.61723655812</v>
      </c>
      <c r="AD130" s="66">
        <f t="shared" ref="AD130:AH130" si="13">SUM(AD9:AD129)</f>
        <v>755568.58</v>
      </c>
      <c r="AE130" s="64">
        <f t="shared" si="13"/>
        <v>1177509.7099999997</v>
      </c>
      <c r="AF130" s="64">
        <f t="shared" si="13"/>
        <v>1213199.747236558</v>
      </c>
      <c r="AG130" s="64">
        <f t="shared" si="13"/>
        <v>48157261.479999989</v>
      </c>
      <c r="AH130" s="64">
        <f t="shared" si="13"/>
        <v>-46944061.732763425</v>
      </c>
    </row>
    <row r="132" spans="1:34" x14ac:dyDescent="0.25">
      <c r="X132" s="30"/>
      <c r="AE132" s="30"/>
    </row>
  </sheetData>
  <mergeCells count="35">
    <mergeCell ref="AG6:AG8"/>
    <mergeCell ref="AC6:AC8"/>
    <mergeCell ref="AD6:AE6"/>
    <mergeCell ref="AF6:AF8"/>
    <mergeCell ref="AD7:AD8"/>
    <mergeCell ref="AE7:AE8"/>
    <mergeCell ref="A1:AH1"/>
    <mergeCell ref="A2:AH2"/>
    <mergeCell ref="A3:AH3"/>
    <mergeCell ref="U7:U8"/>
    <mergeCell ref="U6:AB6"/>
    <mergeCell ref="J6:J8"/>
    <mergeCell ref="H6:H8"/>
    <mergeCell ref="I6:I8"/>
    <mergeCell ref="F6:F8"/>
    <mergeCell ref="G6:G8"/>
    <mergeCell ref="AH6:AH8"/>
    <mergeCell ref="AB7:AB8"/>
    <mergeCell ref="AA7:AA8"/>
    <mergeCell ref="Z7:Z8"/>
    <mergeCell ref="Y7:Y8"/>
    <mergeCell ref="X7:X8"/>
    <mergeCell ref="W7:W8"/>
    <mergeCell ref="V7:V8"/>
    <mergeCell ref="P6:P8"/>
    <mergeCell ref="Q6:Q8"/>
    <mergeCell ref="R6:R8"/>
    <mergeCell ref="S6:S8"/>
    <mergeCell ref="T6:T8"/>
    <mergeCell ref="K6:O7"/>
    <mergeCell ref="A6:A8"/>
    <mergeCell ref="B6:B8"/>
    <mergeCell ref="C6:C8"/>
    <mergeCell ref="D6:D8"/>
    <mergeCell ref="E6:E8"/>
  </mergeCells>
  <printOptions horizontalCentered="1"/>
  <pageMargins left="0.78740157480314965" right="0.19685039370078741" top="3.9370078740157481" bottom="0.39370078740157483" header="0.31496062992125984" footer="0.31496062992125984"/>
  <pageSetup paperSize="239" scale="20" fitToWidth="2" fitToHeight="10"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 Ingresos</vt:lpstr>
      <vt:lpstr>Formato Egresos</vt:lpstr>
      <vt:lpstr>'Formato Egresos'!Área_de_impresión</vt:lpstr>
      <vt:lpstr>'Formato Egresos'!Títulos_a_imprimir</vt:lpstr>
      <vt:lpstr>'Formato Ingresos'!Títulos_a_imprimir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jomu go</dc:creator>
  <cp:lastModifiedBy>MENDOZA OVIEDO JOSE LUIS</cp:lastModifiedBy>
  <cp:lastPrinted>2019-03-29T00:41:13Z</cp:lastPrinted>
  <dcterms:created xsi:type="dcterms:W3CDTF">2015-08-08T03:02:54Z</dcterms:created>
  <dcterms:modified xsi:type="dcterms:W3CDTF">2019-03-29T00:42:30Z</dcterms:modified>
</cp:coreProperties>
</file>